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3A9E425E-BC16-41EE-AA39-857F4FF66A07}" xr6:coauthVersionLast="45" xr6:coauthVersionMax="45" xr10:uidLastSave="{00000000-0000-0000-0000-000000000000}"/>
  <bookViews>
    <workbookView xWindow="-108" yWindow="-108" windowWidth="23256" windowHeight="12576" firstSheet="1" activeTab="4"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r:id="rId12"/>
    <sheet name="Barrage" sheetId="25"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3" i="32"/>
  <c r="H6" i="32"/>
  <c r="H4" i="32"/>
  <c r="H5" i="32"/>
  <c r="H7"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F10" i="21"/>
  <c r="E10" i="21"/>
  <c r="D10" i="21"/>
  <c r="H15" i="21"/>
  <c r="G10" i="21"/>
  <c r="AC4" i="21"/>
  <c r="D9" i="21"/>
  <c r="H7" i="21"/>
  <c r="G295" i="25" l="1"/>
  <c r="G296" i="25"/>
  <c r="G297" i="25"/>
  <c r="G299" i="25"/>
  <c r="G300" i="25"/>
  <c r="G301" i="25"/>
  <c r="G302" i="25"/>
  <c r="G303" i="25"/>
  <c r="G294" i="25"/>
  <c r="AC7" i="21"/>
  <c r="AC5" i="21"/>
  <c r="AC6"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B15" i="31"/>
  <c r="B21" i="31"/>
  <c r="L5" i="31"/>
  <c r="D8" i="31"/>
  <c r="D12" i="31"/>
  <c r="D15" i="31"/>
  <c r="J5" i="31"/>
  <c r="K5" i="31"/>
  <c r="B18" i="31"/>
  <c r="D5" i="31"/>
  <c r="E5" i="31"/>
  <c r="C9" i="31"/>
  <c r="C8" i="31"/>
  <c r="E9" i="31"/>
  <c r="E8" i="31"/>
  <c r="F5" i="31"/>
  <c r="B5" i="31"/>
  <c r="D21" i="31"/>
  <c r="D10" i="31"/>
  <c r="H5" i="31"/>
  <c r="B12" i="31"/>
  <c r="C10" i="31"/>
  <c r="D18" i="31"/>
  <c r="C5" i="31"/>
  <c r="E10" i="31"/>
  <c r="M5" i="31"/>
  <c r="D9" i="31"/>
  <c r="I5" i="31"/>
  <c r="G5"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21" i="23"/>
  <c r="D77" i="23"/>
  <c r="F80" i="23"/>
  <c r="D64" i="23"/>
  <c r="H21" i="23"/>
  <c r="E63" i="23"/>
  <c r="F36" i="23"/>
  <c r="F79" i="23"/>
  <c r="F23" i="23"/>
  <c r="F8" i="23"/>
  <c r="D66" i="23"/>
  <c r="D36" i="23"/>
  <c r="D62" i="23"/>
  <c r="H20" i="23"/>
  <c r="E22" i="23"/>
  <c r="F47" i="23"/>
  <c r="D24" i="23"/>
  <c r="H48" i="23"/>
  <c r="D79" i="23"/>
  <c r="G48" i="23"/>
  <c r="G21" i="23"/>
  <c r="H80" i="23"/>
  <c r="G24" i="23"/>
  <c r="E62" i="23"/>
  <c r="H77" i="23"/>
  <c r="F34" i="23"/>
  <c r="E23" i="23"/>
  <c r="D48" i="23"/>
  <c r="G49" i="23"/>
  <c r="H49" i="23"/>
  <c r="E50" i="23"/>
  <c r="G63" i="23"/>
  <c r="G62" i="23"/>
  <c r="F38" i="23"/>
  <c r="H76" i="23"/>
  <c r="E19" i="23"/>
  <c r="E61" i="23"/>
  <c r="E20" i="23"/>
  <c r="F9" i="23"/>
  <c r="G50" i="23"/>
  <c r="F5" i="23"/>
  <c r="E65" i="23"/>
  <c r="H34" i="23"/>
  <c r="F33" i="23"/>
  <c r="F21" i="23"/>
  <c r="F61" i="23"/>
  <c r="F75" i="23"/>
  <c r="H38" i="23"/>
  <c r="G80" i="23"/>
  <c r="F19" i="23"/>
  <c r="D63" i="23"/>
  <c r="D21" i="23"/>
  <c r="D52" i="23"/>
  <c r="D23" i="23"/>
  <c r="D20" i="23"/>
  <c r="F49" i="23"/>
  <c r="F20" i="23"/>
  <c r="E79" i="23"/>
  <c r="D22" i="23"/>
  <c r="F77" i="23"/>
  <c r="F25" i="23"/>
  <c r="F22" i="23"/>
  <c r="F37" i="23"/>
  <c r="D47" i="23"/>
  <c r="D38" i="23"/>
  <c r="F63" i="23"/>
  <c r="D50" i="23"/>
  <c r="D39" i="23"/>
  <c r="E78" i="23"/>
  <c r="E53" i="23"/>
  <c r="H64" i="23"/>
  <c r="D53" i="23"/>
  <c r="F64" i="23"/>
  <c r="D76" i="23"/>
  <c r="F53" i="23"/>
  <c r="G77" i="23"/>
  <c r="G34" i="23"/>
  <c r="G78" i="23"/>
  <c r="D81" i="23"/>
  <c r="D51" i="23"/>
  <c r="G22" i="23"/>
  <c r="G36" i="23"/>
  <c r="F62" i="23"/>
  <c r="D65" i="23"/>
  <c r="H62" i="23"/>
  <c r="E24" i="23"/>
  <c r="F78" i="23"/>
  <c r="F48" i="23"/>
  <c r="E77" i="23"/>
  <c r="E39" i="23"/>
  <c r="E37" i="23"/>
  <c r="E25" i="23"/>
  <c r="H66" i="23"/>
  <c r="D19" i="23"/>
  <c r="F51" i="23"/>
  <c r="D49" i="23"/>
  <c r="E51" i="23"/>
  <c r="H35" i="23"/>
  <c r="G64" i="23"/>
  <c r="E38" i="23"/>
  <c r="H78" i="23"/>
  <c r="H52" i="23"/>
  <c r="F39" i="23"/>
  <c r="H63" i="23"/>
  <c r="D37" i="23"/>
  <c r="F35" i="23"/>
  <c r="E76" i="23"/>
  <c r="G76" i="23"/>
  <c r="E34" i="23"/>
  <c r="D75" i="23"/>
  <c r="H50" i="23"/>
  <c r="E33" i="23"/>
  <c r="F11" i="23"/>
  <c r="D35" i="23"/>
  <c r="D34" i="23"/>
  <c r="E49" i="23"/>
  <c r="D78" i="23"/>
  <c r="F76" i="23"/>
  <c r="G35" i="23"/>
  <c r="F50" i="23"/>
  <c r="D33" i="23"/>
  <c r="F6" i="23"/>
  <c r="D67" i="23"/>
  <c r="F81" i="23"/>
  <c r="H36" i="23"/>
  <c r="E36" i="23"/>
  <c r="E47" i="23"/>
  <c r="E80" i="23"/>
  <c r="G38" i="23"/>
  <c r="G52" i="23"/>
  <c r="H22" i="23"/>
  <c r="G20" i="23"/>
  <c r="G66" i="23"/>
  <c r="F67" i="23"/>
  <c r="D61" i="23"/>
  <c r="F24" i="23"/>
  <c r="E75" i="23"/>
  <c r="F7" i="23"/>
  <c r="E67" i="23"/>
  <c r="E5" i="23"/>
  <c r="F66" i="23"/>
  <c r="E66" i="23"/>
  <c r="D25" i="23"/>
  <c r="E64" i="23"/>
  <c r="D80" i="23"/>
  <c r="E35" i="23"/>
  <c r="E81" i="23"/>
  <c r="F10" i="23"/>
  <c r="H24" i="23"/>
  <c r="F52" i="23"/>
  <c r="E48" i="23"/>
  <c r="F65" i="23"/>
  <c r="E52" i="23"/>
  <c r="E219" i="25" l="1"/>
  <c r="G219" i="25" s="1"/>
  <c r="E218" i="25"/>
  <c r="G218" i="25" s="1"/>
  <c r="E217" i="25"/>
  <c r="G217" i="25" s="1"/>
  <c r="C21" i="23"/>
  <c r="C20" i="23"/>
  <c r="C36" i="23"/>
  <c r="C48" i="23"/>
  <c r="C75" i="23"/>
  <c r="C34" i="23"/>
  <c r="C49" i="23"/>
  <c r="C33" i="23"/>
  <c r="C61" i="23"/>
  <c r="C63" i="23"/>
  <c r="C77" i="23"/>
  <c r="C50" i="23"/>
  <c r="C35" i="23"/>
  <c r="C47" i="23"/>
  <c r="C22" i="23"/>
  <c r="C76" i="23"/>
  <c r="C64" i="23"/>
  <c r="C62" i="23"/>
  <c r="C19" i="23"/>
  <c r="C78" i="23"/>
  <c r="L73" i="23" l="1"/>
  <c r="L59" i="23"/>
  <c r="L45" i="23"/>
  <c r="L31" i="23"/>
  <c r="L17" i="23"/>
  <c r="H19" i="23"/>
  <c r="H53" i="23"/>
  <c r="H54" i="23"/>
  <c r="G47" i="23"/>
  <c r="G68" i="23"/>
  <c r="G54" i="23"/>
  <c r="G65" i="23"/>
  <c r="H68" i="23"/>
  <c r="G81" i="23"/>
  <c r="H51" i="23"/>
  <c r="G82" i="23"/>
  <c r="G53" i="23"/>
  <c r="H67" i="23"/>
  <c r="H79" i="23"/>
  <c r="G19" i="23"/>
  <c r="G51" i="23"/>
  <c r="H81" i="23"/>
  <c r="G79" i="23"/>
  <c r="G25" i="23"/>
  <c r="H75" i="23"/>
  <c r="G26" i="23"/>
  <c r="G23" i="23"/>
  <c r="H37" i="23"/>
  <c r="G67" i="23"/>
  <c r="G33" i="23"/>
  <c r="H26" i="23"/>
  <c r="G75" i="23"/>
  <c r="H23" i="23"/>
  <c r="H33" i="23"/>
  <c r="H40" i="23"/>
  <c r="G37" i="23"/>
  <c r="H82" i="23"/>
  <c r="H39" i="23"/>
  <c r="G40" i="23"/>
  <c r="G39" i="23"/>
  <c r="H65" i="23"/>
  <c r="H61" i="23"/>
  <c r="G61" i="23"/>
  <c r="H47" i="23"/>
  <c r="H25"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F10" i="26"/>
  <c r="H16" i="26"/>
  <c r="D19" i="26"/>
  <c r="D10" i="26"/>
  <c r="E17" i="26"/>
  <c r="D18" i="26"/>
  <c r="F5" i="26"/>
  <c r="Y13" i="26"/>
  <c r="F8" i="26"/>
  <c r="Y12" i="26"/>
  <c r="D12" i="26"/>
  <c r="D13" i="26"/>
  <c r="F17" i="26"/>
  <c r="H12" i="26"/>
  <c r="E19" i="26"/>
  <c r="F18" i="26"/>
  <c r="G10" i="26"/>
  <c r="F11" i="26"/>
  <c r="G16" i="26"/>
  <c r="G11" i="26"/>
  <c r="E20" i="26"/>
  <c r="E8" i="26"/>
  <c r="G9" i="26"/>
  <c r="D17" i="26"/>
  <c r="H6" i="26"/>
  <c r="F7" i="26"/>
  <c r="H18" i="26"/>
  <c r="D20" i="26"/>
  <c r="G13" i="26"/>
  <c r="X4" i="26"/>
  <c r="F9" i="26"/>
  <c r="E5" i="26"/>
  <c r="F19" i="26"/>
  <c r="G18" i="26"/>
  <c r="D11" i="26"/>
  <c r="G8" i="26"/>
  <c r="H11" i="26"/>
  <c r="H20" i="26"/>
  <c r="H19" i="26"/>
  <c r="D6" i="26"/>
  <c r="E7" i="26"/>
  <c r="G20" i="26"/>
  <c r="E18" i="26"/>
  <c r="E6" i="26"/>
  <c r="F16" i="26"/>
  <c r="E10" i="26"/>
  <c r="G15" i="26"/>
  <c r="E16" i="26"/>
  <c r="G7" i="26"/>
  <c r="F6" i="26"/>
  <c r="D15" i="26"/>
  <c r="F20" i="26"/>
  <c r="G17" i="26"/>
  <c r="E12" i="26"/>
  <c r="G5" i="26"/>
  <c r="D7" i="26"/>
  <c r="E15" i="26"/>
  <c r="E13" i="26"/>
  <c r="Y4" i="26"/>
  <c r="H8" i="26"/>
  <c r="G12" i="26"/>
  <c r="H15" i="3"/>
  <c r="H13" i="26"/>
  <c r="D5" i="26"/>
  <c r="H15" i="26"/>
  <c r="E9" i="26"/>
  <c r="H17" i="26"/>
  <c r="F15" i="26"/>
  <c r="F12" i="26"/>
  <c r="D9" i="26"/>
  <c r="D16" i="26"/>
  <c r="H5" i="26"/>
  <c r="D8" i="26"/>
  <c r="H9" i="26"/>
  <c r="F13" i="26"/>
  <c r="G6" i="26"/>
  <c r="H7" i="26"/>
  <c r="E11" i="26"/>
  <c r="H10" i="26"/>
  <c r="G19" i="26"/>
  <c r="Z8" i="26"/>
  <c r="G262" i="25" l="1"/>
  <c r="G263" i="25"/>
  <c r="G259" i="25"/>
  <c r="G260" i="25"/>
  <c r="G261" i="25"/>
  <c r="B29" i="26"/>
  <c r="C13" i="26"/>
  <c r="C14" i="26"/>
  <c r="B27" i="26"/>
  <c r="C11" i="26"/>
  <c r="Z4" i="26"/>
  <c r="C12" i="26"/>
  <c r="B26" i="26"/>
  <c r="C16" i="26"/>
  <c r="Y5" i="26"/>
  <c r="C9" i="26"/>
  <c r="X6" i="26"/>
  <c r="X5" i="26"/>
  <c r="C17" i="26"/>
  <c r="C15" i="26"/>
  <c r="Y6" i="26"/>
  <c r="C10" i="26"/>
  <c r="B28" i="26"/>
  <c r="C5" i="26"/>
  <c r="C8" i="26"/>
  <c r="C6" i="26"/>
  <c r="Y7" i="26"/>
  <c r="X7" i="26"/>
  <c r="C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30" i="17"/>
  <c r="E5" i="11"/>
  <c r="R2" i="23" l="1"/>
  <c r="C4" i="23" l="1"/>
  <c r="C3" i="23" s="1"/>
  <c r="E7" i="23"/>
  <c r="H7" i="23"/>
  <c r="G6" i="23"/>
  <c r="G7" i="23"/>
  <c r="E11" i="23"/>
  <c r="D8" i="23"/>
  <c r="E6" i="23"/>
  <c r="D7" i="23"/>
  <c r="H8" i="23"/>
  <c r="E9" i="23"/>
  <c r="D9" i="23"/>
  <c r="D5" i="23"/>
  <c r="G10" i="23"/>
  <c r="H10" i="23"/>
  <c r="D10" i="23"/>
  <c r="H6" i="23"/>
  <c r="E10" i="23"/>
  <c r="D11" i="23"/>
  <c r="E8" i="23"/>
  <c r="D6" i="23"/>
  <c r="G8" i="23"/>
  <c r="C8" i="23"/>
  <c r="T11" i="22" l="1"/>
  <c r="T10" i="22"/>
  <c r="R11" i="22"/>
  <c r="R10" i="22"/>
  <c r="R9" i="22"/>
  <c r="J3" i="22"/>
  <c r="G8" i="22"/>
  <c r="C6" i="23"/>
  <c r="C5" i="23"/>
  <c r="C7" i="23"/>
  <c r="D12" i="22"/>
  <c r="I18" i="11"/>
  <c r="F8" i="22"/>
  <c r="L3" i="23" l="1"/>
  <c r="AD3" i="22"/>
  <c r="C4" i="22"/>
  <c r="G12" i="23"/>
  <c r="G5" i="22"/>
  <c r="G19" i="22"/>
  <c r="D8" i="22"/>
  <c r="E9" i="22"/>
  <c r="G10" i="22"/>
  <c r="G9" i="23"/>
  <c r="F15" i="22"/>
  <c r="D10" i="22"/>
  <c r="F7" i="22"/>
  <c r="Y12" i="22"/>
  <c r="E16" i="22"/>
  <c r="F5" i="22"/>
  <c r="D17" i="22"/>
  <c r="H14" i="22"/>
  <c r="X4" i="22"/>
  <c r="E17" i="22"/>
  <c r="G17" i="22"/>
  <c r="E7" i="22"/>
  <c r="H16" i="22"/>
  <c r="G18" i="22"/>
  <c r="Z4" i="22"/>
  <c r="H15" i="22"/>
  <c r="D5" i="22"/>
  <c r="G11" i="23"/>
  <c r="D19" i="22"/>
  <c r="H8" i="22"/>
  <c r="F18" i="22"/>
  <c r="H18" i="22"/>
  <c r="G12" i="22"/>
  <c r="F6" i="22"/>
  <c r="H9" i="22"/>
  <c r="D18" i="22"/>
  <c r="Y4" i="22"/>
  <c r="E18" i="22"/>
  <c r="E10" i="22"/>
  <c r="H10" i="22"/>
  <c r="D7" i="22"/>
  <c r="G14" i="22"/>
  <c r="H17" i="22"/>
  <c r="E8" i="22"/>
  <c r="D9" i="22"/>
  <c r="H11" i="22"/>
  <c r="F14" i="22"/>
  <c r="D11" i="22"/>
  <c r="D6" i="22"/>
  <c r="H7" i="22"/>
  <c r="H5" i="22"/>
  <c r="G5" i="23"/>
  <c r="F10" i="22"/>
  <c r="F9" i="22"/>
  <c r="G7" i="22"/>
  <c r="E12" i="22"/>
  <c r="D14" i="22"/>
  <c r="G6" i="22"/>
  <c r="D15" i="22"/>
  <c r="Y13" i="22"/>
  <c r="E19" i="22"/>
  <c r="H11" i="23"/>
  <c r="G16" i="22"/>
  <c r="F16" i="22"/>
  <c r="G15" i="22"/>
  <c r="E11" i="22"/>
  <c r="H12" i="23"/>
  <c r="F17" i="22"/>
  <c r="F11" i="22"/>
  <c r="F19" i="22"/>
  <c r="H6" i="22"/>
  <c r="D16" i="22"/>
  <c r="E6" i="22"/>
  <c r="G9" i="22"/>
  <c r="F12" i="22"/>
  <c r="H12" i="22"/>
  <c r="G11" i="22"/>
  <c r="H19" i="22"/>
  <c r="E15" i="22"/>
  <c r="H5" i="23"/>
  <c r="E14" i="22"/>
  <c r="H9" i="23"/>
  <c r="P72" i="23" l="1"/>
  <c r="P58" i="23"/>
  <c r="P44" i="23"/>
  <c r="P30" i="23"/>
  <c r="P16" i="23"/>
  <c r="P2" i="23"/>
  <c r="L4" i="23"/>
  <c r="L5" i="23"/>
  <c r="E13" i="23"/>
  <c r="C3" i="22"/>
  <c r="C13" i="23"/>
  <c r="AD4" i="22"/>
  <c r="W10" i="11"/>
  <c r="W9" i="11"/>
  <c r="Y8" i="11"/>
  <c r="W8" i="11"/>
  <c r="K3" i="11"/>
  <c r="Y6" i="22"/>
  <c r="Y5" i="22"/>
  <c r="X6" i="22"/>
  <c r="X5" i="22"/>
  <c r="X7" i="22"/>
  <c r="Y7" i="22"/>
  <c r="Z5" i="22"/>
  <c r="Z6" i="22"/>
  <c r="Z7" i="22"/>
  <c r="C14" i="22"/>
  <c r="P59" i="23" l="1"/>
  <c r="P61" i="23" s="1"/>
  <c r="P73" i="23"/>
  <c r="P75" i="23" s="1"/>
  <c r="P45" i="23"/>
  <c r="P47" i="23" s="1"/>
  <c r="P17" i="23"/>
  <c r="P19" i="23" s="1"/>
  <c r="P31" i="23"/>
  <c r="P33" i="23" s="1"/>
  <c r="P3" i="23"/>
  <c r="P5" i="23" s="1"/>
  <c r="L13" i="23"/>
  <c r="L12" i="23"/>
  <c r="Z5" i="26"/>
  <c r="Z6" i="26"/>
  <c r="Z7" i="26"/>
  <c r="C15" i="22"/>
  <c r="C5" i="22"/>
  <c r="C6" i="22"/>
  <c r="B25" i="22"/>
  <c r="C10" i="22"/>
  <c r="C12" i="22"/>
  <c r="B26" i="22"/>
  <c r="B28" i="22"/>
  <c r="C9" i="22"/>
  <c r="C11" i="22"/>
  <c r="C16" i="22"/>
  <c r="C7" i="22"/>
  <c r="C8" i="22"/>
  <c r="C13" i="22"/>
  <c r="B27"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13" i="21"/>
  <c r="D8" i="21"/>
  <c r="F14" i="21"/>
  <c r="G14" i="21"/>
  <c r="D7" i="21"/>
  <c r="F11" i="21"/>
  <c r="F13" i="21"/>
  <c r="E9" i="21"/>
  <c r="E13" i="21"/>
  <c r="G7" i="21"/>
  <c r="E12" i="21"/>
  <c r="E15" i="21"/>
  <c r="G15" i="11"/>
  <c r="F16" i="21"/>
  <c r="G10" i="11"/>
  <c r="G8" i="21"/>
  <c r="F7" i="21"/>
  <c r="D14" i="21"/>
  <c r="F18" i="21"/>
  <c r="F15" i="21"/>
  <c r="G9" i="21"/>
  <c r="F9" i="21"/>
  <c r="G17" i="21"/>
  <c r="D12" i="21"/>
  <c r="E8" i="21"/>
  <c r="G18" i="21"/>
  <c r="AB4" i="21"/>
  <c r="G16" i="21"/>
  <c r="E7" i="21"/>
  <c r="F17" i="21"/>
  <c r="G12" i="21"/>
  <c r="F12" i="21"/>
  <c r="F8" i="21"/>
  <c r="G15" i="21"/>
  <c r="D15" i="21"/>
  <c r="E14" i="21"/>
  <c r="G13" i="21"/>
  <c r="B26" i="21"/>
  <c r="V25" i="22" l="1"/>
  <c r="T25" i="22"/>
  <c r="AB34" i="22"/>
  <c r="AB33" i="22"/>
  <c r="AB32" i="22"/>
  <c r="AB35" i="22"/>
  <c r="AB36" i="22"/>
  <c r="E26" i="21"/>
  <c r="D26" i="21"/>
  <c r="L26" i="21"/>
  <c r="I26" i="21"/>
  <c r="K26" i="21"/>
  <c r="H26" i="21"/>
  <c r="G26" i="21"/>
  <c r="J26" i="21"/>
  <c r="F26" i="21"/>
  <c r="AD15" i="21"/>
  <c r="M19" i="21"/>
  <c r="AB7" i="21"/>
  <c r="B25" i="21"/>
  <c r="C10" i="21"/>
  <c r="C8" i="21"/>
  <c r="B23" i="21"/>
  <c r="AB5" i="21"/>
  <c r="C13" i="21"/>
  <c r="F5" i="21"/>
  <c r="G11" i="21"/>
  <c r="C14" i="21"/>
  <c r="H5" i="21"/>
  <c r="C9" i="21"/>
  <c r="F6" i="21"/>
  <c r="AB6" i="21"/>
  <c r="G5" i="21"/>
  <c r="C12" i="21"/>
  <c r="B24" i="21"/>
  <c r="C7" i="21"/>
  <c r="G6" i="21"/>
  <c r="C11" i="21"/>
  <c r="C15"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12" i="21"/>
  <c r="H6" i="21"/>
  <c r="H17" i="21"/>
  <c r="H14" i="21"/>
  <c r="H11" i="21"/>
  <c r="H16" i="21"/>
  <c r="H9" i="21"/>
  <c r="H10" i="21"/>
  <c r="H8" i="21"/>
  <c r="H18" i="21"/>
  <c r="H13"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C28" i="11"/>
  <c r="E10" i="3"/>
  <c r="H8" i="3"/>
  <c r="D5" i="11"/>
  <c r="C24" i="11"/>
  <c r="F13" i="3"/>
  <c r="G16" i="11"/>
  <c r="I8" i="11"/>
  <c r="H8" i="11"/>
  <c r="D11" i="3"/>
  <c r="G12" i="3"/>
  <c r="E8" i="11"/>
  <c r="G6" i="11"/>
  <c r="C27" i="11"/>
  <c r="H13" i="3"/>
  <c r="G17" i="11"/>
  <c r="G7" i="11"/>
  <c r="B29" i="3"/>
  <c r="E14" i="11"/>
  <c r="G10" i="3"/>
  <c r="D7" i="3"/>
  <c r="C12" i="3"/>
  <c r="H7" i="3"/>
  <c r="H11" i="3"/>
  <c r="G14" i="11"/>
  <c r="AH4" i="11"/>
  <c r="E11" i="3"/>
  <c r="G8" i="11"/>
  <c r="G13" i="3"/>
  <c r="D12" i="11"/>
  <c r="F7" i="3"/>
  <c r="E7" i="11"/>
  <c r="E7" i="3"/>
  <c r="B28" i="3"/>
  <c r="E12" i="3"/>
  <c r="F12" i="3"/>
  <c r="G14" i="3"/>
  <c r="B27" i="3"/>
  <c r="E13" i="3"/>
  <c r="C25" i="11"/>
  <c r="F8" i="3"/>
  <c r="D8" i="3"/>
  <c r="G8" i="3"/>
  <c r="G7" i="3"/>
  <c r="F11" i="3"/>
  <c r="F8" i="11"/>
  <c r="B23" i="3"/>
  <c r="G13" i="11"/>
  <c r="G9" i="11"/>
  <c r="H12" i="3"/>
  <c r="C15" i="3"/>
  <c r="B30" i="3"/>
  <c r="D13" i="3"/>
  <c r="D10" i="11"/>
  <c r="F12" i="11"/>
  <c r="C26" i="11"/>
  <c r="G5" i="11"/>
  <c r="B24" i="3"/>
  <c r="C23" i="11"/>
  <c r="H10" i="3"/>
  <c r="D12" i="3"/>
  <c r="G12" i="11"/>
  <c r="F14" i="3"/>
  <c r="D10" i="3"/>
  <c r="G11" i="11"/>
  <c r="B25" i="3"/>
  <c r="F10" i="3"/>
  <c r="B26" i="3"/>
  <c r="C13" i="3"/>
  <c r="G11" i="3"/>
  <c r="E8" i="3"/>
  <c r="H14"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7" i="11"/>
  <c r="C7" i="3"/>
  <c r="AH6" i="11"/>
  <c r="C8" i="3"/>
  <c r="AH12" i="11"/>
  <c r="C11" i="3"/>
  <c r="F5" i="3"/>
  <c r="AH9" i="11"/>
  <c r="AH5" i="11"/>
  <c r="D13" i="11"/>
  <c r="AH8" i="11"/>
  <c r="C10" i="3"/>
  <c r="AH11" i="11"/>
  <c r="F6" i="3"/>
  <c r="AH10" i="11"/>
  <c r="N5" i="21" l="1"/>
  <c r="N6" i="21"/>
  <c r="N4" i="21"/>
  <c r="M5" i="21"/>
  <c r="M6" i="21"/>
  <c r="M4" i="21"/>
  <c r="R4" i="21"/>
  <c r="R5" i="21"/>
  <c r="AC10" i="3"/>
  <c r="AC3" i="3"/>
  <c r="W44" i="3" s="1"/>
  <c r="AE17" i="3"/>
  <c r="F10" i="11"/>
  <c r="I12" i="11"/>
  <c r="F15" i="11"/>
  <c r="I13" i="11"/>
  <c r="H6" i="11"/>
  <c r="I14" i="11"/>
  <c r="I17" i="11"/>
  <c r="E17" i="11"/>
  <c r="G6" i="3"/>
  <c r="I7" i="11"/>
  <c r="H6" i="3"/>
  <c r="H12" i="11"/>
  <c r="H9" i="11"/>
  <c r="H5" i="3"/>
  <c r="AF14" i="11"/>
  <c r="D14" i="11"/>
  <c r="I15" i="11"/>
  <c r="E6" i="11"/>
  <c r="E15" i="11"/>
  <c r="H10" i="11"/>
  <c r="F14" i="11"/>
  <c r="H14" i="11"/>
  <c r="I10" i="11"/>
  <c r="I9" i="11"/>
  <c r="H5" i="11"/>
  <c r="I5" i="11"/>
  <c r="F9" i="3"/>
  <c r="F11" i="11"/>
  <c r="F17" i="11"/>
  <c r="F7" i="11"/>
  <c r="H9" i="3"/>
  <c r="E12" i="11"/>
  <c r="F13" i="11"/>
  <c r="D11" i="11"/>
  <c r="D8" i="11"/>
  <c r="F6" i="11"/>
  <c r="F9" i="11"/>
  <c r="I16" i="11"/>
  <c r="E9" i="11"/>
  <c r="E10" i="11"/>
  <c r="H15" i="11"/>
  <c r="E11" i="11"/>
  <c r="E13" i="11"/>
  <c r="F5" i="11"/>
  <c r="H7" i="11"/>
  <c r="H11" i="11"/>
  <c r="I11" i="11"/>
  <c r="AF4" i="11"/>
  <c r="H13" i="11"/>
  <c r="AE4" i="11"/>
  <c r="E16" i="11"/>
  <c r="G9" i="3"/>
  <c r="I6" i="11"/>
  <c r="F16" i="11"/>
  <c r="H16" i="11"/>
  <c r="H17"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5" i="11"/>
  <c r="AF5" i="11"/>
  <c r="AF6" i="11"/>
  <c r="AE7" i="11"/>
  <c r="AE6"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P20" i="11" l="1"/>
  <c r="AF31" i="11" s="1"/>
  <c r="AF27" i="11"/>
  <c r="AF28" i="11" s="1"/>
  <c r="D19" i="11"/>
  <c r="AF23" i="11"/>
  <c r="D6" i="11"/>
  <c r="Z34" i="11" l="1"/>
  <c r="Z32" i="11"/>
  <c r="Z33" i="11"/>
  <c r="X33" i="11"/>
  <c r="X34" i="11"/>
  <c r="V34" i="11"/>
  <c r="X32" i="11"/>
  <c r="V32" i="11"/>
  <c r="V33" i="11"/>
  <c r="AF30" i="11"/>
  <c r="M10" i="11" s="1"/>
  <c r="M8" i="11"/>
  <c r="F33" i="11"/>
  <c r="F34" i="11"/>
  <c r="F32" i="11"/>
  <c r="AF32" i="11"/>
  <c r="Q10" i="11"/>
  <c r="M9" i="11"/>
  <c r="U9" i="11" s="1"/>
  <c r="D18" i="11"/>
  <c r="U40" i="11" s="1"/>
  <c r="U41" i="11" s="1"/>
  <c r="Q40" i="11" l="1"/>
  <c r="Q41" i="11" s="1"/>
  <c r="S40" i="11"/>
  <c r="S41" i="11" s="1"/>
  <c r="U39" i="11"/>
  <c r="U38" i="11"/>
  <c r="U37" i="11"/>
  <c r="S38" i="11"/>
  <c r="S39" i="11"/>
  <c r="S37" i="11"/>
  <c r="Q39" i="11"/>
  <c r="Q38" i="11"/>
  <c r="Q37" i="11"/>
  <c r="D35" i="11"/>
  <c r="D41" i="11" s="1"/>
  <c r="D32" i="11"/>
  <c r="D38" i="11" s="1"/>
  <c r="O40" i="11"/>
  <c r="M40" i="11"/>
  <c r="M41" i="11" s="1"/>
  <c r="I40" i="11"/>
  <c r="I41" i="11" s="1"/>
  <c r="K40" i="11"/>
  <c r="K41" i="11" s="1"/>
  <c r="T32" i="11"/>
  <c r="T33" i="11"/>
  <c r="T34" i="11"/>
  <c r="U8" i="11"/>
  <c r="D34" i="11"/>
  <c r="D40" i="11" s="1"/>
  <c r="D33" i="11"/>
  <c r="D39" i="11" s="1"/>
  <c r="N33" i="11"/>
  <c r="R34" i="11"/>
  <c r="P33" i="11"/>
  <c r="P32" i="11"/>
  <c r="R32" i="11"/>
  <c r="P34" i="11"/>
  <c r="R33" i="11"/>
  <c r="N32" i="11"/>
  <c r="N34" i="11"/>
  <c r="X5" i="11"/>
  <c r="X6" i="11"/>
  <c r="X4" i="11"/>
  <c r="K34" i="11"/>
  <c r="K33" i="11"/>
  <c r="K32" i="11"/>
  <c r="O39" i="11"/>
  <c r="O37" i="11"/>
  <c r="O38" i="11"/>
  <c r="M38" i="11"/>
  <c r="M39" i="11"/>
  <c r="K39" i="11"/>
  <c r="M37" i="11"/>
  <c r="K37" i="11"/>
  <c r="K38" i="11"/>
  <c r="I38" i="11"/>
  <c r="I39" i="11"/>
  <c r="I37" i="11"/>
  <c r="AF24" i="11"/>
  <c r="Q8" i="11" s="1"/>
  <c r="R5" i="11" l="1"/>
  <c r="R4" i="11"/>
  <c r="R6" i="11"/>
  <c r="Z4" i="11"/>
  <c r="O41" i="11"/>
  <c r="V6" i="11"/>
  <c r="V5" i="11"/>
  <c r="V4" i="11"/>
  <c r="Z6" i="11"/>
  <c r="Z5" i="11"/>
  <c r="H34" i="11"/>
  <c r="H33" i="11"/>
  <c r="H32" i="11"/>
  <c r="P6" i="11"/>
  <c r="P5" i="11"/>
  <c r="P4" i="11"/>
  <c r="F39" i="11"/>
  <c r="N5" i="11" s="1"/>
  <c r="F40" i="11"/>
  <c r="F38" i="11"/>
  <c r="M4" i="11" s="1"/>
  <c r="M6" i="11" l="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<sst xmlns="http://schemas.openxmlformats.org/spreadsheetml/2006/main" count="14521" uniqueCount="2825">
  <si>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</si>
  <si>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</si>
  <si>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</si>
  <si>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</si>
  <si>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</si>
  <si>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</si>
  <si>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</si>
  <si>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</si>
  <si>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</si>
  <si>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</si>
  <si>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</si>
  <si>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</si>
  <si>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</si>
  <si>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</si>
  <si>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</si>
  <si>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</si>
  <si>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</si>
  <si>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</si>
  <si>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</si>
  <si>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</si>
  <si>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</si>
  <si>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</si>
  <si>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</si>
  <si>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</si>
  <si>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</si>
  <si>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</si>
  <si>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</si>
  <si>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</si>
  <si>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</si>
  <si>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</si>
  <si>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</si>
  <si>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</si>
  <si>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</si>
  <si>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</si>
  <si>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</si>
  <si>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</si>
  <si>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</si>
  <si>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</si>
  <si>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</si>
  <si>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</si>
  <si>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</si>
  <si>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</si>
  <si>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</si>
  <si>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</si>
  <si>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</si>
  <si>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</si>
  <si>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</si>
  <si>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</si>
  <si>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</si>
  <si>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</si>
  <si>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</si>
  <si>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</si>
  <si>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</si>
  <si>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</si>
  <si>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</si>
  <si>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</si>
  <si>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</si>
  <si>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</si>
  <si>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</si>
  <si>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</si>
  <si>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</si>
  <si>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</si>
  <si>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</si>
  <si>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</si>
  <si>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</si>
  <si>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</si>
  <si>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</si>
  <si>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</si>
  <si>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</si>
  <si>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</si>
  <si>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</si>
  <si>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</si>
  <si>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</si>
  <si>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</si>
  <si>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</si>
  <si>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</si>
  <si>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</si>
  <si>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</si>
  <si>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</si>
  <si>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</si>
  <si>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</si>
  <si>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</si>
  <si>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</si>
  <si>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</si>
  <si>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</si>
  <si>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</si>
  <si>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</si>
  <si>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</si>
  <si>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</si>
  <si>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</si>
  <si>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</si>
  <si>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</si>
  <si>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</si>
  <si>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</si>
  <si>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</si>
  <si>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</si>
  <si>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</si>
  <si>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</si>
  <si>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</si>
  <si>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</si>
  <si>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</si>
  <si>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</si>
  <si>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</si>
  <si>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</si>
  <si>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</si>
  <si>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</si>
  <si>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</si>
  <si>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</si>
  <si>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</si>
  <si>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</si>
  <si>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</si>
  <si>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</si>
  <si>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</si>
  <si>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</si>
  <si>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</si>
  <si>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</si>
  <si>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</si>
  <si>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</si>
  <si>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</si>
  <si>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</si>
  <si>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</si>
  <si>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</si>
  <si>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</si>
  <si>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</si>
  <si>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</si>
  <si>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</si>
  <si>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</si>
  <si>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</si>
  <si>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</si>
  <si>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</si>
  <si>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</si>
  <si>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</si>
  <si>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</si>
  <si>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</si>
  <si>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</si>
  <si>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</si>
  <si>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</si>
  <si>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</si>
  <si>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</si>
  <si>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</si>
  <si>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</si>
  <si>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</si>
  <si>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</si>
  <si>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</si>
  <si>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</si>
  <si>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</si>
  <si>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</si>
  <si>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</si>
  <si>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</si>
  <si>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</si>
  <si>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</si>
  <si>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</si>
  <si>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</si>
  <si>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</si>
  <si>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</si>
  <si>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</si>
  <si>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</si>
  <si>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</si>
  <si>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</si>
  <si>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</si>
  <si>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</si>
  <si>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</si>
  <si>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</si>
  <si>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</si>
  <si>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</si>
  <si>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</si>
  <si>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</si>
  <si>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</si>
  <si>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</si>
  <si>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</si>
  <si>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</si>
  <si>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</si>
  <si>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</si>
  <si>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</si>
  <si>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</si>
  <si>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</si>
  <si>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</si>
  <si>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</si>
  <si>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</si>
  <si>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</si>
  <si>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</si>
  <si>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</si>
  <si>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</si>
  <si>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</si>
  <si>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</si>
  <si>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</si>
  <si>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</si>
  <si>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</si>
  <si>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</si>
  <si>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</si>
  <si>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</si>
  <si>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</si>
  <si>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</si>
  <si>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</si>
  <si>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</si>
  <si>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</si>
  <si>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</si>
  <si>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</si>
  <si>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</si>
  <si>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</si>
  <si>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</si>
  <si>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</si>
  <si>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</si>
  <si>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</si>
  <si>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</si>
  <si>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</si>
  <si>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</si>
  <si>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</si>
  <si>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</si>
  <si>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</si>
  <si>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</si>
  <si>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</si>
  <si>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</si>
  <si>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</si>
  <si>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</si>
  <si>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</si>
  <si>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</si>
  <si>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</si>
  <si>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</si>
  <si>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</si>
  <si>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</si>
  <si>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</si>
  <si>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</si>
  <si>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</si>
  <si>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</si>
  <si>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</si>
  <si>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</si>
  <si>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</si>
  <si>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</si>
  <si>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</si>
  <si>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</si>
  <si>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</si>
  <si>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</si>
  <si>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</si>
  <si>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</si>
  <si>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</si>
  <si>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</si>
  <si>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</si>
  <si>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</si>
  <si>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</si>
  <si>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</si>
  <si>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</si>
  <si>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</si>
  <si>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</si>
  <si>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</si>
  <si>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</si>
  <si>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</si>
  <si>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</si>
  <si>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</si>
  <si>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</si>
  <si>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</si>
  <si>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</si>
  <si>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</si>
  <si>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</si>
  <si>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</si>
  <si>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</si>
  <si>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</si>
  <si>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</si>
  <si>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</si>
  <si>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</si>
  <si>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</si>
  <si>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</si>
  <si>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</si>
  <si>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</si>
  <si>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</si>
  <si>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</si>
  <si>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</si>
  <si>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</si>
  <si>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</si>
  <si>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</si>
  <si>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</si>
  <si>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</si>
  <si>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</si>
  <si>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</si>
  <si>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</si>
  <si>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</si>
  <si>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</si>
  <si>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</si>
  <si>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</si>
  <si>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</si>
  <si>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</si>
  <si>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</si>
  <si>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</si>
  <si>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</si>
  <si>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</si>
  <si>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</si>
  <si>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</si>
  <si>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</si>
  <si>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</si>
  <si>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</si>
  <si>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</si>
  <si>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</si>
  <si>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</si>
  <si>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</si>
  <si>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</si>
  <si>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</si>
  <si>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</si>
  <si>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</si>
  <si>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</si>
  <si>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</si>
  <si>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</si>
  <si>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</si>
  <si>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</si>
  <si>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</si>
  <si>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</si>
  <si>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</si>
  <si>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</si>
  <si>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</si>
  <si>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</si>
  <si>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</si>
  <si>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</si>
  <si>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</si>
  <si>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</si>
  <si>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</si>
  <si>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</si>
  <si>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</si>
  <si>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</si>
  <si>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</si>
  <si>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</si>
  <si>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</si>
  <si>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</si>
  <si>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</si>
  <si>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</si>
  <si>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</si>
  <si>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</si>
  <si>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</si>
  <si>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</si>
  <si>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</si>
  <si>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</si>
  <si>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</si>
  <si>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</si>
  <si>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</si>
  <si>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</si>
  <si>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</si>
  <si>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</si>
  <si>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</si>
  <si>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</si>
  <si>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</si>
  <si>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</si>
  <si>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</si>
  <si>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</si>
  <si>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</si>
  <si>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</si>
  <si>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</si>
  <si>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</si>
  <si>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</si>
  <si>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</si>
  <si>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</si>
  <si>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</si>
  <si>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</si>
  <si>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</si>
  <si>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</si>
  <si>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</si>
  <si>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</si>
  <si>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</si>
  <si>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</si>
  <si>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</si>
  <si>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</si>
  <si>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</si>
  <si>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</si>
  <si>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</si>
  <si>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</si>
  <si>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</si>
  <si>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</si>
  <si>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</si>
  <si>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</si>
  <si>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</si>
  <si>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</si>
  <si>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</si>
  <si>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</si>
  <si>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</si>
  <si>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</si>
  <si>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</si>
  <si>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</si>
  <si>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</si>
  <si>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</si>
  <si>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</si>
  <si>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</si>
  <si>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</si>
  <si>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</si>
  <si>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</si>
  <si>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</si>
  <si>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</si>
  <si>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</si>
  <si>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</si>
  <si>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</si>
  <si>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</si>
  <si>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</si>
  <si>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</si>
  <si>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</si>
  <si>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</si>
  <si>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</si>
  <si>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</si>
  <si>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</si>
  <si>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</si>
  <si>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</si>
  <si>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</si>
  <si>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</si>
  <si>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</si>
  <si>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</si>
  <si>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</si>
  <si>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</si>
  <si>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</si>
  <si>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</si>
  <si>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</si>
  <si>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</si>
  <si>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</si>
  <si>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</si>
  <si>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</si>
  <si>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</si>
  <si>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</si>
  <si>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</si>
  <si>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</si>
  <si>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</si>
  <si>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</si>
  <si>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</si>
  <si>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</si>
  <si>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</si>
  <si>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</si>
  <si>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</si>
  <si>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</si>
  <si>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</si>
  <si>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</si>
  <si>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</si>
  <si>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</si>
  <si>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</si>
  <si>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</si>
  <si>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</si>
  <si>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</si>
  <si>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</si>
  <si>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</si>
  <si>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</si>
  <si>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</si>
  <si>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</si>
  <si>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</si>
  <si>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</si>
  <si>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</si>
  <si>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</si>
  <si>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</si>
  <si>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</si>
  <si>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</si>
  <si>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</si>
  <si>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</si>
  <si>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</si>
  <si>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</si>
  <si>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</si>
  <si>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</si>
  <si>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</si>
  <si>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</si>
  <si>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</si>
  <si>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</si>
  <si>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</si>
  <si>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</si>
  <si>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</si>
  <si>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</si>
  <si>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</si>
  <si>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</si>
  <si>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</si>
  <si>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</si>
  <si>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</si>
  <si>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</si>
  <si>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</si>
  <si>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</si>
  <si>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</si>
  <si>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</si>
  <si>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</si>
  <si>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</si>
  <si>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</si>
  <si>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</si>
  <si>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</si>
  <si>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</si>
  <si>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</si>
  <si>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</si>
  <si>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</si>
  <si>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</si>
  <si>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</si>
  <si>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</si>
  <si>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</si>
  <si>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</si>
  <si>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</si>
  <si>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</si>
  <si>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</si>
  <si>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</si>
  <si>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</si>
  <si>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</si>
  <si>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</si>
  <si>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</si>
  <si>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</si>
  <si>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</si>
  <si>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</si>
  <si>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</si>
  <si>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</si>
  <si>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</si>
  <si>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</si>
  <si>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</si>
  <si>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</si>
  <si>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</si>
  <si>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</si>
  <si>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</si>
  <si>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</si>
  <si>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</si>
  <si>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</si>
  <si>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</si>
  <si>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</si>
  <si>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</si>
  <si>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</si>
  <si>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</si>
  <si>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</si>
  <si>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</si>
  <si>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</si>
  <si>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</si>
  <si>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</si>
  <si>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</si>
  <si>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</si>
  <si>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</si>
  <si>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</si>
  <si>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</si>
  <si>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</si>
  <si>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</si>
  <si>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</si>
  <si>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</si>
  <si>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</si>
  <si>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</si>
  <si>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</si>
  <si>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</si>
  <si>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</si>
  <si>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</si>
  <si>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</si>
  <si>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</si>
  <si>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</si>
  <si>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</si>
  <si>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</si>
  <si>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</si>
  <si>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</si>
  <si>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</si>
  <si>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</si>
  <si>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</si>
  <si>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</si>
  <si>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</si>
  <si>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</si>
  <si>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</si>
  <si>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</si>
  <si>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</si>
  <si>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</si>
  <si>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</si>
  <si>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</si>
  <si>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</si>
  <si>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</si>
  <si>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</si>
  <si>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</si>
  <si>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</si>
  <si>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</si>
  <si>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</si>
  <si>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</si>
  <si>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</si>
  <si>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</si>
  <si>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</si>
  <si>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</si>
  <si>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</si>
  <si>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</si>
  <si>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</si>
  <si>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</si>
  <si>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</si>
  <si>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</si>
  <si>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</si>
  <si>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</si>
  <si>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</si>
  <si>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</si>
  <si>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</si>
  <si>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</si>
  <si>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</si>
  <si>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</si>
  <si>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</si>
  <si>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</si>
  <si>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</si>
  <si>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</si>
  <si>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</si>
  <si>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</si>
  <si>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</si>
  <si>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</si>
  <si>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</si>
  <si>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</si>
  <si>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</si>
  <si>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</si>
  <si>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</si>
  <si>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</si>
  <si>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</si>
  <si>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</si>
  <si>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</si>
  <si>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</si>
  <si>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</si>
  <si>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</si>
  <si>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</si>
  <si>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</si>
  <si>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</si>
  <si>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</si>
  <si>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</si>
  <si>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</si>
  <si>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</si>
  <si>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</si>
  <si>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</si>
  <si>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</si>
  <si>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</si>
  <si>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</si>
  <si>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</si>
  <si>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</si>
  <si>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</si>
  <si>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</si>
  <si>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</si>
  <si>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</si>
  <si>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</si>
  <si>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</si>
  <si>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</si>
  <si>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</si>
  <si>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</si>
  <si>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</si>
  <si>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</si>
  <si>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</si>
  <si>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</si>
  <si>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</si>
  <si>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</si>
  <si>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</si>
  <si>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</si>
  <si>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</si>
  <si>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</si>
  <si>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</si>
  <si>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</si>
  <si>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</si>
  <si>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</si>
  <si>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</si>
  <si>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</si>
  <si>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</si>
  <si>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</si>
  <si>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</si>
  <si>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</si>
  <si>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</si>
  <si>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</si>
  <si>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</si>
  <si>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</si>
  <si>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</si>
  <si>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</si>
  <si>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</si>
  <si>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</si>
  <si>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</si>
  <si>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</si>
  <si>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</si>
  <si>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</si>
  <si>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</si>
  <si>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</si>
  <si>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</si>
  <si>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</si>
  <si>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</si>
  <si>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</si>
  <si>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</si>
  <si>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</si>
  <si>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</si>
  <si>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</si>
  <si>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</si>
  <si>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</si>
  <si>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</si>
  <si>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</si>
  <si>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</si>
  <si>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</si>
  <si>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</si>
  <si>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</si>
  <si>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</si>
  <si>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</si>
  <si>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</si>
  <si>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</si>
  <si>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</si>
  <si>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</si>
  <si>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</si>
  <si>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</si>
  <si>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</si>
  <si>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</si>
  <si>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</si>
  <si>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</si>
  <si>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</si>
  <si>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</si>
  <si>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</si>
  <si>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</si>
  <si>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</si>
  <si>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</si>
  <si>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</si>
  <si>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</si>
  <si>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</si>
  <si>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</si>
  <si>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</si>
  <si>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</si>
  <si>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</si>
  <si>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</si>
  <si>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</si>
  <si>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</si>
  <si>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</si>
  <si>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</si>
  <si>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</si>
  <si>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</si>
  <si>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</si>
  <si>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</si>
  <si>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</si>
  <si>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</si>
  <si>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</si>
  <si>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</si>
  <si>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</si>
  <si>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</si>
  <si>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</si>
  <si>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</si>
  <si>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</si>
  <si>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</si>
  <si>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</si>
  <si>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</si>
  <si>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</si>
  <si>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</si>
  <si>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</si>
  <si>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</si>
  <si>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</si>
  <si>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</si>
  <si>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</si>
  <si>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</si>
  <si>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</si>
  <si>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</si>
  <si>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</si>
  <si>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</si>
  <si>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</si>
  <si>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</si>
  <si>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</si>
  <si>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</si>
  <si>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</si>
  <si>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</si>
  <si>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</si>
  <si>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</si>
  <si>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</si>
  <si>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</si>
  <si>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</si>
  <si>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</si>
  <si>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</si>
  <si>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</si>
  <si>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</si>
  <si>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</si>
  <si>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</si>
  <si>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</si>
  <si>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</si>
  <si>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</si>
  <si>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</si>
  <si>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</si>
  <si>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</si>
  <si>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</si>
  <si>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</si>
  <si>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</si>
  <si>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</si>
  <si>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</si>
  <si>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</si>
  <si>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</si>
  <si>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</si>
  <si>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</si>
  <si>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</si>
  <si>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</si>
  <si>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</si>
  <si>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</si>
  <si>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</si>
  <si>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</si>
  <si>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</si>
  <si>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</si>
  <si>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</si>
  <si>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</si>
  <si>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</si>
  <si>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</si>
  <si>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</si>
  <si>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</si>
  <si>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</si>
  <si>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</si>
  <si>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</si>
  <si>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</si>
  <si>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</si>
  <si>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</si>
  <si>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</si>
  <si>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</si>
  <si>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</si>
  <si>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</si>
  <si>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</si>
  <si>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</si>
  <si>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</si>
  <si>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</si>
  <si>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</si>
  <si>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</si>
  <si>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</si>
  <si>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</si>
  <si>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</si>
  <si>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</si>
  <si>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</si>
  <si>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</si>
  <si>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</si>
  <si>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</si>
  <si>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</si>
  <si>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</si>
  <si>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</si>
  <si>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</si>
  <si>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</si>
  <si>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</si>
  <si>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</si>
  <si>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</si>
  <si>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</si>
  <si>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</si>
  <si>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</si>
  <si>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</si>
  <si>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</si>
  <si>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</si>
  <si>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</si>
  <si>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</si>
  <si>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</si>
  <si>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</si>
  <si>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</si>
  <si>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</si>
  <si>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</si>
  <si>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</si>
  <si>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</si>
  <si>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</si>
  <si>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</si>
  <si>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</si>
  <si>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</si>
  <si>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</si>
  <si>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</si>
  <si>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</si>
  <si>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</si>
  <si>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</si>
  <si>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</si>
  <si>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</si>
  <si>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</si>
  <si>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</si>
  <si>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</si>
  <si>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</si>
  <si>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</si>
  <si>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</si>
  <si>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</si>
  <si>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</si>
  <si>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</si>
  <si>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</si>
  <si>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</si>
  <si>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</si>
  <si>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</si>
  <si>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</si>
  <si>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</si>
  <si>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</si>
  <si>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</si>
  <si>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</si>
  <si>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</si>
  <si>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</si>
  <si>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</si>
  <si>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</si>
  <si>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</si>
  <si>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</si>
  <si>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</si>
  <si>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</si>
  <si>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</si>
  <si>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</si>
  <si>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</si>
  <si>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</si>
  <si>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</si>
  <si>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</si>
  <si>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</si>
  <si>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</si>
  <si>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</si>
  <si>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</si>
  <si>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</si>
  <si>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</si>
  <si>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</si>
  <si>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</si>
  <si>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</si>
  <si>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</si>
  <si>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</si>
  <si>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</si>
  <si>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</si>
  <si>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</si>
  <si>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</si>
  <si>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</si>
  <si>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</si>
  <si>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</si>
  <si>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</si>
  <si>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</si>
  <si>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</si>
  <si>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</si>
  <si>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</si>
  <si>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</si>
  <si>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</si>
  <si>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</si>
  <si>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</si>
  <si>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</si>
  <si>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</si>
  <si>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</si>
  <si>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</si>
  <si>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</si>
  <si>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</si>
  <si>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</si>
  <si>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</si>
  <si>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</si>
  <si>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</si>
  <si>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</si>
  <si>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</si>
  <si>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</si>
  <si>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</si>
  <si>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</si>
  <si>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</si>
  <si>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</si>
  <si>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</si>
  <si>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</si>
  <si>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</si>
  <si>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</si>
  <si>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</si>
  <si>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</si>
  <si>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</si>
  <si>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</si>
  <si>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</si>
  <si>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</si>
  <si>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</si>
  <si>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</si>
  <si>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</si>
  <si>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</si>
  <si>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</si>
  <si>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</si>
  <si>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</si>
  <si>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</si>
  <si>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</si>
  <si>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</si>
  <si>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</si>
  <si>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</si>
  <si>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</si>
  <si>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</si>
  <si>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</si>
  <si>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</si>
  <si>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</si>
  <si>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</si>
  <si>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</si>
  <si>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</si>
  <si>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</si>
  <si>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</si>
  <si>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</si>
  <si>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</si>
  <si>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</si>
  <si>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</si>
  <si>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</si>
  <si>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</si>
  <si>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</si>
  <si>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</si>
  <si>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</si>
  <si>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</si>
  <si>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</si>
  <si>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</si>
  <si>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</si>
  <si>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</si>
  <si>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</si>
  <si>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</si>
  <si>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</si>
  <si>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</si>
  <si>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</si>
  <si>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</si>
  <si>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</si>
  <si>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</si>
  <si>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</si>
  <si>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</si>
  <si>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</si>
  <si>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</si>
  <si>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</si>
  <si>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</si>
  <si>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</si>
  <si>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</si>
  <si>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</si>
  <si>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</si>
  <si>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</si>
  <si>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</si>
  <si>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</si>
  <si>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</si>
  <si>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</si>
  <si>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</si>
  <si>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</si>
  <si>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</si>
  <si>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</si>
  <si>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</si>
  <si>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</si>
  <si>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</si>
  <si>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</si>
  <si>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</si>
  <si>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</si>
  <si>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</si>
  <si>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</si>
  <si>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</si>
  <si>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</si>
  <si>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</si>
  <si>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</si>
  <si>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</si>
  <si>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</si>
  <si>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</si>
  <si>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</si>
  <si>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</si>
  <si>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</si>
  <si>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</si>
  <si>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</si>
  <si>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</si>
  <si>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</si>
  <si>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</si>
  <si>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</si>
  <si>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</si>
  <si>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</si>
  <si>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</si>
  <si>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</si>
  <si>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</si>
  <si>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</si>
  <si>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</si>
  <si>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</si>
  <si>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</si>
  <si>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</si>
  <si>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</si>
  <si>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</si>
  <si>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</si>
  <si>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</si>
  <si>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</si>
  <si>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</si>
  <si>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</si>
  <si>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</si>
  <si>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</si>
  <si>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</si>
  <si>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</si>
  <si>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</si>
  <si>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</si>
  <si>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</si>
  <si>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</si>
  <si>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</si>
  <si>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</si>
  <si>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</si>
  <si>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</si>
  <si>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</si>
  <si>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</si>
  <si>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</si>
  <si>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</si>
  <si>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</si>
  <si>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</si>
  <si>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</si>
  <si>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</si>
  <si>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</si>
  <si>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</si>
  <si>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</si>
  <si>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</si>
  <si>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</si>
  <si>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</si>
  <si>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</si>
  <si>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</si>
  <si>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</si>
  <si>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</si>
  <si>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</si>
  <si>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</si>
  <si>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</si>
  <si>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</si>
  <si>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</si>
  <si>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</si>
  <si>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</si>
  <si>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</si>
  <si>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</si>
  <si>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</si>
  <si>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</si>
  <si>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</si>
  <si>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</si>
  <si>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</si>
  <si>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</si>
  <si>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</si>
  <si>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</si>
  <si>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</si>
  <si>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</si>
  <si>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</si>
  <si>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</si>
  <si>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</si>
  <si>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</si>
  <si>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</si>
  <si>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</si>
  <si>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</si>
  <si>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</si>
  <si>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</si>
  <si>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</si>
  <si>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</si>
  <si>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</si>
  <si>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</si>
  <si>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</si>
  <si>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</si>
  <si>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</si>
  <si>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</si>
  <si>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</si>
  <si>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</si>
  <si>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</si>
  <si>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</si>
  <si>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</si>
  <si>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</si>
  <si>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</si>
  <si>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</si>
  <si>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</si>
  <si>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</si>
  <si>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</si>
  <si>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</si>
  <si>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</si>
  <si>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</si>
  <si>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</si>
  <si>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</si>
  <si>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</si>
  <si>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</si>
  <si>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</si>
  <si>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</si>
  <si>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</si>
  <si>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</si>
  <si>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</si>
  <si>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</si>
  <si>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</si>
  <si>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</si>
  <si>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</si>
  <si>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</si>
  <si>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</si>
  <si>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</si>
  <si>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</si>
  <si>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</si>
  <si>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</si>
  <si>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</si>
  <si>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</si>
  <si>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</si>
  <si>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</si>
  <si>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</si>
  <si>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</si>
  <si>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</si>
  <si>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</si>
  <si>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</si>
  <si>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</si>
  <si>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</si>
  <si>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</si>
  <si>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</si>
  <si>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</si>
  <si>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</si>
  <si>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</si>
  <si>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</si>
  <si>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</si>
  <si>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</si>
  <si>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</si>
  <si>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</si>
  <si>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</si>
  <si>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</si>
  <si>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</si>
  <si>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</si>
  <si>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</si>
  <si>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</si>
  <si>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</si>
  <si>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</si>
  <si>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</si>
  <si>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</si>
  <si>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</si>
  <si>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</si>
  <si>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</si>
  <si>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</si>
  <si>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</si>
  <si>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</si>
  <si>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</si>
  <si>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</si>
  <si>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</si>
  <si>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</si>
  <si>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</si>
  <si>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</si>
  <si>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</si>
  <si>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</si>
  <si>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</si>
  <si>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</si>
  <si>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</si>
  <si>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</si>
  <si>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</si>
  <si>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</si>
  <si>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</si>
  <si>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</si>
  <si>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</si>
  <si>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</si>
  <si>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</si>
  <si>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</si>
  <si>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</si>
  <si>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</si>
  <si>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</si>
  <si>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</si>
  <si>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</si>
  <si>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</si>
  <si>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</si>
  <si>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</si>
  <si>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</si>
  <si>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</si>
  <si>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</si>
  <si>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</si>
  <si>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</si>
  <si>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</si>
  <si>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</si>
  <si>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</si>
  <si>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</si>
  <si>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</si>
  <si>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</si>
  <si>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</si>
  <si>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</si>
  <si>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</si>
  <si>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</si>
  <si>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</si>
  <si>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</si>
  <si>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</si>
  <si>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</si>
  <si>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</si>
  <si>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</si>
  <si>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</si>
  <si>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</si>
  <si>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</si>
  <si>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</si>
  <si>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</si>
  <si>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</si>
  <si>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</si>
  <si>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</si>
  <si>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</si>
  <si>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</si>
  <si>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</si>
  <si>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</si>
  <si>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</si>
  <si>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</si>
  <si>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</si>
  <si>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</si>
  <si>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</si>
  <si>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</si>
  <si>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</si>
  <si>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</si>
  <si>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</si>
  <si>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</si>
  <si>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</si>
  <si>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</si>
  <si>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</si>
  <si>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</si>
  <si>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</si>
  <si>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</si>
  <si>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</si>
  <si>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</si>
  <si>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</si>
  <si>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</si>
  <si>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</si>
  <si>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</si>
  <si>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</si>
  <si>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</si>
  <si>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</si>
  <si>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</si>
  <si>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</si>
  <si>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</si>
  <si>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</si>
  <si>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</si>
  <si>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</si>
  <si>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</si>
  <si>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</si>
  <si>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</si>
  <si>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</si>
  <si>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</si>
  <si>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</si>
  <si>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</si>
  <si>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</si>
  <si>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</si>
  <si>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</si>
  <si>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</si>
  <si>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</si>
  <si>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</si>
  <si>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</si>
  <si>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</si>
  <si>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</si>
  <si>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</si>
  <si>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</si>
  <si>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</si>
  <si>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</si>
  <si>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</si>
  <si>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</si>
  <si>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</si>
  <si>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</si>
  <si>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</si>
  <si>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</si>
  <si>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</si>
  <si>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</si>
  <si>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</si>
  <si>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</si>
  <si>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</si>
  <si>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</si>
  <si>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</si>
  <si>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</si>
  <si>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</si>
  <si>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</si>
  <si>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</si>
  <si>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</si>
  <si>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</si>
  <si>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</si>
  <si>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</si>
  <si>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</si>
  <si>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</si>
  <si>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</si>
  <si>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</si>
  <si>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</si>
  <si>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</si>
  <si>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</si>
  <si>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</si>
  <si>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</si>
  <si>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</si>
  <si>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</si>
  <si>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</si>
  <si>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</si>
  <si>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</si>
  <si>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</si>
  <si>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</si>
  <si>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</si>
  <si>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</si>
  <si>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</si>
  <si>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</si>
  <si>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</si>
  <si>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</si>
  <si>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</si>
  <si>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</si>
  <si>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</si>
  <si>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</si>
  <si>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</si>
  <si>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</si>
  <si>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</si>
  <si>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</si>
  <si>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</si>
  <si>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</si>
  <si>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</si>
  <si>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</si>
  <si>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</si>
  <si>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</si>
  <si>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</si>
  <si>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</si>
  <si>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</si>
  <si>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</si>
  <si>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</si>
  <si>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</si>
  <si>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</si>
  <si>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</si>
  <si>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</si>
  <si>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</si>
  <si>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</si>
  <si>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</si>
  <si>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</si>
  <si>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</si>
  <si>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</si>
  <si>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</si>
  <si>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</si>
  <si>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</si>
  <si>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</si>
  <si>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</si>
  <si>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</si>
  <si>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</si>
  <si>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</si>
  <si>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</si>
  <si>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</si>
  <si>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</si>
  <si>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</si>
  <si>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</si>
  <si>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</si>
  <si>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</si>
  <si>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</si>
  <si>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</si>
  <si>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</si>
  <si>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</si>
  <si>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</si>
  <si>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</si>
  <si>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</si>
  <si>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</si>
  <si>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</si>
  <si>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</si>
  <si>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</si>
  <si>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</si>
  <si>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</si>
  <si>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</si>
  <si>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</si>
  <si>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</si>
  <si>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</si>
  <si>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</si>
  <si>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</si>
  <si>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</si>
  <si>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</si>
  <si>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</si>
  <si>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</si>
  <si>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</si>
  <si>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</si>
  <si>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</si>
  <si>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</si>
  <si>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</si>
  <si>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</si>
  <si>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</si>
  <si>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</si>
  <si>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</si>
  <si>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</si>
  <si>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</si>
  <si>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</si>
  <si>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</si>
  <si>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</si>
  <si>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</si>
  <si>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</si>
  <si>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</si>
  <si>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</si>
  <si>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</si>
  <si>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</si>
  <si>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</si>
  <si>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</si>
  <si>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</si>
  <si>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</si>
  <si>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</si>
  <si>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</si>
  <si>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</si>
  <si>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</si>
  <si>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</si>
  <si>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</si>
  <si>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</si>
  <si>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</si>
  <si>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</si>
  <si>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</si>
  <si>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</si>
  <si>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</si>
  <si>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</si>
  <si>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</si>
  <si>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</si>
  <si>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</si>
  <si>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</si>
  <si>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</si>
  <si>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</si>
  <si>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</si>
  <si>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</si>
  <si>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</si>
  <si>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</si>
  <si>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</si>
  <si>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</si>
  <si>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</si>
  <si>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</si>
  <si>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</si>
  <si>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</si>
  <si>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</si>
  <si>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</si>
  <si>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</si>
  <si>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</si>
  <si>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</si>
  <si>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</si>
  <si>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</si>
  <si>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</si>
  <si>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</si>
  <si>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</si>
  <si>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</si>
  <si>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</si>
  <si>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</si>
  <si>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</si>
  <si>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</si>
  <si>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</si>
  <si>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</si>
  <si>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</si>
  <si>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</si>
  <si>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</si>
  <si>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</si>
  <si>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</si>
  <si>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</si>
  <si>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</si>
  <si>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</si>
  <si>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</si>
  <si>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</si>
  <si>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</si>
  <si>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</si>
  <si>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</si>
  <si>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</si>
  <si>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</si>
  <si>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</si>
  <si>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</si>
  <si>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</si>
  <si>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</si>
  <si>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</si>
  <si>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</si>
  <si>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</si>
  <si>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</si>
  <si>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</si>
  <si>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</si>
  <si>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</si>
  <si>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</si>
  <si>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</si>
  <si>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</si>
  <si>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</si>
  <si>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</si>
  <si>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</si>
  <si>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</si>
  <si>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</si>
  <si>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</si>
  <si>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</si>
  <si>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</si>
  <si>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</si>
  <si>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</si>
  <si>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</si>
  <si>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</si>
  <si>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</si>
  <si>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</si>
  <si>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</si>
  <si>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</si>
  <si>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</si>
  <si>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</si>
  <si>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</si>
  <si>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</si>
  <si>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</si>
  <si>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</si>
  <si>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</si>
  <si>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</si>
  <si>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</si>
  <si>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</si>
  <si>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</si>
  <si>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</si>
  <si>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</si>
  <si>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</si>
  <si>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</si>
  <si>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</si>
  <si>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</si>
  <si>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</si>
  <si>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</si>
  <si>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</si>
  <si>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</si>
  <si>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</si>
  <si>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</si>
  <si>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</si>
  <si>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</si>
  <si>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</si>
  <si>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</si>
  <si>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</si>
  <si>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</si>
  <si>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</si>
  <si>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</si>
  <si>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</si>
  <si>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</si>
  <si>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</si>
  <si>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</si>
  <si>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</si>
  <si>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</si>
  <si>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</si>
  <si>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</si>
  <si>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</si>
  <si>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</si>
  <si>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</si>
  <si>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</si>
  <si>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</si>
  <si>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</si>
  <si>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</si>
  <si>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</si>
  <si>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</si>
  <si>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</si>
  <si>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</si>
  <si>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</si>
  <si>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</si>
  <si>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</si>
  <si>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</si>
  <si>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</si>
  <si>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</si>
  <si>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</si>
  <si>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</si>
  <si>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</si>
  <si>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</si>
  <si>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</si>
  <si>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</si>
  <si>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</si>
  <si>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</si>
  <si>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</si>
  <si>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</si>
  <si>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</si>
  <si>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</si>
  <si>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</si>
  <si>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</si>
  <si>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</si>
  <si>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</si>
  <si>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</si>
  <si>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</si>
  <si>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</si>
  <si>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</si>
  <si>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</si>
  <si>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</si>
  <si>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</si>
  <si>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</si>
  <si>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</si>
  <si>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</si>
  <si>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</si>
  <si>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</si>
  <si>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</si>
  <si>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</si>
  <si>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</si>
  <si>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</si>
  <si>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</si>
  <si>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</si>
  <si>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</si>
  <si>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</si>
  <si>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</si>
  <si>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</si>
  <si>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</si>
  <si>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</si>
  <si>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</si>
  <si>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</si>
  <si>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</si>
  <si>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</si>
  <si>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</si>
  <si>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</si>
  <si>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</si>
  <si>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</si>
  <si>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</si>
  <si>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</si>
  <si>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</si>
  <si>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</si>
  <si>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</si>
  <si>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</si>
  <si>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</si>
  <si>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</si>
  <si>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</si>
  <si>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</si>
  <si>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</si>
  <si>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</si>
  <si>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</si>
  <si>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</si>
  <si>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</si>
  <si>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</si>
  <si>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</si>
  <si>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</si>
  <si>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</si>
  <si>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</si>
  <si>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</si>
  <si>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</si>
  <si>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</si>
  <si>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</si>
  <si>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</si>
  <si>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</si>
  <si>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</si>
  <si>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</si>
  <si>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</si>
  <si>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</si>
  <si>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</si>
  <si>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</si>
  <si>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</si>
  <si>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</si>
  <si>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</si>
  <si>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</si>
  <si>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</si>
  <si>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</si>
  <si>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</si>
  <si>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</si>
  <si>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</si>
  <si>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</si>
  <si>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</si>
  <si>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</si>
  <si>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</si>
  <si>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</si>
  <si>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</si>
  <si>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</si>
  <si>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</si>
  <si>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</si>
  <si>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</si>
  <si>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</si>
  <si>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</si>
  <si>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</si>
  <si>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</si>
  <si>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</si>
  <si>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</si>
  <si>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</si>
  <si>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</si>
  <si>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</si>
  <si>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</si>
  <si>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</si>
  <si>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</si>
  <si>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</si>
  <si>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</si>
  <si>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</si>
  <si>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</si>
  <si>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</si>
  <si>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</si>
  <si>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</si>
  <si>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</si>
  <si>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</si>
  <si>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</si>
  <si>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</si>
  <si>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</si>
  <si>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</si>
  <si>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</si>
  <si>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</si>
  <si>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</si>
  <si>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</si>
  <si>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</si>
  <si>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</si>
  <si>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</si>
  <si>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</si>
  <si>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</si>
  <si>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</si>
  <si>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</si>
  <si>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</si>
  <si>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</si>
  <si>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</si>
  <si>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</si>
  <si>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</si>
  <si>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</si>
  <si>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</si>
  <si>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</si>
  <si>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</si>
  <si>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</si>
  <si>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</si>
  <si>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</si>
  <si>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</si>
  <si>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</si>
  <si>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</si>
  <si>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</si>
  <si>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</si>
  <si>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</si>
  <si>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</si>
  <si>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</si>
  <si>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</si>
  <si>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</si>
  <si>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</si>
  <si>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</si>
  <si>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</si>
  <si>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</si>
  <si>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</si>
  <si>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</si>
  <si>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</si>
  <si>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</si>
  <si>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</si>
  <si>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</si>
  <si>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</si>
  <si>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</si>
  <si>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</si>
  <si>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</si>
  <si>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</si>
  <si>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</si>
  <si>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</si>
  <si>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</si>
  <si>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</si>
  <si>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</si>
  <si>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</si>
  <si>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</si>
  <si>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</si>
  <si>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</si>
  <si>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</si>
  <si>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</si>
  <si>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</si>
  <si>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</si>
  <si>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</si>
  <si>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</si>
  <si>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</si>
  <si>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</si>
  <si>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</si>
  <si>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</si>
  <si>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</si>
  <si>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</si>
  <si>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</si>
  <si>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</si>
  <si>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</si>
  <si>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</si>
  <si>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</si>
  <si>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</si>
  <si>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</si>
  <si>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</si>
  <si>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</si>
  <si>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</si>
  <si>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</si>
  <si>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</si>
  <si>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</si>
  <si>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</si>
  <si>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</si>
  <si>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</si>
  <si>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</si>
  <si>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</si>
  <si>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</si>
  <si>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</si>
  <si>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</si>
  <si>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</si>
  <si>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</si>
  <si>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</si>
  <si>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</si>
  <si>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</si>
  <si>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</si>
  <si>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</si>
  <si>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</si>
  <si>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</si>
  <si>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</si>
  <si>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</si>
  <si>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</si>
  <si>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</si>
  <si>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</si>
  <si>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</si>
  <si>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</si>
  <si>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</si>
  <si>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</si>
  <si>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</si>
  <si>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</si>
  <si>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</si>
  <si>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</si>
  <si>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</si>
  <si>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</si>
  <si>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</si>
  <si>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</si>
  <si>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</si>
  <si>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</si>
  <si>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</si>
  <si>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</si>
  <si>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</si>
  <si>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</si>
  <si>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</si>
  <si>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</si>
  <si>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</si>
  <si>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</si>
  <si>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</si>
  <si>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</si>
  <si>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</si>
  <si>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</si>
  <si>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</si>
  <si>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</si>
  <si>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</si>
  <si>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</si>
  <si>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</si>
  <si>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</si>
  <si>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</si>
  <si>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</si>
  <si>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</si>
  <si>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</si>
  <si>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</si>
  <si>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</si>
  <si>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</si>
  <si>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</si>
  <si>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</si>
  <si>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</si>
  <si>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</si>
  <si>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</si>
  <si>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</si>
  <si>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</si>
  <si>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</si>
  <si>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</si>
  <si>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</si>
  <si>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</si>
  <si>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</si>
  <si>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</si>
  <si>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</si>
  <si>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</si>
  <si>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</si>
  <si>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</si>
  <si>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</si>
  <si>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</si>
  <si>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</si>
  <si>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</si>
  <si>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</si>
  <si>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</si>
  <si>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</si>
  <si>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</si>
  <si>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</si>
  <si>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</si>
  <si>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</si>
  <si>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</si>
  <si>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</si>
  <si>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</si>
  <si>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</si>
  <si>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</si>
  <si>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</si>
  <si>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</si>
  <si>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</si>
  <si>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</si>
  <si>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</si>
  <si>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</si>
  <si>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</si>
  <si>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</si>
  <si>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</si>
  <si>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</si>
  <si>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</si>
  <si>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</si>
  <si>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</si>
  <si>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</si>
  <si>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</si>
  <si>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</si>
  <si>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</si>
  <si>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</si>
  <si>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</si>
  <si>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</si>
  <si>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</si>
  <si>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</si>
  <si>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</si>
  <si>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</si>
  <si>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</si>
  <si>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</si>
  <si>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</si>
  <si>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</si>
  <si>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</si>
  <si>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</si>
  <si>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</si>
  <si>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</si>
  <si>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</si>
  <si>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</si>
  <si>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</si>
  <si>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</si>
  <si>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</si>
  <si>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</si>
  <si>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</si>
  <si>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</si>
  <si>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</si>
  <si>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</si>
  <si>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</si>
  <si>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</si>
  <si>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</si>
  <si>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</si>
  <si>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</si>
  <si>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</si>
  <si>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</si>
  <si>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</si>
  <si>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</si>
  <si>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</si>
  <si>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</si>
  <si>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</si>
  <si>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</si>
  <si>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</si>
  <si>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</si>
  <si>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</si>
  <si>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</si>
  <si>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</si>
  <si>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</si>
  <si>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</si>
  <si>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</si>
  <si>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</si>
  <si>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</si>
  <si>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</si>
  <si>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</si>
  <si>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</si>
  <si>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</si>
  <si>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</si>
  <si>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</si>
  <si>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</si>
  <si>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</si>
  <si>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</si>
  <si>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</si>
  <si>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</si>
  <si>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</si>
  <si>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</si>
  <si>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</si>
  <si>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</si>
  <si>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</si>
  <si>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</si>
  <si>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</si>
  <si>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</si>
  <si>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</si>
  <si>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</si>
  <si>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</si>
  <si>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</si>
  <si>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</si>
  <si>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</si>
  <si>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</si>
  <si>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</si>
  <si>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</si>
  <si>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</si>
  <si>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</si>
  <si>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</si>
  <si>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</si>
  <si>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</si>
  <si>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</si>
  <si>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</si>
  <si>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</si>
  <si>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</si>
  <si>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</si>
  <si>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</si>
  <si>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</si>
  <si>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</si>
  <si>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</si>
  <si>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</si>
  <si>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</si>
  <si>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</si>
  <si>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</si>
  <si>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</si>
  <si>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</si>
  <si>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</si>
  <si>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</si>
  <si>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</si>
  <si>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</si>
  <si>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</si>
  <si>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</si>
  <si>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</si>
  <si>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</si>
  <si>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</si>
  <si>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</si>
  <si>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</si>
  <si>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</si>
  <si>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</si>
  <si>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</si>
  <si>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</si>
  <si>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</si>
  <si>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</si>
  <si>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</si>
  <si>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</si>
  <si>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</si>
  <si>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</si>
  <si>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</si>
  <si>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</si>
  <si>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</si>
  <si>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</si>
  <si>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</si>
  <si>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</si>
  <si>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</si>
  <si>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</si>
  <si>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</si>
  <si>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</si>
  <si>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</si>
  <si>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</si>
  <si>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</si>
  <si>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</si>
  <si>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</si>
  <si>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</si>
  <si>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</si>
  <si>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</si>
  <si>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</si>
  <si>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</si>
  <si>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</si>
  <si>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</si>
  <si>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</si>
  <si>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</si>
  <si>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</si>
  <si>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</si>
  <si>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</si>
  <si>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</si>
  <si>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</si>
  <si>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</si>
  <si>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</si>
  <si>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</si>
  <si>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</si>
  <si>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</si>
  <si>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</si>
  <si>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</si>
  <si>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</si>
  <si>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</si>
  <si>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</si>
  <si>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</si>
  <si>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</si>
  <si>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</si>
  <si>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</si>
  <si>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</si>
  <si>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</si>
  <si>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</si>
  <si>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</si>
  <si>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</si>
  <si>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</si>
  <si>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</si>
  <si>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</si>
  <si>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</si>
  <si>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</si>
  <si>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</si>
  <si>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</si>
  <si>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</si>
  <si>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</si>
  <si>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</si>
  <si>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</si>
  <si>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</si>
  <si>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</si>
  <si>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</si>
  <si>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</si>
  <si>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</si>
  <si>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</si>
  <si>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</si>
  <si>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</si>
  <si>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</si>
  <si>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</si>
  <si>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</si>
  <si>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</si>
  <si>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</si>
  <si>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</si>
  <si>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</si>
  <si>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</si>
  <si>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</si>
  <si>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</si>
  <si>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</si>
  <si>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</si>
  <si>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</si>
  <si>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</si>
  <si>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</si>
  <si>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</si>
  <si>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</si>
  <si>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</si>
  <si>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</si>
  <si>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</si>
  <si>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</si>
  <si>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</si>
  <si>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</si>
  <si>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</si>
  <si>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</si>
  <si>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</si>
  <si>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</si>
  <si>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</si>
  <si>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</si>
  <si>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</si>
  <si>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</si>
  <si>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</si>
  <si>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</si>
  <si>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</si>
  <si>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</si>
  <si>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</si>
  <si>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</si>
  <si>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</si>
  <si>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</si>
  <si>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</si>
  <si>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</si>
  <si>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</si>
  <si>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</si>
  <si>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</si>
  <si>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</si>
  <si>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</si>
  <si>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</si>
  <si>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</si>
  <si>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</si>
  <si>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</si>
  <si>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</si>
  <si>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</si>
  <si>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</si>
  <si>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</si>
  <si>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</si>
  <si>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</si>
  <si>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</si>
  <si>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</si>
  <si>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</si>
  <si>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</si>
  <si>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</si>
  <si>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</si>
  <si>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</si>
  <si>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</si>
  <si>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</si>
  <si>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</si>
  <si>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</si>
  <si>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</si>
  <si>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</si>
  <si>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</si>
  <si>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</si>
  <si>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</si>
  <si>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</si>
  <si>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</si>
  <si>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</si>
  <si>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</si>
  <si>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</si>
  <si>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</si>
  <si>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</si>
  <si>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</si>
  <si>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</si>
  <si>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</si>
  <si>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</si>
  <si>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</si>
  <si>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</si>
  <si>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</si>
  <si>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</si>
  <si>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</si>
  <si>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</si>
  <si>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</si>
  <si>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</si>
  <si>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</si>
  <si>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</si>
  <si>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</si>
  <si>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</si>
  <si>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</si>
  <si>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</si>
  <si>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</si>
  <si>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</si>
  <si>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</si>
  <si>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</si>
  <si>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</si>
  <si>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</si>
  <si>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</si>
  <si>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</si>
  <si>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</si>
  <si>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</si>
  <si>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</si>
  <si>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</si>
  <si>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</si>
  <si>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</si>
  <si>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</si>
  <si>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</si>
  <si>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</si>
  <si>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</si>
  <si>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</si>
  <si>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</si>
  <si>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</si>
  <si>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</si>
  <si>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</si>
  <si>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</si>
  <si>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</si>
  <si>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</si>
  <si>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</si>
  <si>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</si>
  <si>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</si>
  <si>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</si>
  <si>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</si>
  <si>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</si>
  <si>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</si>
  <si>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</si>
  <si>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</si>
  <si>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</si>
  <si>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</si>
  <si>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</si>
  <si>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</si>
  <si>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</si>
  <si>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</si>
  <si>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</si>
  <si>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</si>
  <si>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</si>
  <si>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</si>
  <si>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</si>
  <si>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</si>
  <si>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</si>
  <si>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</si>
  <si>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</si>
  <si>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</si>
  <si>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</si>
  <si>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</si>
  <si>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</si>
  <si>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</si>
  <si>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</si>
  <si>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</si>
  <si>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</si>
  <si>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</si>
  <si>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</si>
  <si>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</si>
  <si>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</si>
  <si>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</si>
  <si>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</si>
  <si>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</si>
  <si>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</si>
  <si>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</si>
  <si>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</si>
  <si>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</si>
  <si>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</si>
  <si>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</si>
  <si>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</si>
  <si>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</si>
  <si>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</si>
  <si>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</si>
  <si>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</si>
  <si>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</si>
  <si>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</si>
  <si>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</si>
  <si>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</si>
  <si>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</si>
  <si>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</si>
  <si>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</si>
  <si>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</si>
  <si>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</si>
  <si>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</si>
  <si>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</si>
  <si>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</si>
  <si>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</si>
  <si>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</si>
  <si>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</si>
  <si>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</si>
  <si>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</si>
  <si>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</si>
  <si>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</si>
  <si>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</si>
  <si>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</si>
  <si>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</si>
  <si>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</si>
  <si>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</si>
  <si>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</si>
  <si>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</si>
  <si>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</si>
  <si>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</si>
  <si>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</si>
  <si>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</si>
  <si>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</si>
  <si>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</si>
  <si>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</si>
  <si>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</si>
  <si>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</si>
  <si>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</si>
  <si>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</si>
  <si>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</si>
  <si>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</si>
  <si>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</si>
  <si>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</si>
  <si>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</si>
  <si>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</si>
  <si>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</si>
  <si>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</si>
  <si>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</si>
  <si>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</si>
  <si>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</si>
  <si>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</si>
  <si>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</si>
  <si>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</si>
  <si>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</si>
  <si>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</si>
  <si>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</si>
  <si>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</si>
  <si>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</si>
  <si>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</si>
  <si>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</si>
  <si>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</si>
  <si>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</si>
  <si>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</si>
  <si>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</si>
  <si>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</si>
  <si>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</si>
  <si>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</si>
  <si>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</si>
  <si>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</si>
  <si>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</si>
  <si>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</si>
  <si>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</si>
  <si>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</si>
  <si>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</si>
  <si>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</si>
  <si>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</si>
  <si>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</si>
  <si>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</si>
  <si>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</si>
  <si>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</si>
  <si>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</si>
  <si>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</si>
  <si>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</si>
  <si>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</si>
  <si>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</si>
  <si>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</si>
  <si>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</si>
  <si>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</si>
  <si>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</si>
  <si>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</si>
  <si>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</si>
  <si>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</si>
  <si>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</si>
  <si>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</si>
  <si>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</si>
  <si>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</si>
  <si>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</si>
  <si>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</si>
  <si>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</si>
  <si>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</si>
  <si>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</si>
  <si>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</si>
  <si>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</si>
  <si>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</si>
  <si>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</si>
  <si>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</si>
  <si>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</si>
  <si>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</si>
  <si>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</si>
  <si>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</si>
  <si>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</si>
  <si>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</si>
  <si>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</si>
  <si>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</si>
  <si>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</si>
  <si>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</si>
  <si>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</si>
  <si>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</si>
  <si>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</si>
  <si>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</si>
  <si>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</si>
  <si>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</si>
  <si>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</si>
  <si>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</si>
  <si>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</si>
  <si>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</si>
  <si>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</si>
  <si>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</si>
  <si>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</si>
  <si>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</si>
  <si>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</si>
  <si>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</si>
  <si>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</si>
  <si>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</si>
  <si>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</si>
  <si>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</si>
  <si>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</si>
  <si>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</si>
  <si>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</si>
  <si>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</si>
  <si>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</si>
  <si>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</si>
  <si>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</si>
  <si>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</si>
  <si>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</si>
  <si>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</si>
  <si>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</si>
  <si>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</si>
  <si>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</si>
  <si>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</si>
  <si>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</si>
  <si>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</si>
  <si>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</si>
  <si>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</si>
  <si>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</si>
  <si>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</si>
  <si>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</si>
  <si>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</si>
  <si>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</si>
  <si>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</si>
  <si>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</si>
  <si>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</si>
  <si>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</si>
  <si>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</si>
  <si>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</si>
  <si>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</si>
  <si>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</si>
  <si>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</si>
  <si>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</si>
  <si>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</si>
  <si>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</si>
  <si>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</si>
  <si>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</si>
  <si>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</si>
  <si>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</si>
  <si>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</si>
  <si>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</si>
  <si>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</si>
  <si>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</si>
  <si>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</si>
  <si>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</si>
  <si>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</si>
  <si>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</si>
  <si>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</si>
  <si>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</si>
  <si>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</si>
  <si>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</si>
  <si>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</si>
  <si>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</si>
  <si>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</si>
  <si>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</si>
  <si>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</si>
  <si>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</si>
  <si>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</si>
  <si>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</si>
  <si>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</si>
  <si>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</si>
  <si>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</si>
  <si>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</si>
  <si>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</si>
  <si>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</si>
  <si>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</si>
  <si>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</si>
  <si>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</si>
  <si>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</si>
  <si>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</si>
  <si>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</si>
  <si>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</si>
  <si>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</si>
  <si>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</si>
  <si>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</si>
  <si>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</si>
  <si>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</si>
  <si>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</si>
  <si>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</si>
  <si>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</si>
  <si>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</si>
  <si>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</si>
  <si>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</si>
  <si>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</si>
  <si>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</si>
  <si>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</si>
  <si>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</si>
  <si>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</si>
  <si>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</si>
  <si>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</si>
  <si>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</si>
  <si>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</si>
  <si>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</si>
  <si>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</si>
  <si>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</si>
  <si>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</si>
  <si>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</si>
  <si>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</si>
  <si>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</si>
  <si>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</si>
  <si>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</si>
  <si>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</si>
  <si>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</si>
  <si>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</si>
  <si>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</si>
  <si>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</si>
  <si>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</si>
  <si>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</si>
  <si>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</si>
  <si>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</si>
  <si>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</si>
  <si>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</si>
  <si>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</si>
  <si>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</si>
  <si>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</si>
  <si>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</si>
  <si>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</si>
  <si>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</si>
  <si>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</si>
  <si>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</si>
  <si>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</si>
  <si>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</si>
  <si>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</si>
  <si>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</si>
  <si>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</si>
  <si>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</si>
  <si>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</si>
  <si>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</si>
  <si>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</si>
  <si>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</si>
  <si>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</si>
  <si>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</si>
  <si>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</si>
  <si>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</si>
  <si>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</si>
  <si>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</si>
  <si>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</si>
  <si>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</si>
  <si>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</si>
  <si>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</si>
  <si>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</si>
  <si>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</si>
  <si>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</si>
  <si>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</si>
  <si>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</si>
  <si>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</si>
  <si>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</si>
  <si>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</si>
  <si>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</si>
  <si>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</si>
  <si>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</si>
  <si>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</si>
  <si>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</si>
  <si>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</si>
  <si>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</si>
  <si>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</si>
  <si>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</si>
  <si>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</si>
  <si>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</si>
  <si>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</si>
  <si>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</si>
  <si>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</si>
  <si>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</si>
  <si>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</si>
  <si>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</si>
  <si>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</si>
  <si>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</si>
  <si>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</si>
  <si>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</si>
  <si>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</si>
  <si>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</si>
  <si>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</si>
  <si>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</si>
  <si>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</si>
  <si>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</si>
  <si>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</si>
  <si>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</si>
  <si>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</si>
  <si>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</si>
  <si>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</si>
  <si>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</si>
  <si>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</si>
  <si>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</si>
  <si>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</si>
  <si>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</si>
  <si>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</si>
  <si>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</si>
  <si>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</si>
  <si>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</si>
  <si>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</si>
  <si>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</si>
  <si>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</si>
  <si>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</si>
  <si>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</si>
  <si>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</si>
  <si>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</si>
  <si>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</si>
  <si>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</si>
  <si>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</si>
  <si>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</si>
  <si>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</si>
  <si>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</si>
  <si>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</si>
  <si>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</si>
  <si>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</si>
  <si>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</si>
  <si>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</si>
  <si>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</si>
  <si>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</si>
  <si>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</si>
  <si>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</si>
  <si>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</si>
  <si>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</si>
  <si>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</si>
  <si>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</si>
  <si>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</si>
  <si>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</si>
  <si>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</si>
  <si>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</si>
  <si>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</si>
  <si>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</si>
  <si>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</si>
  <si>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</si>
  <si>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</si>
  <si>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</si>
  <si>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</si>
  <si>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</si>
  <si>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</si>
  <si>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</si>
  <si>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</si>
  <si>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</si>
  <si>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</si>
  <si>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</si>
  <si>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</si>
  <si>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</si>
  <si>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</si>
  <si>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</si>
  <si>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</si>
  <si>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</si>
  <si>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</si>
  <si>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</si>
  <si>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</si>
  <si>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</si>
  <si>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</si>
  <si>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</si>
  <si>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</si>
  <si>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</si>
  <si>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</si>
  <si>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</si>
  <si>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</si>
  <si>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</si>
  <si>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</si>
  <si>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</si>
  <si>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</si>
  <si>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</si>
  <si>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</si>
  <si>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</si>
  <si>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</si>
  <si>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</si>
  <si>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</si>
  <si>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</si>
  <si>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</si>
  <si>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</si>
  <si>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</si>
  <si>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</si>
  <si>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</si>
  <si>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</si>
  <si>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</si>
  <si>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</si>
  <si>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</si>
  <si>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</si>
  <si>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</si>
  <si>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</si>
  <si>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</si>
  <si>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</si>
  <si>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</si>
  <si>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</si>
  <si>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</si>
  <si>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</si>
  <si>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</si>
  <si>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</si>
  <si>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</si>
  <si>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</si>
  <si>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</si>
  <si>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</si>
  <si>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</si>
  <si>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</si>
  <si>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</si>
  <si>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</si>
  <si>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</si>
  <si>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</si>
  <si>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</si>
  <si>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</si>
  <si>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</si>
  <si>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</si>
  <si>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</si>
  <si>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</si>
  <si>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</si>
  <si>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</si>
  <si>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</si>
  <si>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</si>
  <si>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</si>
  <si>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</si>
  <si>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</si>
  <si>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</si>
  <si>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</si>
  <si>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</si>
  <si>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</si>
  <si>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</si>
  <si>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</si>
  <si>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</si>
  <si>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</si>
  <si>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</si>
  <si>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</si>
  <si>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</si>
  <si>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</si>
  <si>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</si>
  <si>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</si>
  <si>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</si>
  <si>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</si>
  <si>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</si>
  <si>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</si>
  <si>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</si>
  <si>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</si>
  <si>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</si>
  <si>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</si>
  <si>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</si>
  <si>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</si>
  <si>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</si>
  <si>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</si>
  <si>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</si>
  <si>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</si>
  <si>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</si>
  <si>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</si>
  <si>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</si>
  <si>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</si>
  <si>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</si>
  <si>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</si>
  <si>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</si>
  <si>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</si>
  <si>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</si>
  <si>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</si>
  <si>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</si>
  <si>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</si>
  <si>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</si>
  <si>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</si>
  <si>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</si>
  <si>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</si>
  <si>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</si>
  <si>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</si>
  <si>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</si>
  <si>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</si>
  <si>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</si>
  <si>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</si>
  <si>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</si>
  <si>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</si>
  <si>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</si>
  <si>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</si>
  <si>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</si>
  <si>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</si>
  <si>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</si>
  <si>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</si>
  <si>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</si>
  <si>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</si>
  <si>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</si>
  <si>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</si>
  <si>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</si>
  <si>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</si>
  <si>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</si>
  <si>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</si>
  <si>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</si>
  <si>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</si>
  <si>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</si>
  <si>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</si>
  <si>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</si>
  <si>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</si>
  <si>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</si>
  <si>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</si>
  <si>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</si>
  <si>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</si>
  <si>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</si>
  <si>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</si>
  <si>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</si>
  <si>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</si>
  <si>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</si>
  <si>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</si>
  <si>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</si>
  <si>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</si>
  <si>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</si>
  <si>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</si>
  <si>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</si>
  <si>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</si>
  <si>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</si>
  <si>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</si>
  <si>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</si>
  <si>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</si>
  <si>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</si>
  <si>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</si>
  <si>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</si>
  <si>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</si>
  <si>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</si>
  <si>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</si>
  <si>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</si>
  <si>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</si>
  <si>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</si>
  <si>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</si>
  <si>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</si>
  <si>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</si>
  <si>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</si>
  <si>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</si>
  <si>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</si>
  <si>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</si>
  <si>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</si>
  <si>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</si>
  <si>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</si>
  <si>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</si>
  <si>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</si>
  <si>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</si>
  <si>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</si>
  <si>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</si>
  <si>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</si>
  <si>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</si>
  <si>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</si>
  <si>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</si>
  <si>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</si>
  <si>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</si>
  <si>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</si>
  <si>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</si>
  <si>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</si>
  <si>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</si>
  <si>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</si>
  <si>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</si>
  <si>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</si>
  <si>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</si>
  <si>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</si>
  <si>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</si>
  <si>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</si>
  <si>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</si>
  <si>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</si>
  <si>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</si>
  <si>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</si>
  <si>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</si>
  <si>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</si>
  <si>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</si>
  <si>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</si>
  <si>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</si>
  <si>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</si>
  <si>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</si>
  <si>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</si>
  <si>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</si>
  <si>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</si>
  <si>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</si>
  <si>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</si>
  <si>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</si>
  <si>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</si>
  <si>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</si>
  <si>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</si>
  <si>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</si>
  <si>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</si>
  <si>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</si>
  <si>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</si>
  <si>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</si>
  <si>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</si>
  <si>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</si>
  <si>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</si>
  <si>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</si>
  <si>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</si>
  <si>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</si>
  <si>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Kid Renown</t>
  </si>
  <si>
    <t>Eltie</t>
  </si>
  <si>
    <t>Yugumo-Class Barrage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</si>
</sst>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5">
    <sortCondition ref="B5:B175"/>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5">
    <sortCondition ref="B338:B405"/>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1" totalsRowShown="0" tableBorderDxfId="157" totalsRowBorderDxfId="156" headerRowCellStyle="Normal" dataCellStyle="Normal">
  <autoFilter ref="A513:B991" xr:uid="{8F1E9A4F-60BF-40AA-A887-60F5D36F6BA3}"/>
  <sortState xmlns:xlrd2="http://schemas.microsoft.com/office/spreadsheetml/2017/richdata2" ref="A514:B940">
    <sortCondition ref="B513:B940"/>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3:A996" totalsRowShown="0">
  <autoFilter ref="A993:A99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13"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3" t="s">
        <v>2636</v>
      </c>
      <c r="C2" s="254"/>
      <c r="D2" s="254"/>
      <c r="E2" s="254"/>
      <c r="F2" s="254"/>
      <c r="G2" s="254"/>
      <c r="H2" s="254"/>
      <c r="I2" s="254"/>
      <c r="J2" s="254"/>
      <c r="K2" s="254"/>
      <c r="L2" s="254"/>
      <c r="M2" s="254"/>
      <c r="N2" s="254"/>
      <c r="O2" s="254"/>
      <c r="P2" s="254"/>
      <c r="Q2" s="254"/>
      <c r="R2" s="254"/>
      <c r="S2" s="254"/>
      <c r="T2" s="254"/>
      <c r="U2" s="255"/>
    </row>
    <row r="3" spans="2:21" x14ac:dyDescent="0.3">
      <c r="B3" s="256"/>
      <c r="C3" s="257"/>
      <c r="D3" s="257"/>
      <c r="E3" s="257"/>
      <c r="F3" s="257"/>
      <c r="G3" s="257"/>
      <c r="H3" s="257"/>
      <c r="I3" s="257"/>
      <c r="J3" s="257"/>
      <c r="K3" s="257"/>
      <c r="L3" s="257"/>
      <c r="M3" s="257"/>
      <c r="N3" s="257"/>
      <c r="O3" s="257"/>
      <c r="P3" s="257"/>
      <c r="Q3" s="257"/>
      <c r="R3" s="257"/>
      <c r="S3" s="257"/>
      <c r="T3" s="257"/>
      <c r="U3" s="258"/>
    </row>
    <row r="4" spans="2:21" ht="15" thickBot="1" x14ac:dyDescent="0.35">
      <c r="B4" s="259"/>
      <c r="C4" s="260"/>
      <c r="D4" s="260"/>
      <c r="E4" s="260"/>
      <c r="F4" s="260"/>
      <c r="G4" s="260"/>
      <c r="H4" s="260"/>
      <c r="I4" s="260"/>
      <c r="J4" s="260"/>
      <c r="K4" s="260"/>
      <c r="L4" s="260"/>
      <c r="M4" s="260"/>
      <c r="N4" s="260"/>
      <c r="O4" s="260"/>
      <c r="P4" s="260"/>
      <c r="Q4" s="260"/>
      <c r="R4" s="260"/>
      <c r="S4" s="260"/>
      <c r="T4" s="260"/>
      <c r="U4" s="261"/>
    </row>
    <row r="5" spans="2:21" x14ac:dyDescent="0.3">
      <c r="B5" s="262" t="s">
        <v>1374</v>
      </c>
      <c r="C5" s="263"/>
      <c r="D5" s="263"/>
      <c r="E5" s="263"/>
      <c r="F5" s="263"/>
      <c r="G5" s="263"/>
      <c r="H5" s="263"/>
      <c r="I5" s="263"/>
      <c r="J5" s="263"/>
      <c r="K5" s="263"/>
      <c r="L5" s="263"/>
      <c r="M5" s="263"/>
      <c r="N5" s="263"/>
      <c r="O5" s="263"/>
      <c r="P5" s="263"/>
      <c r="Q5" s="263"/>
      <c r="R5" s="263"/>
      <c r="S5" s="263"/>
      <c r="T5" s="263"/>
      <c r="U5" s="264"/>
    </row>
    <row r="6" spans="2:21" ht="15" thickBot="1" x14ac:dyDescent="0.35">
      <c r="B6" s="265"/>
      <c r="C6" s="266"/>
      <c r="D6" s="266"/>
      <c r="E6" s="266"/>
      <c r="F6" s="266"/>
      <c r="G6" s="266"/>
      <c r="H6" s="266"/>
      <c r="I6" s="266"/>
      <c r="J6" s="266"/>
      <c r="K6" s="266"/>
      <c r="L6" s="266"/>
      <c r="M6" s="266"/>
      <c r="N6" s="266"/>
      <c r="O6" s="266"/>
      <c r="P6" s="266"/>
      <c r="Q6" s="266"/>
      <c r="R6" s="266"/>
      <c r="S6" s="266"/>
      <c r="T6" s="266"/>
      <c r="U6" s="267"/>
    </row>
    <row r="7" spans="2:21" ht="18.600000000000001" customHeight="1" x14ac:dyDescent="0.3">
      <c r="B7" s="224" t="s">
        <v>918</v>
      </c>
      <c r="C7" s="225"/>
      <c r="D7" s="236" t="s">
        <v>919</v>
      </c>
      <c r="E7" s="236"/>
      <c r="F7" s="236"/>
      <c r="G7" s="236"/>
      <c r="H7" s="236"/>
      <c r="I7" s="236"/>
      <c r="J7" s="236"/>
      <c r="K7" s="236"/>
      <c r="L7" s="236"/>
      <c r="M7" s="236"/>
      <c r="N7" s="236"/>
      <c r="O7" s="236"/>
      <c r="P7" s="236"/>
      <c r="Q7" s="236"/>
      <c r="R7" s="236"/>
      <c r="S7" s="236"/>
      <c r="T7" s="236"/>
      <c r="U7" s="237"/>
    </row>
    <row r="8" spans="2:21" x14ac:dyDescent="0.3">
      <c r="B8" s="226"/>
      <c r="C8" s="227"/>
      <c r="D8" s="238"/>
      <c r="E8" s="238"/>
      <c r="F8" s="238"/>
      <c r="G8" s="238"/>
      <c r="H8" s="238"/>
      <c r="I8" s="238"/>
      <c r="J8" s="238"/>
      <c r="K8" s="238"/>
      <c r="L8" s="238"/>
      <c r="M8" s="238"/>
      <c r="N8" s="238"/>
      <c r="O8" s="238"/>
      <c r="P8" s="238"/>
      <c r="Q8" s="238"/>
      <c r="R8" s="238"/>
      <c r="S8" s="238"/>
      <c r="T8" s="238"/>
      <c r="U8" s="239"/>
    </row>
    <row r="9" spans="2:21" ht="15" thickBot="1" x14ac:dyDescent="0.35">
      <c r="B9" s="228"/>
      <c r="C9" s="229"/>
      <c r="D9" s="240"/>
      <c r="E9" s="240"/>
      <c r="F9" s="240"/>
      <c r="G9" s="240"/>
      <c r="H9" s="240"/>
      <c r="I9" s="240"/>
      <c r="J9" s="240"/>
      <c r="K9" s="240"/>
      <c r="L9" s="240"/>
      <c r="M9" s="240"/>
      <c r="N9" s="240"/>
      <c r="O9" s="240"/>
      <c r="P9" s="240"/>
      <c r="Q9" s="240"/>
      <c r="R9" s="240"/>
      <c r="S9" s="240"/>
      <c r="T9" s="240"/>
      <c r="U9" s="241"/>
    </row>
    <row r="10" spans="2:21" ht="14.4" customHeight="1" x14ac:dyDescent="0.3">
      <c r="B10" s="224" t="s">
        <v>920</v>
      </c>
      <c r="C10" s="250"/>
      <c r="D10" s="268" t="s">
        <v>921</v>
      </c>
      <c r="E10" s="236"/>
      <c r="F10" s="236"/>
      <c r="G10" s="236"/>
      <c r="H10" s="236"/>
      <c r="I10" s="236"/>
      <c r="J10" s="236"/>
      <c r="K10" s="236"/>
      <c r="L10" s="236"/>
      <c r="M10" s="236"/>
      <c r="N10" s="236"/>
      <c r="O10" s="236"/>
      <c r="P10" s="236"/>
      <c r="Q10" s="236"/>
      <c r="R10" s="236"/>
      <c r="S10" s="236"/>
      <c r="T10" s="236"/>
      <c r="U10" s="237"/>
    </row>
    <row r="11" spans="2:21" ht="14.4" customHeight="1" x14ac:dyDescent="0.3">
      <c r="B11" s="226"/>
      <c r="C11" s="251"/>
      <c r="D11" s="269"/>
      <c r="E11" s="238"/>
      <c r="F11" s="238"/>
      <c r="G11" s="238"/>
      <c r="H11" s="238"/>
      <c r="I11" s="238"/>
      <c r="J11" s="238"/>
      <c r="K11" s="238"/>
      <c r="L11" s="238"/>
      <c r="M11" s="238"/>
      <c r="N11" s="238"/>
      <c r="O11" s="238"/>
      <c r="P11" s="238"/>
      <c r="Q11" s="238"/>
      <c r="R11" s="238"/>
      <c r="S11" s="238"/>
      <c r="T11" s="238"/>
      <c r="U11" s="239"/>
    </row>
    <row r="12" spans="2:21" ht="14.4" customHeight="1" x14ac:dyDescent="0.3">
      <c r="B12" s="226"/>
      <c r="C12" s="251"/>
      <c r="D12" s="269"/>
      <c r="E12" s="238"/>
      <c r="F12" s="238"/>
      <c r="G12" s="238"/>
      <c r="H12" s="238"/>
      <c r="I12" s="238"/>
      <c r="J12" s="238"/>
      <c r="K12" s="238"/>
      <c r="L12" s="238"/>
      <c r="M12" s="238"/>
      <c r="N12" s="238"/>
      <c r="O12" s="238"/>
      <c r="P12" s="238"/>
      <c r="Q12" s="238"/>
      <c r="R12" s="238"/>
      <c r="S12" s="238"/>
      <c r="T12" s="238"/>
      <c r="U12" s="239"/>
    </row>
    <row r="13" spans="2:21" ht="15" customHeight="1" thickBot="1" x14ac:dyDescent="0.35">
      <c r="B13" s="228"/>
      <c r="C13" s="252"/>
      <c r="D13" s="270"/>
      <c r="E13" s="240"/>
      <c r="F13" s="240"/>
      <c r="G13" s="240"/>
      <c r="H13" s="240"/>
      <c r="I13" s="240"/>
      <c r="J13" s="240"/>
      <c r="K13" s="240"/>
      <c r="L13" s="240"/>
      <c r="M13" s="240"/>
      <c r="N13" s="240"/>
      <c r="O13" s="240"/>
      <c r="P13" s="240"/>
      <c r="Q13" s="240"/>
      <c r="R13" s="240"/>
      <c r="S13" s="240"/>
      <c r="T13" s="240"/>
      <c r="U13" s="241"/>
    </row>
    <row r="14" spans="2:21" ht="14.4" customHeight="1" x14ac:dyDescent="0.3">
      <c r="B14" s="224" t="s">
        <v>922</v>
      </c>
      <c r="C14" s="225"/>
      <c r="D14" s="236" t="s">
        <v>923</v>
      </c>
      <c r="E14" s="236"/>
      <c r="F14" s="236"/>
      <c r="G14" s="236"/>
      <c r="H14" s="236"/>
      <c r="I14" s="236"/>
      <c r="J14" s="236"/>
      <c r="K14" s="236"/>
      <c r="L14" s="236"/>
      <c r="M14" s="236"/>
      <c r="N14" s="236"/>
      <c r="O14" s="236"/>
      <c r="P14" s="236"/>
      <c r="Q14" s="236"/>
      <c r="R14" s="236"/>
      <c r="S14" s="236"/>
      <c r="T14" s="236"/>
      <c r="U14" s="237"/>
    </row>
    <row r="15" spans="2:21" ht="14.4" customHeight="1" x14ac:dyDescent="0.3">
      <c r="B15" s="226"/>
      <c r="C15" s="227"/>
      <c r="D15" s="238"/>
      <c r="E15" s="238"/>
      <c r="F15" s="238"/>
      <c r="G15" s="238"/>
      <c r="H15" s="238"/>
      <c r="I15" s="238"/>
      <c r="J15" s="238"/>
      <c r="K15" s="238"/>
      <c r="L15" s="238"/>
      <c r="M15" s="238"/>
      <c r="N15" s="238"/>
      <c r="O15" s="238"/>
      <c r="P15" s="238"/>
      <c r="Q15" s="238"/>
      <c r="R15" s="238"/>
      <c r="S15" s="238"/>
      <c r="T15" s="238"/>
      <c r="U15" s="239"/>
    </row>
    <row r="16" spans="2:21" ht="15" customHeight="1" x14ac:dyDescent="0.3">
      <c r="B16" s="226"/>
      <c r="C16" s="227"/>
      <c r="D16" s="238"/>
      <c r="E16" s="238"/>
      <c r="F16" s="238"/>
      <c r="G16" s="238"/>
      <c r="H16" s="238"/>
      <c r="I16" s="238"/>
      <c r="J16" s="238"/>
      <c r="K16" s="238"/>
      <c r="L16" s="238"/>
      <c r="M16" s="238"/>
      <c r="N16" s="238"/>
      <c r="O16" s="238"/>
      <c r="P16" s="238"/>
      <c r="Q16" s="238"/>
      <c r="R16" s="238"/>
      <c r="S16" s="238"/>
      <c r="T16" s="238"/>
      <c r="U16" s="239"/>
    </row>
    <row r="17" spans="2:21" ht="15" customHeight="1" thickBot="1" x14ac:dyDescent="0.35">
      <c r="B17" s="228"/>
      <c r="C17" s="229"/>
      <c r="D17" s="240"/>
      <c r="E17" s="240"/>
      <c r="F17" s="240"/>
      <c r="G17" s="240"/>
      <c r="H17" s="240"/>
      <c r="I17" s="240"/>
      <c r="J17" s="240"/>
      <c r="K17" s="240"/>
      <c r="L17" s="240"/>
      <c r="M17" s="240"/>
      <c r="N17" s="240"/>
      <c r="O17" s="240"/>
      <c r="P17" s="240"/>
      <c r="Q17" s="240"/>
      <c r="R17" s="240"/>
      <c r="S17" s="240"/>
      <c r="T17" s="240"/>
      <c r="U17" s="241"/>
    </row>
    <row r="18" spans="2:21" x14ac:dyDescent="0.3">
      <c r="B18" s="224" t="s">
        <v>924</v>
      </c>
      <c r="C18" s="225"/>
      <c r="D18" s="248" t="s">
        <v>925</v>
      </c>
      <c r="E18" s="248"/>
      <c r="F18" s="248"/>
      <c r="G18" s="248"/>
      <c r="H18" s="248"/>
      <c r="I18" s="248"/>
      <c r="J18" s="248"/>
      <c r="K18" s="248"/>
      <c r="L18" s="248"/>
      <c r="M18" s="248"/>
      <c r="N18" s="248"/>
      <c r="O18" s="248"/>
      <c r="P18" s="248"/>
      <c r="Q18" s="248"/>
      <c r="R18" s="248"/>
      <c r="S18" s="248"/>
      <c r="T18" s="248"/>
      <c r="U18" s="249"/>
    </row>
    <row r="19" spans="2:21" ht="14.4" customHeight="1" x14ac:dyDescent="0.3">
      <c r="B19" s="226"/>
      <c r="C19" s="227"/>
      <c r="D19" s="232"/>
      <c r="E19" s="232"/>
      <c r="F19" s="232"/>
      <c r="G19" s="232"/>
      <c r="H19" s="232"/>
      <c r="I19" s="232"/>
      <c r="J19" s="232"/>
      <c r="K19" s="232"/>
      <c r="L19" s="232"/>
      <c r="M19" s="232"/>
      <c r="N19" s="232"/>
      <c r="O19" s="232"/>
      <c r="P19" s="232"/>
      <c r="Q19" s="232"/>
      <c r="R19" s="232"/>
      <c r="S19" s="232"/>
      <c r="T19" s="232"/>
      <c r="U19" s="233"/>
    </row>
    <row r="20" spans="2:21" ht="14.4" customHeight="1" x14ac:dyDescent="0.3">
      <c r="B20" s="226"/>
      <c r="C20" s="227"/>
      <c r="D20" s="232"/>
      <c r="E20" s="232"/>
      <c r="F20" s="232"/>
      <c r="G20" s="232"/>
      <c r="H20" s="232"/>
      <c r="I20" s="232"/>
      <c r="J20" s="232"/>
      <c r="K20" s="232"/>
      <c r="L20" s="232"/>
      <c r="M20" s="232"/>
      <c r="N20" s="232"/>
      <c r="O20" s="232"/>
      <c r="P20" s="232"/>
      <c r="Q20" s="232"/>
      <c r="R20" s="232"/>
      <c r="S20" s="232"/>
      <c r="T20" s="232"/>
      <c r="U20" s="233"/>
    </row>
    <row r="21" spans="2:21" ht="14.4" customHeight="1" thickBot="1" x14ac:dyDescent="0.35">
      <c r="B21" s="228"/>
      <c r="C21" s="229"/>
      <c r="D21" s="232"/>
      <c r="E21" s="232"/>
      <c r="F21" s="232"/>
      <c r="G21" s="232"/>
      <c r="H21" s="232"/>
      <c r="I21" s="232"/>
      <c r="J21" s="232"/>
      <c r="K21" s="232"/>
      <c r="L21" s="232"/>
      <c r="M21" s="232"/>
      <c r="N21" s="232"/>
      <c r="O21" s="232"/>
      <c r="P21" s="232"/>
      <c r="Q21" s="232"/>
      <c r="R21" s="232"/>
      <c r="S21" s="232"/>
      <c r="T21" s="232"/>
      <c r="U21" s="233"/>
    </row>
    <row r="22" spans="2:21" ht="15" customHeight="1" x14ac:dyDescent="0.3">
      <c r="B22" s="224" t="s">
        <v>924</v>
      </c>
      <c r="C22" s="225"/>
      <c r="D22" s="230" t="s">
        <v>1365</v>
      </c>
      <c r="E22" s="230"/>
      <c r="F22" s="230"/>
      <c r="G22" s="230"/>
      <c r="H22" s="230"/>
      <c r="I22" s="230"/>
      <c r="J22" s="230"/>
      <c r="K22" s="230"/>
      <c r="L22" s="230"/>
      <c r="M22" s="230"/>
      <c r="N22" s="230"/>
      <c r="O22" s="230"/>
      <c r="P22" s="230"/>
      <c r="Q22" s="230"/>
      <c r="R22" s="230"/>
      <c r="S22" s="230"/>
      <c r="T22" s="230"/>
      <c r="U22" s="231"/>
    </row>
    <row r="23" spans="2:21" ht="15" customHeight="1" x14ac:dyDescent="0.3">
      <c r="B23" s="226"/>
      <c r="C23" s="227"/>
      <c r="D23" s="232"/>
      <c r="E23" s="232"/>
      <c r="F23" s="232"/>
      <c r="G23" s="232"/>
      <c r="H23" s="232"/>
      <c r="I23" s="232"/>
      <c r="J23" s="232"/>
      <c r="K23" s="232"/>
      <c r="L23" s="232"/>
      <c r="M23" s="232"/>
      <c r="N23" s="232"/>
      <c r="O23" s="232"/>
      <c r="P23" s="232"/>
      <c r="Q23" s="232"/>
      <c r="R23" s="232"/>
      <c r="S23" s="232"/>
      <c r="T23" s="232"/>
      <c r="U23" s="233"/>
    </row>
    <row r="24" spans="2:21" ht="14.4" customHeight="1" x14ac:dyDescent="0.3">
      <c r="B24" s="226"/>
      <c r="C24" s="227"/>
      <c r="D24" s="232"/>
      <c r="E24" s="232"/>
      <c r="F24" s="232"/>
      <c r="G24" s="232"/>
      <c r="H24" s="232"/>
      <c r="I24" s="232"/>
      <c r="J24" s="232"/>
      <c r="K24" s="232"/>
      <c r="L24" s="232"/>
      <c r="M24" s="232"/>
      <c r="N24" s="232"/>
      <c r="O24" s="232"/>
      <c r="P24" s="232"/>
      <c r="Q24" s="232"/>
      <c r="R24" s="232"/>
      <c r="S24" s="232"/>
      <c r="T24" s="232"/>
      <c r="U24" s="233"/>
    </row>
    <row r="25" spans="2:21" ht="15" customHeight="1" thickBot="1" x14ac:dyDescent="0.35">
      <c r="B25" s="228"/>
      <c r="C25" s="229"/>
      <c r="D25" s="234"/>
      <c r="E25" s="234"/>
      <c r="F25" s="234"/>
      <c r="G25" s="234"/>
      <c r="H25" s="234"/>
      <c r="I25" s="234"/>
      <c r="J25" s="234"/>
      <c r="K25" s="234"/>
      <c r="L25" s="234"/>
      <c r="M25" s="234"/>
      <c r="N25" s="234"/>
      <c r="O25" s="234"/>
      <c r="P25" s="234"/>
      <c r="Q25" s="234"/>
      <c r="R25" s="234"/>
      <c r="S25" s="234"/>
      <c r="T25" s="234"/>
      <c r="U25" s="235"/>
    </row>
    <row r="26" spans="2:21" ht="15" customHeight="1" x14ac:dyDescent="0.3">
      <c r="B26" s="224" t="s">
        <v>924</v>
      </c>
      <c r="C26" s="225"/>
      <c r="D26" s="230" t="s">
        <v>1448</v>
      </c>
      <c r="E26" s="230"/>
      <c r="F26" s="230"/>
      <c r="G26" s="230"/>
      <c r="H26" s="230"/>
      <c r="I26" s="230"/>
      <c r="J26" s="230"/>
      <c r="K26" s="230"/>
      <c r="L26" s="230"/>
      <c r="M26" s="230"/>
      <c r="N26" s="230"/>
      <c r="O26" s="230"/>
      <c r="P26" s="230"/>
      <c r="Q26" s="230"/>
      <c r="R26" s="230"/>
      <c r="S26" s="230"/>
      <c r="T26" s="230"/>
      <c r="U26" s="231"/>
    </row>
    <row r="27" spans="2:21" ht="15" customHeight="1" x14ac:dyDescent="0.3">
      <c r="B27" s="226"/>
      <c r="C27" s="227"/>
      <c r="D27" s="232"/>
      <c r="E27" s="232"/>
      <c r="F27" s="232"/>
      <c r="G27" s="232"/>
      <c r="H27" s="232"/>
      <c r="I27" s="232"/>
      <c r="J27" s="232"/>
      <c r="K27" s="232"/>
      <c r="L27" s="232"/>
      <c r="M27" s="232"/>
      <c r="N27" s="232"/>
      <c r="O27" s="232"/>
      <c r="P27" s="232"/>
      <c r="Q27" s="232"/>
      <c r="R27" s="232"/>
      <c r="S27" s="232"/>
      <c r="T27" s="232"/>
      <c r="U27" s="233"/>
    </row>
    <row r="28" spans="2:21" ht="14.4" customHeight="1" x14ac:dyDescent="0.3">
      <c r="B28" s="226"/>
      <c r="C28" s="227"/>
      <c r="D28" s="232"/>
      <c r="E28" s="232"/>
      <c r="F28" s="232"/>
      <c r="G28" s="232"/>
      <c r="H28" s="232"/>
      <c r="I28" s="232"/>
      <c r="J28" s="232"/>
      <c r="K28" s="232"/>
      <c r="L28" s="232"/>
      <c r="M28" s="232"/>
      <c r="N28" s="232"/>
      <c r="O28" s="232"/>
      <c r="P28" s="232"/>
      <c r="Q28" s="232"/>
      <c r="R28" s="232"/>
      <c r="S28" s="232"/>
      <c r="T28" s="232"/>
      <c r="U28" s="233"/>
    </row>
    <row r="29" spans="2:21" ht="15" customHeight="1" thickBot="1" x14ac:dyDescent="0.35">
      <c r="B29" s="228"/>
      <c r="C29" s="229"/>
      <c r="D29" s="234"/>
      <c r="E29" s="234"/>
      <c r="F29" s="234"/>
      <c r="G29" s="234"/>
      <c r="H29" s="234"/>
      <c r="I29" s="234"/>
      <c r="J29" s="234"/>
      <c r="K29" s="234"/>
      <c r="L29" s="234"/>
      <c r="M29" s="234"/>
      <c r="N29" s="234"/>
      <c r="O29" s="234"/>
      <c r="P29" s="234"/>
      <c r="Q29" s="234"/>
      <c r="R29" s="234"/>
      <c r="S29" s="234"/>
      <c r="T29" s="234"/>
      <c r="U29" s="235"/>
    </row>
    <row r="30" spans="2:21" ht="15" customHeight="1" x14ac:dyDescent="0.3">
      <c r="B30" s="224" t="s">
        <v>926</v>
      </c>
      <c r="C30" s="225"/>
      <c r="D30" s="242" t="s">
        <v>1366</v>
      </c>
      <c r="E30" s="242"/>
      <c r="F30" s="242"/>
      <c r="G30" s="242"/>
      <c r="H30" s="242"/>
      <c r="I30" s="242"/>
      <c r="J30" s="242"/>
      <c r="K30" s="242"/>
      <c r="L30" s="242"/>
      <c r="M30" s="242"/>
      <c r="N30" s="242"/>
      <c r="O30" s="242"/>
      <c r="P30" s="242"/>
      <c r="Q30" s="242"/>
      <c r="R30" s="242"/>
      <c r="S30" s="242"/>
      <c r="T30" s="242"/>
      <c r="U30" s="243"/>
    </row>
    <row r="31" spans="2:21" ht="14.4" customHeight="1" x14ac:dyDescent="0.3">
      <c r="B31" s="226"/>
      <c r="C31" s="227"/>
      <c r="D31" s="244"/>
      <c r="E31" s="244"/>
      <c r="F31" s="244"/>
      <c r="G31" s="244"/>
      <c r="H31" s="244"/>
      <c r="I31" s="244"/>
      <c r="J31" s="244"/>
      <c r="K31" s="244"/>
      <c r="L31" s="244"/>
      <c r="M31" s="244"/>
      <c r="N31" s="244"/>
      <c r="O31" s="244"/>
      <c r="P31" s="244"/>
      <c r="Q31" s="244"/>
      <c r="R31" s="244"/>
      <c r="S31" s="244"/>
      <c r="T31" s="244"/>
      <c r="U31" s="245"/>
    </row>
    <row r="32" spans="2:21" ht="14.4" customHeight="1" x14ac:dyDescent="0.3">
      <c r="B32" s="226"/>
      <c r="C32" s="227"/>
      <c r="D32" s="244"/>
      <c r="E32" s="244"/>
      <c r="F32" s="244"/>
      <c r="G32" s="244"/>
      <c r="H32" s="244"/>
      <c r="I32" s="244"/>
      <c r="J32" s="244"/>
      <c r="K32" s="244"/>
      <c r="L32" s="244"/>
      <c r="M32" s="244"/>
      <c r="N32" s="244"/>
      <c r="O32" s="244"/>
      <c r="P32" s="244"/>
      <c r="Q32" s="244"/>
      <c r="R32" s="244"/>
      <c r="S32" s="244"/>
      <c r="T32" s="244"/>
      <c r="U32" s="245"/>
    </row>
    <row r="33" spans="2:21" ht="14.4" customHeight="1" thickBot="1" x14ac:dyDescent="0.35">
      <c r="B33" s="228"/>
      <c r="C33" s="229"/>
      <c r="D33" s="246"/>
      <c r="E33" s="246"/>
      <c r="F33" s="246"/>
      <c r="G33" s="246"/>
      <c r="H33" s="246"/>
      <c r="I33" s="246"/>
      <c r="J33" s="246"/>
      <c r="K33" s="246"/>
      <c r="L33" s="246"/>
      <c r="M33" s="246"/>
      <c r="N33" s="246"/>
      <c r="O33" s="246"/>
      <c r="P33" s="246"/>
      <c r="Q33" s="246"/>
      <c r="R33" s="246"/>
      <c r="S33" s="246"/>
      <c r="T33" s="246"/>
      <c r="U33" s="247"/>
    </row>
    <row r="34" spans="2:21" ht="15" customHeight="1" x14ac:dyDescent="0.3">
      <c r="B34" s="224" t="s">
        <v>926</v>
      </c>
      <c r="C34" s="225"/>
      <c r="D34" s="236" t="s">
        <v>1367</v>
      </c>
      <c r="E34" s="242"/>
      <c r="F34" s="242"/>
      <c r="G34" s="242"/>
      <c r="H34" s="242"/>
      <c r="I34" s="242"/>
      <c r="J34" s="242"/>
      <c r="K34" s="242"/>
      <c r="L34" s="242"/>
      <c r="M34" s="242"/>
      <c r="N34" s="242"/>
      <c r="O34" s="242"/>
      <c r="P34" s="242"/>
      <c r="Q34" s="242"/>
      <c r="R34" s="242"/>
      <c r="S34" s="242"/>
      <c r="T34" s="242"/>
      <c r="U34" s="243"/>
    </row>
    <row r="35" spans="2:21" x14ac:dyDescent="0.3">
      <c r="B35" s="226"/>
      <c r="C35" s="227"/>
      <c r="D35" s="244"/>
      <c r="E35" s="244"/>
      <c r="F35" s="244"/>
      <c r="G35" s="244"/>
      <c r="H35" s="244"/>
      <c r="I35" s="244"/>
      <c r="J35" s="244"/>
      <c r="K35" s="244"/>
      <c r="L35" s="244"/>
      <c r="M35" s="244"/>
      <c r="N35" s="244"/>
      <c r="O35" s="244"/>
      <c r="P35" s="244"/>
      <c r="Q35" s="244"/>
      <c r="R35" s="244"/>
      <c r="S35" s="244"/>
      <c r="T35" s="244"/>
      <c r="U35" s="245"/>
    </row>
    <row r="36" spans="2:21" x14ac:dyDescent="0.3">
      <c r="B36" s="226"/>
      <c r="C36" s="227"/>
      <c r="D36" s="244"/>
      <c r="E36" s="244"/>
      <c r="F36" s="244"/>
      <c r="G36" s="244"/>
      <c r="H36" s="244"/>
      <c r="I36" s="244"/>
      <c r="J36" s="244"/>
      <c r="K36" s="244"/>
      <c r="L36" s="244"/>
      <c r="M36" s="244"/>
      <c r="N36" s="244"/>
      <c r="O36" s="244"/>
      <c r="P36" s="244"/>
      <c r="Q36" s="244"/>
      <c r="R36" s="244"/>
      <c r="S36" s="244"/>
      <c r="T36" s="244"/>
      <c r="U36" s="245"/>
    </row>
    <row r="37" spans="2:21" ht="15" thickBot="1" x14ac:dyDescent="0.35">
      <c r="B37" s="228"/>
      <c r="C37" s="229"/>
      <c r="D37" s="246"/>
      <c r="E37" s="246"/>
      <c r="F37" s="246"/>
      <c r="G37" s="246"/>
      <c r="H37" s="246"/>
      <c r="I37" s="246"/>
      <c r="J37" s="246"/>
      <c r="K37" s="246"/>
      <c r="L37" s="246"/>
      <c r="M37" s="246"/>
      <c r="N37" s="246"/>
      <c r="O37" s="246"/>
      <c r="P37" s="246"/>
      <c r="Q37" s="246"/>
      <c r="R37" s="246"/>
      <c r="S37" s="246"/>
      <c r="T37" s="246"/>
      <c r="U37" s="247"/>
    </row>
    <row r="38" spans="2:21" x14ac:dyDescent="0.3">
      <c r="B38" s="224" t="s">
        <v>927</v>
      </c>
      <c r="C38" s="225"/>
      <c r="D38" s="236" t="s">
        <v>2694</v>
      </c>
      <c r="E38" s="236"/>
      <c r="F38" s="236"/>
      <c r="G38" s="236"/>
      <c r="H38" s="236"/>
      <c r="I38" s="236"/>
      <c r="J38" s="236"/>
      <c r="K38" s="236"/>
      <c r="L38" s="236"/>
      <c r="M38" s="236"/>
      <c r="N38" s="236"/>
      <c r="O38" s="236"/>
      <c r="P38" s="236"/>
      <c r="Q38" s="236"/>
      <c r="R38" s="236"/>
      <c r="S38" s="236"/>
      <c r="T38" s="236"/>
      <c r="U38" s="237"/>
    </row>
    <row r="39" spans="2:21" x14ac:dyDescent="0.3">
      <c r="B39" s="226"/>
      <c r="C39" s="227"/>
      <c r="D39" s="238"/>
      <c r="E39" s="238"/>
      <c r="F39" s="238"/>
      <c r="G39" s="238"/>
      <c r="H39" s="238"/>
      <c r="I39" s="238"/>
      <c r="J39" s="238"/>
      <c r="K39" s="238"/>
      <c r="L39" s="238"/>
      <c r="M39" s="238"/>
      <c r="N39" s="238"/>
      <c r="O39" s="238"/>
      <c r="P39" s="238"/>
      <c r="Q39" s="238"/>
      <c r="R39" s="238"/>
      <c r="S39" s="238"/>
      <c r="T39" s="238"/>
      <c r="U39" s="239"/>
    </row>
    <row r="40" spans="2:21" x14ac:dyDescent="0.3">
      <c r="B40" s="226"/>
      <c r="C40" s="227"/>
      <c r="D40" s="238"/>
      <c r="E40" s="238"/>
      <c r="F40" s="238"/>
      <c r="G40" s="238"/>
      <c r="H40" s="238"/>
      <c r="I40" s="238"/>
      <c r="J40" s="238"/>
      <c r="K40" s="238"/>
      <c r="L40" s="238"/>
      <c r="M40" s="238"/>
      <c r="N40" s="238"/>
      <c r="O40" s="238"/>
      <c r="P40" s="238"/>
      <c r="Q40" s="238"/>
      <c r="R40" s="238"/>
      <c r="S40" s="238"/>
      <c r="T40" s="238"/>
      <c r="U40" s="239"/>
    </row>
    <row r="41" spans="2:21" ht="15" thickBot="1" x14ac:dyDescent="0.35">
      <c r="B41" s="228"/>
      <c r="C41" s="229"/>
      <c r="D41" s="240"/>
      <c r="E41" s="240"/>
      <c r="F41" s="240"/>
      <c r="G41" s="240"/>
      <c r="H41" s="240"/>
      <c r="I41" s="240"/>
      <c r="J41" s="240"/>
      <c r="K41" s="240"/>
      <c r="L41" s="240"/>
      <c r="M41" s="240"/>
      <c r="N41" s="240"/>
      <c r="O41" s="240"/>
      <c r="P41" s="240"/>
      <c r="Q41" s="240"/>
      <c r="R41" s="240"/>
      <c r="S41" s="240"/>
      <c r="T41" s="240"/>
      <c r="U41" s="241"/>
    </row>
    <row r="42" spans="2:21" x14ac:dyDescent="0.3">
      <c r="B42" s="224" t="s">
        <v>927</v>
      </c>
      <c r="C42" s="225"/>
      <c r="D42" s="236" t="s">
        <v>1383</v>
      </c>
      <c r="E42" s="236"/>
      <c r="F42" s="236"/>
      <c r="G42" s="236"/>
      <c r="H42" s="236"/>
      <c r="I42" s="236"/>
      <c r="J42" s="236"/>
      <c r="K42" s="236"/>
      <c r="L42" s="236"/>
      <c r="M42" s="236"/>
      <c r="N42" s="236"/>
      <c r="O42" s="236"/>
      <c r="P42" s="236"/>
      <c r="Q42" s="236"/>
      <c r="R42" s="236"/>
      <c r="S42" s="236"/>
      <c r="T42" s="236"/>
      <c r="U42" s="237"/>
    </row>
    <row r="43" spans="2:21" x14ac:dyDescent="0.3">
      <c r="B43" s="226"/>
      <c r="C43" s="227"/>
      <c r="D43" s="238"/>
      <c r="E43" s="238"/>
      <c r="F43" s="238"/>
      <c r="G43" s="238"/>
      <c r="H43" s="238"/>
      <c r="I43" s="238"/>
      <c r="J43" s="238"/>
      <c r="K43" s="238"/>
      <c r="L43" s="238"/>
      <c r="M43" s="238"/>
      <c r="N43" s="238"/>
      <c r="O43" s="238"/>
      <c r="P43" s="238"/>
      <c r="Q43" s="238"/>
      <c r="R43" s="238"/>
      <c r="S43" s="238"/>
      <c r="T43" s="238"/>
      <c r="U43" s="239"/>
    </row>
    <row r="44" spans="2:21" x14ac:dyDescent="0.3">
      <c r="B44" s="226"/>
      <c r="C44" s="227"/>
      <c r="D44" s="238"/>
      <c r="E44" s="238"/>
      <c r="F44" s="238"/>
      <c r="G44" s="238"/>
      <c r="H44" s="238"/>
      <c r="I44" s="238"/>
      <c r="J44" s="238"/>
      <c r="K44" s="238"/>
      <c r="L44" s="238"/>
      <c r="M44" s="238"/>
      <c r="N44" s="238"/>
      <c r="O44" s="238"/>
      <c r="P44" s="238"/>
      <c r="Q44" s="238"/>
      <c r="R44" s="238"/>
      <c r="S44" s="238"/>
      <c r="T44" s="238"/>
      <c r="U44" s="239"/>
    </row>
    <row r="45" spans="2:21" ht="15" thickBot="1" x14ac:dyDescent="0.35">
      <c r="B45" s="228"/>
      <c r="C45" s="229"/>
      <c r="D45" s="240"/>
      <c r="E45" s="240"/>
      <c r="F45" s="240"/>
      <c r="G45" s="240"/>
      <c r="H45" s="240"/>
      <c r="I45" s="240"/>
      <c r="J45" s="240"/>
      <c r="K45" s="240"/>
      <c r="L45" s="240"/>
      <c r="M45" s="240"/>
      <c r="N45" s="240"/>
      <c r="O45" s="240"/>
      <c r="P45" s="240"/>
      <c r="Q45" s="240"/>
      <c r="R45" s="240"/>
      <c r="S45" s="240"/>
      <c r="T45" s="240"/>
      <c r="U45" s="241"/>
    </row>
    <row r="46" spans="2:21" x14ac:dyDescent="0.3">
      <c r="B46" s="224" t="s">
        <v>927</v>
      </c>
      <c r="C46" s="225"/>
      <c r="D46" s="236" t="s">
        <v>1368</v>
      </c>
      <c r="E46" s="236"/>
      <c r="F46" s="236"/>
      <c r="G46" s="236"/>
      <c r="H46" s="236"/>
      <c r="I46" s="236"/>
      <c r="J46" s="236"/>
      <c r="K46" s="236"/>
      <c r="L46" s="236"/>
      <c r="M46" s="236"/>
      <c r="N46" s="236"/>
      <c r="O46" s="236"/>
      <c r="P46" s="236"/>
      <c r="Q46" s="236"/>
      <c r="R46" s="236"/>
      <c r="S46" s="236"/>
      <c r="T46" s="236"/>
      <c r="U46" s="237"/>
    </row>
    <row r="47" spans="2:21" x14ac:dyDescent="0.3">
      <c r="B47" s="226"/>
      <c r="C47" s="227"/>
      <c r="D47" s="238"/>
      <c r="E47" s="238"/>
      <c r="F47" s="238"/>
      <c r="G47" s="238"/>
      <c r="H47" s="238"/>
      <c r="I47" s="238"/>
      <c r="J47" s="238"/>
      <c r="K47" s="238"/>
      <c r="L47" s="238"/>
      <c r="M47" s="238"/>
      <c r="N47" s="238"/>
      <c r="O47" s="238"/>
      <c r="P47" s="238"/>
      <c r="Q47" s="238"/>
      <c r="R47" s="238"/>
      <c r="S47" s="238"/>
      <c r="T47" s="238"/>
      <c r="U47" s="239"/>
    </row>
    <row r="48" spans="2:21" x14ac:dyDescent="0.3">
      <c r="B48" s="226"/>
      <c r="C48" s="227"/>
      <c r="D48" s="238"/>
      <c r="E48" s="238"/>
      <c r="F48" s="238"/>
      <c r="G48" s="238"/>
      <c r="H48" s="238"/>
      <c r="I48" s="238"/>
      <c r="J48" s="238"/>
      <c r="K48" s="238"/>
      <c r="L48" s="238"/>
      <c r="M48" s="238"/>
      <c r="N48" s="238"/>
      <c r="O48" s="238"/>
      <c r="P48" s="238"/>
      <c r="Q48" s="238"/>
      <c r="R48" s="238"/>
      <c r="S48" s="238"/>
      <c r="T48" s="238"/>
      <c r="U48" s="239"/>
    </row>
    <row r="49" spans="2:21" ht="15" thickBot="1" x14ac:dyDescent="0.35">
      <c r="B49" s="228"/>
      <c r="C49" s="229"/>
      <c r="D49" s="240"/>
      <c r="E49" s="240"/>
      <c r="F49" s="240"/>
      <c r="G49" s="240"/>
      <c r="H49" s="240"/>
      <c r="I49" s="240"/>
      <c r="J49" s="240"/>
      <c r="K49" s="240"/>
      <c r="L49" s="240"/>
      <c r="M49" s="240"/>
      <c r="N49" s="240"/>
      <c r="O49" s="240"/>
      <c r="P49" s="240"/>
      <c r="Q49" s="240"/>
      <c r="R49" s="240"/>
      <c r="S49" s="240"/>
      <c r="T49" s="240"/>
      <c r="U49" s="241"/>
    </row>
    <row r="50" spans="2:21" ht="14.4" customHeight="1" x14ac:dyDescent="0.3">
      <c r="B50" s="224" t="s">
        <v>927</v>
      </c>
      <c r="C50" s="225"/>
      <c r="D50" s="236" t="s">
        <v>1376</v>
      </c>
      <c r="E50" s="236"/>
      <c r="F50" s="236"/>
      <c r="G50" s="236"/>
      <c r="H50" s="236"/>
      <c r="I50" s="236"/>
      <c r="J50" s="236"/>
      <c r="K50" s="236"/>
      <c r="L50" s="236"/>
      <c r="M50" s="236"/>
      <c r="N50" s="236"/>
      <c r="O50" s="236"/>
      <c r="P50" s="236"/>
      <c r="Q50" s="236"/>
      <c r="R50" s="236"/>
      <c r="S50" s="236"/>
      <c r="T50" s="236"/>
      <c r="U50" s="237"/>
    </row>
    <row r="51" spans="2:21" ht="14.4" customHeight="1" x14ac:dyDescent="0.3">
      <c r="B51" s="226"/>
      <c r="C51" s="227"/>
      <c r="D51" s="238"/>
      <c r="E51" s="238"/>
      <c r="F51" s="238"/>
      <c r="G51" s="238"/>
      <c r="H51" s="238"/>
      <c r="I51" s="238"/>
      <c r="J51" s="238"/>
      <c r="K51" s="238"/>
      <c r="L51" s="238"/>
      <c r="M51" s="238"/>
      <c r="N51" s="238"/>
      <c r="O51" s="238"/>
      <c r="P51" s="238"/>
      <c r="Q51" s="238"/>
      <c r="R51" s="238"/>
      <c r="S51" s="238"/>
      <c r="T51" s="238"/>
      <c r="U51" s="239"/>
    </row>
    <row r="52" spans="2:21" ht="14.4" customHeight="1" x14ac:dyDescent="0.3">
      <c r="B52" s="226"/>
      <c r="C52" s="227"/>
      <c r="D52" s="238"/>
      <c r="E52" s="238"/>
      <c r="F52" s="238"/>
      <c r="G52" s="238"/>
      <c r="H52" s="238"/>
      <c r="I52" s="238"/>
      <c r="J52" s="238"/>
      <c r="K52" s="238"/>
      <c r="L52" s="238"/>
      <c r="M52" s="238"/>
      <c r="N52" s="238"/>
      <c r="O52" s="238"/>
      <c r="P52" s="238"/>
      <c r="Q52" s="238"/>
      <c r="R52" s="238"/>
      <c r="S52" s="238"/>
      <c r="T52" s="238"/>
      <c r="U52" s="239"/>
    </row>
    <row r="53" spans="2:21" ht="15" customHeight="1" thickBot="1" x14ac:dyDescent="0.35">
      <c r="B53" s="228"/>
      <c r="C53" s="229"/>
      <c r="D53" s="240"/>
      <c r="E53" s="240"/>
      <c r="F53" s="240"/>
      <c r="G53" s="240"/>
      <c r="H53" s="240"/>
      <c r="I53" s="240"/>
      <c r="J53" s="240"/>
      <c r="K53" s="240"/>
      <c r="L53" s="240"/>
      <c r="M53" s="240"/>
      <c r="N53" s="240"/>
      <c r="O53" s="240"/>
      <c r="P53" s="240"/>
      <c r="Q53" s="240"/>
      <c r="R53" s="240"/>
      <c r="S53" s="240"/>
      <c r="T53" s="240"/>
      <c r="U53" s="241"/>
    </row>
    <row r="54" spans="2:21" ht="14.4" customHeight="1" x14ac:dyDescent="0.3">
      <c r="B54" s="224" t="s">
        <v>927</v>
      </c>
      <c r="C54" s="225"/>
      <c r="D54" s="236" t="s">
        <v>1449</v>
      </c>
      <c r="E54" s="236"/>
      <c r="F54" s="236"/>
      <c r="G54" s="236"/>
      <c r="H54" s="236"/>
      <c r="I54" s="236"/>
      <c r="J54" s="236"/>
      <c r="K54" s="236"/>
      <c r="L54" s="236"/>
      <c r="M54" s="236"/>
      <c r="N54" s="236"/>
      <c r="O54" s="236"/>
      <c r="P54" s="236"/>
      <c r="Q54" s="236"/>
      <c r="R54" s="236"/>
      <c r="S54" s="236"/>
      <c r="T54" s="236"/>
      <c r="U54" s="237"/>
    </row>
    <row r="55" spans="2:21" ht="14.4" customHeight="1" x14ac:dyDescent="0.3">
      <c r="B55" s="226"/>
      <c r="C55" s="227"/>
      <c r="D55" s="238"/>
      <c r="E55" s="238"/>
      <c r="F55" s="238"/>
      <c r="G55" s="238"/>
      <c r="H55" s="238"/>
      <c r="I55" s="238"/>
      <c r="J55" s="238"/>
      <c r="K55" s="238"/>
      <c r="L55" s="238"/>
      <c r="M55" s="238"/>
      <c r="N55" s="238"/>
      <c r="O55" s="238"/>
      <c r="P55" s="238"/>
      <c r="Q55" s="238"/>
      <c r="R55" s="238"/>
      <c r="S55" s="238"/>
      <c r="T55" s="238"/>
      <c r="U55" s="239"/>
    </row>
    <row r="56" spans="2:21" ht="14.4" customHeight="1" x14ac:dyDescent="0.3">
      <c r="B56" s="226"/>
      <c r="C56" s="227"/>
      <c r="D56" s="238"/>
      <c r="E56" s="238"/>
      <c r="F56" s="238"/>
      <c r="G56" s="238"/>
      <c r="H56" s="238"/>
      <c r="I56" s="238"/>
      <c r="J56" s="238"/>
      <c r="K56" s="238"/>
      <c r="L56" s="238"/>
      <c r="M56" s="238"/>
      <c r="N56" s="238"/>
      <c r="O56" s="238"/>
      <c r="P56" s="238"/>
      <c r="Q56" s="238"/>
      <c r="R56" s="238"/>
      <c r="S56" s="238"/>
      <c r="T56" s="238"/>
      <c r="U56" s="239"/>
    </row>
    <row r="57" spans="2:21" ht="15" customHeight="1" thickBot="1" x14ac:dyDescent="0.35">
      <c r="B57" s="228"/>
      <c r="C57" s="229"/>
      <c r="D57" s="240"/>
      <c r="E57" s="240"/>
      <c r="F57" s="240"/>
      <c r="G57" s="240"/>
      <c r="H57" s="240"/>
      <c r="I57" s="240"/>
      <c r="J57" s="240"/>
      <c r="K57" s="240"/>
      <c r="L57" s="240"/>
      <c r="M57" s="240"/>
      <c r="N57" s="240"/>
      <c r="O57" s="240"/>
      <c r="P57" s="240"/>
      <c r="Q57" s="240"/>
      <c r="R57" s="240"/>
      <c r="S57" s="240"/>
      <c r="T57" s="240"/>
      <c r="U57" s="241"/>
    </row>
    <row r="58" spans="2:21" ht="19.95" customHeight="1" x14ac:dyDescent="0.3">
      <c r="B58" s="224" t="s">
        <v>928</v>
      </c>
      <c r="C58" s="225"/>
      <c r="D58" s="236" t="s">
        <v>1377</v>
      </c>
      <c r="E58" s="236"/>
      <c r="F58" s="236"/>
      <c r="G58" s="236"/>
      <c r="H58" s="236"/>
      <c r="I58" s="236"/>
      <c r="J58" s="236"/>
      <c r="K58" s="236"/>
      <c r="L58" s="236"/>
      <c r="M58" s="236"/>
      <c r="N58" s="236"/>
      <c r="O58" s="236"/>
      <c r="P58" s="236"/>
      <c r="Q58" s="236"/>
      <c r="R58" s="236"/>
      <c r="S58" s="236"/>
      <c r="T58" s="236"/>
      <c r="U58" s="237"/>
    </row>
    <row r="59" spans="2:21" ht="19.95" customHeight="1" x14ac:dyDescent="0.3">
      <c r="B59" s="226"/>
      <c r="C59" s="227"/>
      <c r="D59" s="238"/>
      <c r="E59" s="238"/>
      <c r="F59" s="238"/>
      <c r="G59" s="238"/>
      <c r="H59" s="238"/>
      <c r="I59" s="238"/>
      <c r="J59" s="238"/>
      <c r="K59" s="238"/>
      <c r="L59" s="238"/>
      <c r="M59" s="238"/>
      <c r="N59" s="238"/>
      <c r="O59" s="238"/>
      <c r="P59" s="238"/>
      <c r="Q59" s="238"/>
      <c r="R59" s="238"/>
      <c r="S59" s="238"/>
      <c r="T59" s="238"/>
      <c r="U59" s="239"/>
    </row>
    <row r="60" spans="2:21" ht="19.95" customHeight="1" x14ac:dyDescent="0.3">
      <c r="B60" s="226"/>
      <c r="C60" s="227"/>
      <c r="D60" s="238"/>
      <c r="E60" s="238"/>
      <c r="F60" s="238"/>
      <c r="G60" s="238"/>
      <c r="H60" s="238"/>
      <c r="I60" s="238"/>
      <c r="J60" s="238"/>
      <c r="K60" s="238"/>
      <c r="L60" s="238"/>
      <c r="M60" s="238"/>
      <c r="N60" s="238"/>
      <c r="O60" s="238"/>
      <c r="P60" s="238"/>
      <c r="Q60" s="238"/>
      <c r="R60" s="238"/>
      <c r="S60" s="238"/>
      <c r="T60" s="238"/>
      <c r="U60" s="239"/>
    </row>
    <row r="61" spans="2:21" ht="19.95" customHeight="1" thickBot="1" x14ac:dyDescent="0.35">
      <c r="B61" s="228"/>
      <c r="C61" s="229"/>
      <c r="D61" s="240"/>
      <c r="E61" s="240"/>
      <c r="F61" s="240"/>
      <c r="G61" s="240"/>
      <c r="H61" s="240"/>
      <c r="I61" s="240"/>
      <c r="J61" s="240"/>
      <c r="K61" s="240"/>
      <c r="L61" s="240"/>
      <c r="M61" s="240"/>
      <c r="N61" s="240"/>
      <c r="O61" s="240"/>
      <c r="P61" s="240"/>
      <c r="Q61" s="240"/>
      <c r="R61" s="240"/>
      <c r="S61" s="240"/>
      <c r="T61" s="240"/>
      <c r="U61" s="241"/>
    </row>
    <row r="62" spans="2:21" x14ac:dyDescent="0.3">
      <c r="B62" s="224" t="s">
        <v>928</v>
      </c>
      <c r="C62" s="225"/>
      <c r="D62" s="236" t="s">
        <v>1375</v>
      </c>
      <c r="E62" s="236"/>
      <c r="F62" s="236"/>
      <c r="G62" s="236"/>
      <c r="H62" s="236"/>
      <c r="I62" s="236"/>
      <c r="J62" s="236"/>
      <c r="K62" s="236"/>
      <c r="L62" s="236"/>
      <c r="M62" s="236"/>
      <c r="N62" s="236"/>
      <c r="O62" s="236"/>
      <c r="P62" s="236"/>
      <c r="Q62" s="236"/>
      <c r="R62" s="236"/>
      <c r="S62" s="236"/>
      <c r="T62" s="236"/>
      <c r="U62" s="237"/>
    </row>
    <row r="63" spans="2:21" x14ac:dyDescent="0.3">
      <c r="B63" s="226"/>
      <c r="C63" s="227"/>
      <c r="D63" s="238"/>
      <c r="E63" s="238"/>
      <c r="F63" s="238"/>
      <c r="G63" s="238"/>
      <c r="H63" s="238"/>
      <c r="I63" s="238"/>
      <c r="J63" s="238"/>
      <c r="K63" s="238"/>
      <c r="L63" s="238"/>
      <c r="M63" s="238"/>
      <c r="N63" s="238"/>
      <c r="O63" s="238"/>
      <c r="P63" s="238"/>
      <c r="Q63" s="238"/>
      <c r="R63" s="238"/>
      <c r="S63" s="238"/>
      <c r="T63" s="238"/>
      <c r="U63" s="239"/>
    </row>
    <row r="64" spans="2:21" x14ac:dyDescent="0.3">
      <c r="B64" s="226"/>
      <c r="C64" s="227"/>
      <c r="D64" s="238"/>
      <c r="E64" s="238"/>
      <c r="F64" s="238"/>
      <c r="G64" s="238"/>
      <c r="H64" s="238"/>
      <c r="I64" s="238"/>
      <c r="J64" s="238"/>
      <c r="K64" s="238"/>
      <c r="L64" s="238"/>
      <c r="M64" s="238"/>
      <c r="N64" s="238"/>
      <c r="O64" s="238"/>
      <c r="P64" s="238"/>
      <c r="Q64" s="238"/>
      <c r="R64" s="238"/>
      <c r="S64" s="238"/>
      <c r="T64" s="238"/>
      <c r="U64" s="239"/>
    </row>
    <row r="65" spans="2:21" ht="15" thickBot="1" x14ac:dyDescent="0.35">
      <c r="B65" s="228"/>
      <c r="C65" s="229"/>
      <c r="D65" s="240"/>
      <c r="E65" s="240"/>
      <c r="F65" s="240"/>
      <c r="G65" s="240"/>
      <c r="H65" s="240"/>
      <c r="I65" s="240"/>
      <c r="J65" s="240"/>
      <c r="K65" s="240"/>
      <c r="L65" s="240"/>
      <c r="M65" s="240"/>
      <c r="N65" s="240"/>
      <c r="O65" s="240"/>
      <c r="P65" s="240"/>
      <c r="Q65" s="240"/>
      <c r="R65" s="240"/>
      <c r="S65" s="240"/>
      <c r="T65" s="240"/>
      <c r="U65" s="241"/>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abSelected="1" topLeftCell="H1" workbookViewId="0">
      <selection activeCell="T20" sqref="T20"/>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1" t="s">
        <v>1057</v>
      </c>
      <c r="AE2" s="282"/>
      <c r="AF2" s="282"/>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0" t="s">
        <v>2566</v>
      </c>
      <c r="AH3" s="280"/>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3" t="s">
        <v>225</v>
      </c>
      <c r="L11" s="284"/>
      <c r="M11" s="284"/>
      <c r="N11" s="284"/>
      <c r="O11" s="284"/>
      <c r="P11" s="284"/>
      <c r="Q11" s="284"/>
      <c r="R11" s="284"/>
      <c r="S11" s="284"/>
      <c r="T11" s="284"/>
      <c r="U11" s="284"/>
      <c r="V11" s="284"/>
      <c r="W11" s="284"/>
      <c r="X11" s="284"/>
      <c r="Y11" s="284"/>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5" t="s">
        <v>791</v>
      </c>
      <c r="R12" s="286"/>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5" t="s">
        <v>790</v>
      </c>
      <c r="R13" s="286"/>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5" t="s">
        <v>789</v>
      </c>
      <c r="R14" s="286"/>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5" t="s">
        <v>788</v>
      </c>
      <c r="R15" s="286"/>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5" t="s">
        <v>861</v>
      </c>
      <c r="R16" s="286"/>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5" t="s">
        <v>1319</v>
      </c>
      <c r="R17" s="286"/>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7" t="s">
        <v>1435</v>
      </c>
      <c r="P22" s="287"/>
      <c r="Q22" s="78" t="s">
        <v>788</v>
      </c>
      <c r="R22" s="79" t="s">
        <v>26</v>
      </c>
      <c r="S22" s="78" t="s">
        <v>44</v>
      </c>
      <c r="T22" s="287" t="s">
        <v>1436</v>
      </c>
      <c r="U22" s="287"/>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9" t="s">
        <v>1421</v>
      </c>
      <c r="P23" s="279"/>
      <c r="Q23" s="57">
        <v>1</v>
      </c>
      <c r="R23" s="56">
        <v>1</v>
      </c>
      <c r="S23" s="58">
        <v>0</v>
      </c>
      <c r="T23" s="279">
        <v>0</v>
      </c>
      <c r="U23" s="279"/>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9" t="s">
        <v>1421</v>
      </c>
      <c r="P24" s="279"/>
      <c r="Q24" s="57">
        <v>1</v>
      </c>
      <c r="R24" s="56">
        <v>1</v>
      </c>
      <c r="S24" s="58">
        <v>0</v>
      </c>
      <c r="T24" s="279">
        <v>0</v>
      </c>
      <c r="U24" s="279"/>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9" t="s">
        <v>1421</v>
      </c>
      <c r="P25" s="279"/>
      <c r="Q25" s="57">
        <v>1</v>
      </c>
      <c r="R25" s="56">
        <v>1</v>
      </c>
      <c r="S25" s="58">
        <v>0</v>
      </c>
      <c r="T25" s="279">
        <v>0</v>
      </c>
      <c r="U25" s="279"/>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9" t="s">
        <v>1421</v>
      </c>
      <c r="P26" s="279"/>
      <c r="Q26" s="57">
        <v>1</v>
      </c>
      <c r="R26" s="56">
        <v>1</v>
      </c>
      <c r="S26" s="58">
        <v>0</v>
      </c>
      <c r="T26" s="279">
        <v>0</v>
      </c>
      <c r="U26" s="279"/>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9" t="s">
        <v>1421</v>
      </c>
      <c r="P27" s="279"/>
      <c r="Q27" s="57">
        <v>1</v>
      </c>
      <c r="R27" s="56">
        <v>1</v>
      </c>
      <c r="S27" s="58">
        <v>0</v>
      </c>
      <c r="T27" s="279">
        <v>0</v>
      </c>
      <c r="U27" s="279"/>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9" t="s">
        <v>1421</v>
      </c>
      <c r="P28" s="279"/>
      <c r="Q28" s="57">
        <v>1</v>
      </c>
      <c r="R28" s="56">
        <v>0.5</v>
      </c>
      <c r="S28" s="58">
        <v>0</v>
      </c>
      <c r="T28" s="279">
        <v>0</v>
      </c>
      <c r="U28" s="279"/>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9" t="s">
        <v>1421</v>
      </c>
      <c r="P29" s="279"/>
      <c r="Q29" s="57">
        <v>1</v>
      </c>
      <c r="R29" s="56">
        <v>1</v>
      </c>
      <c r="S29" s="58">
        <v>0</v>
      </c>
      <c r="T29" s="279">
        <v>0</v>
      </c>
      <c r="U29" s="279"/>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IFERROR((E23*H23*((100+IF(L23="FP",S20,0)+IF(L23="FP",D18*S12,D19*S13)*M23)/100))*IF(N23=0,IF(L23="TP",AF18,AF18),N23*IF(L23="FP",M14+1,M14+1)),0)*Q23*R23*S17*V12</f>
        <v>0</v>
      </c>
      <c r="O32" s="32"/>
      <c r="P32" s="68">
        <f ca="1">IFERROR((E24*H24*((100+IF(L24="FP",D18*S12,D19*S13)*M24)/100))*IF(N24=0,IF(L24="TP",$AF$18,$AF$18),N24*IF(L24="FP",$M$14+1,$M$14+1))*R24,0)*Q24*S17*V12</f>
        <v>0</v>
      </c>
      <c r="Q32" s="32"/>
      <c r="R32" s="68">
        <f ca="1">IFERROR((E25*H25*((100+IF(L25="FP",S20,0)+IF(L25="FP",D18*S12,D19*S13)*M25)/100))*IF(N25=0,IF(L25="TP",AF18,AF18),N25*IF(L25="FP",M14+1,M14+1)),0)*Q25*R25*S17*V12</f>
        <v>0</v>
      </c>
      <c r="S32" s="32"/>
      <c r="T32" s="68">
        <f ca="1">IFERROR((E26*H26*((100+IF(L26="FP",D18*S12,D19*S13)*M26))/100)*IF(N26=0,IF(L26="TP",AF18,AF18),N26*IF(L26="FP",M14+1,M14+1)),0)*Q26*R26*S17*V12</f>
        <v>0</v>
      </c>
      <c r="U32" s="68"/>
      <c r="V32" s="68">
        <f ca="1">IFERROR((E27*H27*((100+IF(L27="FP",D18*S12,D19*S13)*M27))/100)*IF(N27=0,IF(L27="TP",AF18,AF18),N27*IF(L27="FP",M14+1,M14+1)),0)*Q27*R27*S17*V12</f>
        <v>0</v>
      </c>
      <c r="W32" s="32"/>
      <c r="X32" s="68">
        <f ca="1">IFERROR((E28*H28*((100+IF(L28="FP",D18*S12,D19*S13)*M28))/100)*IF(N28=0,IF(L28="TP",AF18,AF18),N28*IF(L28="FP",M14+1,M14+1)),0)*Q28*R28*S17*V12</f>
        <v>0</v>
      </c>
      <c r="Y32" s="32"/>
      <c r="Z32" s="68">
        <f ca="1">IFERROR((E29*H29*((100+IF(L29="FP",D18*S12,D19*S13)*M29))/100)*IF(N29=0,IF(L29="TP",AF18,AF18),N29*IF(L29="FP",M14+1,M14+1)),0)*Q29*R29*S17*V12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IFERROR((E23*I23*((100+IF(L23="FP",S20,0)+IF(L23="FP",D18*S12,D19*S13)*M23)/100))*IF(N23=0,IF(L23="TP",AF18,AF18),N23*IF(L23="FP",M14+1,M14+1)),0)*Q23*R23*S17*V12</f>
        <v>0</v>
      </c>
      <c r="O33" s="32"/>
      <c r="P33" s="68">
        <f ca="1">IFERROR((E24*I24*((100+IF(L24="FP",D18*S12,D19*S13)*M24)/100))*IF(N24=0,IF(L24="TP",$AF$18,$AF$18),N24*IF(L24="FP",$M$14+1,$M$14+1))*R24,0)*Q24*S17*V12</f>
        <v>0</v>
      </c>
      <c r="Q33" s="32"/>
      <c r="R33" s="68">
        <f ca="1">IFERROR((E25*I25*((100+IF(L25="FP",S20,0)+IF(L25="FP",D18*S12,D19*S13)*M25)/100))*IF(N25=0,IF(L25="TP",AF18,AF18),N25*IF(L25="FP",M14+1,M14+1)),0)*Q25*R25*S17*V12</f>
        <v>0</v>
      </c>
      <c r="S33" s="32"/>
      <c r="T33" s="68">
        <f ca="1">IFERROR((E26*I26*((100+IF(L26="FP",D18*S12,D19*S13)*M26))/100)*IF(N26=0,IF(L26="TP",AF18,AF18),N26*IF(L26="FP",M14+1,M14+1)),0)*Q26*R26*S17*V12</f>
        <v>0</v>
      </c>
      <c r="U33" s="68"/>
      <c r="V33" s="68">
        <f ca="1">IFERROR((E27*I27*((100+IF(L27="FP",D18*S12,D19*S13)*M27))/100)*IF(N27=0,IF(L27="TP",AF18,AF18),N27*IF(L27="FP",M14+1,M14+1)),0)*Q27*R27*S17*V12</f>
        <v>0</v>
      </c>
      <c r="W33" s="32"/>
      <c r="X33" s="68">
        <f ca="1">IFERROR((E28*I28*((100+IF(L28="FP",D18*S12,D19*S13)*M28))/100)*IF(N28=0,IF(L28="TP",AF18,AF18),N28*IF(L28="FP",M14+1,M14+1)),0)*Q28*R28*S17*V12</f>
        <v>0</v>
      </c>
      <c r="Y33" s="32"/>
      <c r="Z33" s="68">
        <f ca="1">IFERROR((E29*I29*((100+IF(L29="FP",D18*S12,D19*S13)*M29))/100)*IF(N29=0,IF(L29="TP",AF18,AF18),N29*IF(L29="FP",M14+1,M14+1)),0)*Q29*R29*S17*V12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IFERROR((E23*J23*((100+IF(L23="FP",S20,0)+IF(L23="FP",D18*S12,D19*S13)*M23)/100))*IF(N23=0,IF(L23="TP",AF18,AF18),N23*IF(L23="FP",M14+1,M14+1)),0)*Q23*R23*S17*V12</f>
        <v>0</v>
      </c>
      <c r="O34" s="32"/>
      <c r="P34" s="68">
        <f ca="1">IFERROR((E24*J24*((100+IF(L24="FP",D18*S12,D19*S13)*M24)/100))*IF(N24=0,IF(L24="TP",$AF$18,$AF$18),N24*IF(L24="FP",$M$14+1,$M$14+1))*R24,0)*Q24*S17*V12</f>
        <v>0</v>
      </c>
      <c r="Q34" s="32"/>
      <c r="R34" s="68">
        <f ca="1">IFERROR((E25*J25*((100+IF(L25="FP",S20,0)+IF(L25="FP",D18*S12,D19*S13)*M25)/100))*IF(N25=0,IF(L25="TP",AF18,AF18),N25*IF(L25="FP",M14+1,M14+1)),0)*Q25*R25*S17*V12</f>
        <v>0</v>
      </c>
      <c r="S34" s="32"/>
      <c r="T34" s="68">
        <f ca="1">IFERROR((E26*J26*((100+IF(L26="FP",D18*S12,D19*S13)*M26))/100)*IF(N26=0,IF(L26="TP",AF18,AF18),N26*IF(L26="FP",M14+1,M14+1)),0)*Q26*R26*S17*V12</f>
        <v>0</v>
      </c>
      <c r="U34" s="68"/>
      <c r="V34" s="68">
        <f ca="1">IFERROR((E27*J27*((100+IF(L27="FP",D18*S12,D19*S13)*M27))/100)*IF(N27=0,IF(L27="TP",AF18,AF18),N27*IF(L27="FP",M14+1,M14+1)),0)*Q27*R27*S17*V12</f>
        <v>0</v>
      </c>
      <c r="W34" s="32"/>
      <c r="X34" s="68">
        <f ca="1">IFERROR((E28*J28*((100+IF(L28="FP",D18*S12,D19*S13)*M28))/100)*IF(N28=0,IF(L28="TP",AF18,AF18),N28*IF(L28="FP",M14+1,M14+1)),0)*Q28*R28*S17*V12</f>
        <v>0</v>
      </c>
      <c r="Y34" s="32"/>
      <c r="Z34" s="68">
        <f ca="1">IFERROR((E29*J29*((100+IF(L29="FP",D18*S12,D19*S13)*M29))/100)*IF(N29=0,IF(L29="TP",AF18,AF18),N29*IF(L29="FP",M14+1,M14+1)),0)*Q29*R29*S17*V12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IFERROR((E23*H23*((100+IF(L23="FP",S20,0)+IF(L23="FP",D18*S12,D19*S13)*M23)/100))/(IF(S23=0,AF30,S23))*IF(N23=0,IF(L23="TP",AF18,AF18),N23*IF(L23="FP",M14+1,M14+1)),0)*Q23*R23*S17</f>
        <v>0</v>
      </c>
      <c r="J37" s="48"/>
      <c r="K37" s="48">
        <f ca="1">IFERROR((E24*H24*((100+IF(L24="FP",D18*S12,D19*S13)*M24)/100))/(IF(S24=0,AF30,S24))*IF(N24=0,IF(L24="TP",$AF$18,$AF$18),N24*IF(L24="FP",$M$14+1,$M$14+1))*R24,0)*Q24*S17</f>
        <v>0</v>
      </c>
      <c r="L37" s="48"/>
      <c r="M37" s="48">
        <f ca="1">IFERROR((E25*H25*((100+IF(L25="FP",S20,0)+IF(L25="FP",D18*S12,D19*S13)*M25)/100))/(IF(S25=0,AF30,S25))*IF(N25=0,IF(L25="TP",AF18,AF18),N25*IF(L25="FP",M14+1,M14+1)),0)*Q25*R25*S17</f>
        <v>0</v>
      </c>
      <c r="N37" s="48"/>
      <c r="O37" s="48">
        <f ca="1">IFERROR((E26*H26*((100+IF(L26="FP",D18*S12,D19*S13)*M26))/100)/(IF(S26=0,AF30,S26))*IF(N26=0,IF(L26="TP",AF18,AF18),N26*IF(L26="FP",M14+1,M14+1)),0)*Q26*R26*S17</f>
        <v>0</v>
      </c>
      <c r="P37" s="32"/>
      <c r="Q37" s="48">
        <f ca="1">IFERROR((E27*H27*((100+IF(L27="FP",D18*S12,D19*S13)*M27))/100)/(IF(S27=0,AF30,S27))*IF(N27=0,IF(L27="TP",AF18,AF18),N27*IF(L27="FP",M14+1,M14+1)),0)*Q27*R27*S17</f>
        <v>0</v>
      </c>
      <c r="R37" s="32"/>
      <c r="S37" s="48">
        <f ca="1">IFERROR((E28*H28*((100+IF(L28="FP",D18*S12,D19*S13)*M28))/100)/(IF(S28=0,AF30,S28))*IF(N28=0,IF(L28="TP",AF18,AF18),N28*IF(L28="FP",M14+1,M14+1)),0)*Q28*R28*S17</f>
        <v>0</v>
      </c>
      <c r="T37" s="32"/>
      <c r="U37" s="48">
        <f ca="1">IFERROR((E29*H29*((100+IF(L29="FP",D18*S12,D19*S13)*M29))/100)/(IF(S29=0,AF30,S29))*IF(N29=0,IF(L29="TP",AF18,AF18),N29*IF(L29="FP",M14+1,M14+1)),0)*Q29*R29*S17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IFERROR((E23*I23*((100+IF(L23="FP",S20,0)+IF(L23="FP",D18*S12,D19*S13)*M23)/100))/(IF(S23=0,AF30,S23))*IF(N23=0,IF(L23="TP",AF18,AF18),N23*IF(L23="FP",M14+1,M14+1)),0)*Q23*R23*S17</f>
        <v>0</v>
      </c>
      <c r="J38" s="48"/>
      <c r="K38" s="48">
        <f ca="1">IFERROR((E24*I24*((100+IF(L24="FP",D18*S12,D19*S13)*M24)/100))/(IF(S24=0,AF30,S24))*IF(N24=0,IF(L24="TP",$AF$18,$AF$18),N24*IF(L24="FP",$M$14+1,$M$14+1))*R24,0)*Q24*S17</f>
        <v>0</v>
      </c>
      <c r="L38" s="48"/>
      <c r="M38" s="48">
        <f ca="1">IFERROR((E25*I25*((100+IF(L25="FP",S20,0)+IF(L25="FP",D18*S12,D19*S13)*M25)/100))/(IF(S25=0,AF30,S25))*IF(N25=0,IF(L25="TP",AF18,AF18),N25*IF(L25="FP",M14+1,M14+1)),0)*Q25*R25*S17</f>
        <v>0</v>
      </c>
      <c r="N38" s="48"/>
      <c r="O38" s="48">
        <f ca="1">IFERROR((E26*I26*((100+IF(L26="FP",D18*S12,D19*S13)*M26))/100)/(IF(S26=0,AF30,S26))*IF(N26=0,IF(L26="TP",AF18,AF18),N26*IF(L26="FP",M14+1,M14+1)),0)*Q26*R26*S17</f>
        <v>0</v>
      </c>
      <c r="P38" s="32"/>
      <c r="Q38" s="48">
        <f ca="1">IFERROR((E27*I27*((100+IF(L27="FP",D18*S12,D19*S13)*M27))/100)/(IF(S27=0,AF30,S27))*IF(N27=0,IF(L27="TP",AF18,AF18),N27*IF(L27="FP",M14+1,M14+1)),0)*Q27*R27*S17</f>
        <v>0</v>
      </c>
      <c r="R38" s="32"/>
      <c r="S38" s="48">
        <f ca="1">IFERROR((E28*I28*((100+IF(L28="FP",D18*S12,D19*S13)*M28))/100)/(IF(S28=0,AF30,S28))*IF(N28=0,IF(L28="TP",AF18,AF18),N28*IF(L28="FP",M14+1,M14+1)),0)*Q28*R28*S17</f>
        <v>0</v>
      </c>
      <c r="T38" s="32"/>
      <c r="U38" s="48">
        <f ca="1">IFERROR((E29*I29*((100+IF(L29="FP",D18*S12,D19*S13)*M29))/100)/(IF(S29=0,AF30,S29))*IF(N29=0,IF(L29="TP",AF18,AF18),N29*IF(L29="FP",M14+1,M14+1)),0)*Q29*R29*S17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IFERROR((E23*J23*((100+IF(L23="FP",S20,0)+IF(L23="FP",D18*S12,D19*S13)*M23)/100))/(IF(S23=0,AF30,S23))*IF(N23=0,IF(L23="TP",AF18,AF18),N23*IF(L23="FP",M14+1,M14+1)),0)*Q23*R23*S17</f>
        <v>0</v>
      </c>
      <c r="J39" s="48"/>
      <c r="K39" s="48">
        <f ca="1">IFERROR((E24*J24*((100+IF(L24="FP",D18*S12,D19*S13)*M24)/100))/(IF(S24=0,AF30,S24))*IF(N24=0,IF(L24="TP",$AF$18,$AF$18),N24*IF(L24="FP",$M$14+1,$M$14+1))*R24,0)*Q24*S17</f>
        <v>0</v>
      </c>
      <c r="L39" s="48"/>
      <c r="M39" s="48">
        <f ca="1">IFERROR((E25*J25*((100+IF(L25="FP",S20,0)+IF(L25="FP",D18*S12,D19*S13)*M25)/100))/(IF(S25=0,AF30,S25))*IF(N25=0,IF(L25="TP",AF18,AF18),N25*IF(L25="FP",M14+1,M14+1)),0)*Q25*R25*S17</f>
        <v>0</v>
      </c>
      <c r="N39" s="48"/>
      <c r="O39" s="48">
        <f ca="1">IFERROR((E26*J26*((100+IF(L26="FP",D18*S12,D19*S13)*M26))/100)/(IF(S26=0,AF30,S26))*IF(N26=0,IF(L26="TP",AF18,AF18),N26*IF(L26="FP",M14+1,M14+1)),0)*Q26*R26*S17</f>
        <v>0</v>
      </c>
      <c r="P39" s="32"/>
      <c r="Q39" s="48">
        <f ca="1">IFERROR((E27*J27*((100+IF(L27="FP",D18*S12,D19*S13)*M27))/100)/(IF(S27=0,AF30,S27))*IF(N27=0,IF(L27="TP",AF18,AF18),N27*IF(L27="FP",M14+1,M14+1)),0)*Q27*R27*S17</f>
        <v>0</v>
      </c>
      <c r="R39" s="32"/>
      <c r="S39" s="48">
        <f ca="1">IFERROR((E28*J28*((100+IF(L28="FP",D18*S12,D19*S13)*M28))/100)/(IF(S28=0,AF30,S28))*IF(N28=0,IF(L28="TP",AF18,AF18),N28*IF(L28="FP",M14+1,M14+1)),0)*Q28*R28*S17</f>
        <v>0</v>
      </c>
      <c r="T39" s="32"/>
      <c r="U39" s="48">
        <f ca="1">IFERROR((E29*J29*((100+IF(L29="FP",D18*S12,D19*S13)*M29))/100)/(IF(S29=0,AF30,S29))*IF(N29=0,IF(L29="TP",AF18,AF18),N29*IF(L29="FP",M14+1,M14+1)),0)*Q29*R29*S17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Stats'!$A$994:$A$996</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3" t="s">
        <v>225</v>
      </c>
      <c r="K11" s="284"/>
      <c r="L11" s="284"/>
      <c r="M11" s="284"/>
      <c r="N11" s="284"/>
      <c r="O11" s="284"/>
      <c r="P11" s="284"/>
      <c r="Q11" s="284"/>
      <c r="R11" s="284"/>
      <c r="S11" s="284"/>
      <c r="T11" s="284"/>
      <c r="U11" s="284"/>
      <c r="V11" s="284"/>
      <c r="W11" s="284"/>
      <c r="X11" s="284"/>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7" t="s">
        <v>1440</v>
      </c>
      <c r="T22" s="287"/>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9">
        <v>0</v>
      </c>
      <c r="T23" s="279"/>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9">
        <v>0</v>
      </c>
      <c r="T24" s="279"/>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9">
        <v>0</v>
      </c>
      <c r="T25" s="279"/>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9">
        <v>0</v>
      </c>
      <c r="T26" s="279"/>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9">
        <v>0</v>
      </c>
      <c r="T27" s="279"/>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9">
        <v>0</v>
      </c>
      <c r="T28" s="279"/>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9">
        <v>0</v>
      </c>
      <c r="T29" s="279"/>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9">
        <v>0</v>
      </c>
      <c r="T30" s="279"/>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7" t="s">
        <v>1436</v>
      </c>
      <c r="R22" s="287"/>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9">
        <v>0</v>
      </c>
      <c r="R23" s="279"/>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9">
        <v>0</v>
      </c>
      <c r="R24" s="279"/>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9">
        <v>0</v>
      </c>
      <c r="R25" s="279"/>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9">
        <v>0</v>
      </c>
      <c r="R26" s="279"/>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Stats'!$A$994:$A$996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Stats'!$A$994:$A$996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Stats'!$A$994:$A$996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opLeftCell="C1" zoomScaleNormal="100" workbookViewId="0">
      <selection activeCell="L11" sqref="L1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6"/>
  <sheetViews>
    <sheetView topLeftCell="A382" zoomScale="90" zoomScaleNormal="90" workbookViewId="0">
      <selection activeCell="AG398" sqref="AG398"/>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v>96</v>
      </c>
      <c r="B69" t="s">
        <v>755</v>
      </c>
      <c r="C69" t="s">
        <v>712</v>
      </c>
      <c r="D69" t="s">
        <v>591</v>
      </c>
      <c r="E69" t="s">
        <v>114</v>
      </c>
      <c r="F69">
        <v>1518</v>
      </c>
      <c r="G69" t="s">
        <v>7</v>
      </c>
      <c r="H69">
        <v>201</v>
      </c>
      <c r="I69">
        <v>81</v>
      </c>
      <c r="J69">
        <v>374</v>
      </c>
      <c r="K69">
        <v>210</v>
      </c>
      <c r="L69">
        <v>157</v>
      </c>
      <c r="M69">
        <v>0</v>
      </c>
      <c r="N69">
        <v>8</v>
      </c>
      <c r="O69">
        <v>192</v>
      </c>
      <c r="P69">
        <v>43</v>
      </c>
      <c r="Q69">
        <v>40</v>
      </c>
      <c r="R69" s="127">
        <v>197</v>
      </c>
      <c r="S69" s="6">
        <v>1.3</v>
      </c>
      <c r="T69" s="6">
        <v>1.35</v>
      </c>
      <c r="U69" s="22">
        <v>1.05</v>
      </c>
      <c r="V69" s="22">
        <v>0</v>
      </c>
      <c r="W69" t="s">
        <v>973</v>
      </c>
      <c r="X69" t="s">
        <v>1280</v>
      </c>
      <c r="Y69" t="s">
        <v>1281</v>
      </c>
      <c r="Z69" s="22" t="s">
        <v>703</v>
      </c>
      <c r="AA69" t="s">
        <v>2257</v>
      </c>
      <c r="AB69" t="s">
        <v>2258</v>
      </c>
      <c r="AC69" t="s">
        <v>2259</v>
      </c>
      <c r="AD69" t="s">
        <v>703</v>
      </c>
      <c r="AE69" t="s">
        <v>2260</v>
      </c>
      <c r="AF69" t="s">
        <v>2261</v>
      </c>
      <c r="AG69" t="s">
        <v>1498</v>
      </c>
      <c r="AH69" t="s">
        <v>703</v>
      </c>
    </row>
    <row r="70" spans="1:34" x14ac:dyDescent="0.3">
      <c r="A70">
        <v>296</v>
      </c>
      <c r="B70" t="s">
        <v>0</v>
      </c>
      <c r="C70" t="s">
        <v>713</v>
      </c>
      <c r="D70" t="s">
        <v>591</v>
      </c>
      <c r="E70" t="s">
        <v>605</v>
      </c>
      <c r="F70">
        <v>2445</v>
      </c>
      <c r="G70" t="s">
        <v>7</v>
      </c>
      <c r="H70">
        <v>210</v>
      </c>
      <c r="I70">
        <v>74</v>
      </c>
      <c r="J70">
        <v>363</v>
      </c>
      <c r="K70">
        <v>179</v>
      </c>
      <c r="L70">
        <v>194</v>
      </c>
      <c r="M70">
        <v>0</v>
      </c>
      <c r="N70">
        <v>9</v>
      </c>
      <c r="O70">
        <v>207</v>
      </c>
      <c r="P70">
        <v>39</v>
      </c>
      <c r="Q70">
        <v>61</v>
      </c>
      <c r="R70" s="127">
        <v>189</v>
      </c>
      <c r="S70" s="6">
        <v>1</v>
      </c>
      <c r="T70" s="6">
        <v>1.35</v>
      </c>
      <c r="U70" s="22">
        <v>1.35</v>
      </c>
      <c r="V70" s="22">
        <v>0</v>
      </c>
      <c r="W70" t="s">
        <v>990</v>
      </c>
      <c r="X70" s="22" t="s">
        <v>703</v>
      </c>
      <c r="Y70" s="22" t="s">
        <v>703</v>
      </c>
      <c r="Z70" s="22" t="s">
        <v>703</v>
      </c>
      <c r="AA70" t="s">
        <v>2262</v>
      </c>
      <c r="AB70" t="s">
        <v>2263</v>
      </c>
      <c r="AC70" t="s">
        <v>703</v>
      </c>
      <c r="AD70" t="s">
        <v>703</v>
      </c>
      <c r="AE70" t="s">
        <v>2264</v>
      </c>
      <c r="AF70" t="s">
        <v>1498</v>
      </c>
      <c r="AG70" t="s">
        <v>703</v>
      </c>
      <c r="AH70" t="s">
        <v>703</v>
      </c>
    </row>
    <row r="71" spans="1:34" x14ac:dyDescent="0.3">
      <c r="A71">
        <v>369</v>
      </c>
      <c r="B71" t="s">
        <v>437</v>
      </c>
      <c r="C71" t="s">
        <v>713</v>
      </c>
      <c r="D71" t="s">
        <v>592</v>
      </c>
      <c r="E71" t="s">
        <v>605</v>
      </c>
      <c r="F71">
        <v>1561</v>
      </c>
      <c r="G71" t="s">
        <v>7</v>
      </c>
      <c r="H71">
        <v>203</v>
      </c>
      <c r="I71">
        <v>60</v>
      </c>
      <c r="J71">
        <v>404</v>
      </c>
      <c r="K71">
        <v>193</v>
      </c>
      <c r="L71">
        <v>139</v>
      </c>
      <c r="M71">
        <v>0</v>
      </c>
      <c r="N71">
        <v>7</v>
      </c>
      <c r="O71">
        <v>189</v>
      </c>
      <c r="P71">
        <v>44</v>
      </c>
      <c r="Q71">
        <v>87</v>
      </c>
      <c r="R71" s="127">
        <v>183</v>
      </c>
      <c r="S71" s="6">
        <v>0.75</v>
      </c>
      <c r="T71" s="6">
        <v>1.4</v>
      </c>
      <c r="U71" s="22">
        <v>0.75</v>
      </c>
      <c r="V71" s="22">
        <v>0</v>
      </c>
      <c r="W71" t="s">
        <v>988</v>
      </c>
      <c r="X71" s="22" t="s">
        <v>703</v>
      </c>
      <c r="Y71" s="22" t="s">
        <v>703</v>
      </c>
      <c r="Z71" s="22" t="s">
        <v>703</v>
      </c>
      <c r="AA71" t="s">
        <v>2265</v>
      </c>
      <c r="AB71" t="s">
        <v>2266</v>
      </c>
      <c r="AC71" t="s">
        <v>703</v>
      </c>
      <c r="AD71" t="s">
        <v>703</v>
      </c>
      <c r="AE71" t="s">
        <v>2267</v>
      </c>
      <c r="AF71" t="s">
        <v>1498</v>
      </c>
      <c r="AG71" t="s">
        <v>703</v>
      </c>
      <c r="AH71" t="s">
        <v>703</v>
      </c>
    </row>
    <row r="72" spans="1:34" x14ac:dyDescent="0.3">
      <c r="A72">
        <v>171</v>
      </c>
      <c r="B72" t="s">
        <v>399</v>
      </c>
      <c r="C72" t="s">
        <v>713</v>
      </c>
      <c r="D72" t="s">
        <v>592</v>
      </c>
      <c r="E72" t="s">
        <v>605</v>
      </c>
      <c r="F72">
        <v>1773</v>
      </c>
      <c r="G72" t="s">
        <v>7</v>
      </c>
      <c r="H72">
        <v>196</v>
      </c>
      <c r="I72">
        <v>59</v>
      </c>
      <c r="J72">
        <v>478</v>
      </c>
      <c r="K72">
        <v>192</v>
      </c>
      <c r="L72">
        <v>145</v>
      </c>
      <c r="M72">
        <v>0</v>
      </c>
      <c r="N72">
        <v>8</v>
      </c>
      <c r="O72">
        <v>189</v>
      </c>
      <c r="P72">
        <v>43</v>
      </c>
      <c r="Q72">
        <v>45</v>
      </c>
      <c r="R72" s="127">
        <v>180</v>
      </c>
      <c r="S72" s="6">
        <v>0.75</v>
      </c>
      <c r="T72" s="6">
        <v>1.5</v>
      </c>
      <c r="U72" s="22">
        <v>0.75</v>
      </c>
      <c r="V72" s="22">
        <v>0</v>
      </c>
      <c r="W72" s="24" t="s">
        <v>982</v>
      </c>
      <c r="X72" s="22" t="s">
        <v>703</v>
      </c>
      <c r="Y72" s="22" t="s">
        <v>703</v>
      </c>
      <c r="Z72" s="22" t="s">
        <v>703</v>
      </c>
      <c r="AA72" t="s">
        <v>1922</v>
      </c>
      <c r="AB72" t="s">
        <v>2268</v>
      </c>
      <c r="AC72" t="s">
        <v>703</v>
      </c>
      <c r="AD72" t="s">
        <v>703</v>
      </c>
      <c r="AE72" t="s">
        <v>1920</v>
      </c>
      <c r="AF72" t="s">
        <v>1498</v>
      </c>
      <c r="AG72" t="s">
        <v>703</v>
      </c>
      <c r="AH72" t="s">
        <v>703</v>
      </c>
    </row>
    <row r="73" spans="1:34" x14ac:dyDescent="0.3">
      <c r="A73" s="21">
        <v>3171</v>
      </c>
      <c r="B73" s="21" t="s">
        <v>2644</v>
      </c>
      <c r="C73" s="21" t="s">
        <v>713</v>
      </c>
      <c r="D73" s="21" t="s">
        <v>591</v>
      </c>
      <c r="E73" s="21" t="s">
        <v>114</v>
      </c>
      <c r="F73" s="21">
        <v>1938</v>
      </c>
      <c r="G73" s="21" t="s">
        <v>7</v>
      </c>
      <c r="H73" s="21">
        <v>196</v>
      </c>
      <c r="I73" s="21">
        <v>59</v>
      </c>
      <c r="J73" s="21">
        <v>518</v>
      </c>
      <c r="K73" s="21">
        <v>212</v>
      </c>
      <c r="L73" s="21">
        <v>175</v>
      </c>
      <c r="M73" s="21">
        <v>0</v>
      </c>
      <c r="N73" s="21">
        <v>8</v>
      </c>
      <c r="O73" s="21">
        <v>189</v>
      </c>
      <c r="P73" s="21">
        <v>46</v>
      </c>
      <c r="Q73" s="21">
        <v>45</v>
      </c>
      <c r="R73" s="126">
        <v>180</v>
      </c>
      <c r="S73" s="22">
        <v>0.75</v>
      </c>
      <c r="T73" s="22">
        <v>1.55</v>
      </c>
      <c r="U73" s="22">
        <v>0.8</v>
      </c>
      <c r="V73" s="22">
        <v>0</v>
      </c>
      <c r="W73" s="24" t="s">
        <v>982</v>
      </c>
      <c r="X73" s="22" t="s">
        <v>703</v>
      </c>
      <c r="Y73" s="22" t="s">
        <v>703</v>
      </c>
      <c r="Z73" s="22" t="s">
        <v>703</v>
      </c>
      <c r="AA73" t="s">
        <v>1922</v>
      </c>
      <c r="AB73" t="s">
        <v>2268</v>
      </c>
      <c r="AC73" t="s">
        <v>2214</v>
      </c>
      <c r="AD73" t="s">
        <v>703</v>
      </c>
      <c r="AE73" t="s">
        <v>1920</v>
      </c>
      <c r="AF73" t="s">
        <v>1498</v>
      </c>
      <c r="AG73" t="s">
        <v>2111</v>
      </c>
      <c r="AH73" t="s">
        <v>703</v>
      </c>
    </row>
    <row r="74" spans="1:34" x14ac:dyDescent="0.3">
      <c r="A74">
        <v>174</v>
      </c>
      <c r="B74" t="s">
        <v>401</v>
      </c>
      <c r="C74" t="s">
        <v>713</v>
      </c>
      <c r="D74" t="s">
        <v>592</v>
      </c>
      <c r="E74" t="s">
        <v>605</v>
      </c>
      <c r="F74">
        <v>1773</v>
      </c>
      <c r="G74" t="s">
        <v>7</v>
      </c>
      <c r="H74">
        <v>196</v>
      </c>
      <c r="I74">
        <v>59</v>
      </c>
      <c r="J74">
        <v>478</v>
      </c>
      <c r="K74">
        <v>192</v>
      </c>
      <c r="L74">
        <v>145</v>
      </c>
      <c r="M74">
        <v>0</v>
      </c>
      <c r="N74">
        <v>8</v>
      </c>
      <c r="O74">
        <v>189</v>
      </c>
      <c r="P74">
        <v>43</v>
      </c>
      <c r="Q74">
        <v>51</v>
      </c>
      <c r="R74" s="127">
        <v>180</v>
      </c>
      <c r="S74" s="6">
        <v>0.75</v>
      </c>
      <c r="T74" s="6">
        <v>1.5</v>
      </c>
      <c r="U74" s="22">
        <v>0.75</v>
      </c>
      <c r="V74" s="22">
        <v>0</v>
      </c>
      <c r="W74" s="24" t="s">
        <v>982</v>
      </c>
      <c r="X74" s="22" t="s">
        <v>703</v>
      </c>
      <c r="Y74" s="22" t="s">
        <v>703</v>
      </c>
      <c r="Z74" s="22" t="s">
        <v>703</v>
      </c>
      <c r="AA74" t="s">
        <v>1922</v>
      </c>
      <c r="AB74" t="s">
        <v>2072</v>
      </c>
      <c r="AC74" t="s">
        <v>703</v>
      </c>
      <c r="AD74" t="s">
        <v>703</v>
      </c>
      <c r="AE74" t="s">
        <v>1920</v>
      </c>
      <c r="AF74" t="s">
        <v>1498</v>
      </c>
      <c r="AG74" t="s">
        <v>703</v>
      </c>
      <c r="AH74" t="s">
        <v>703</v>
      </c>
    </row>
    <row r="75" spans="1:34" x14ac:dyDescent="0.3">
      <c r="A75">
        <v>365</v>
      </c>
      <c r="B75" t="s">
        <v>436</v>
      </c>
      <c r="C75" t="s">
        <v>710</v>
      </c>
      <c r="D75" t="s">
        <v>592</v>
      </c>
      <c r="E75" t="s">
        <v>605</v>
      </c>
      <c r="F75">
        <v>2054</v>
      </c>
      <c r="G75" t="s">
        <v>7</v>
      </c>
      <c r="H75">
        <v>196</v>
      </c>
      <c r="I75">
        <v>85</v>
      </c>
      <c r="J75">
        <v>283</v>
      </c>
      <c r="K75">
        <v>160</v>
      </c>
      <c r="L75">
        <v>172</v>
      </c>
      <c r="M75">
        <v>0</v>
      </c>
      <c r="N75">
        <v>8</v>
      </c>
      <c r="O75">
        <v>218</v>
      </c>
      <c r="P75">
        <v>42</v>
      </c>
      <c r="Q75">
        <v>75</v>
      </c>
      <c r="R75" s="127">
        <v>197</v>
      </c>
      <c r="S75" s="6">
        <v>1.2</v>
      </c>
      <c r="T75" s="6">
        <v>1.3</v>
      </c>
      <c r="U75" s="22">
        <v>1.3</v>
      </c>
      <c r="V75" s="22">
        <v>0</v>
      </c>
      <c r="W75" s="22" t="s">
        <v>962</v>
      </c>
      <c r="X75" s="22" t="s">
        <v>703</v>
      </c>
      <c r="Y75" s="22" t="s">
        <v>703</v>
      </c>
      <c r="Z75" s="22" t="s">
        <v>703</v>
      </c>
      <c r="AA75" t="s">
        <v>1559</v>
      </c>
      <c r="AB75" t="s">
        <v>2078</v>
      </c>
      <c r="AC75" t="s">
        <v>703</v>
      </c>
      <c r="AD75" t="s">
        <v>703</v>
      </c>
      <c r="AE75" t="s">
        <v>1558</v>
      </c>
      <c r="AF75" t="s">
        <v>1498</v>
      </c>
      <c r="AG75" t="s">
        <v>703</v>
      </c>
      <c r="AH75" t="s">
        <v>703</v>
      </c>
    </row>
    <row r="76" spans="1:34" x14ac:dyDescent="0.3">
      <c r="A76" s="21">
        <v>160</v>
      </c>
      <c r="B76" s="21" t="s">
        <v>2637</v>
      </c>
      <c r="C76" s="21" t="s">
        <v>713</v>
      </c>
      <c r="D76" s="21" t="s">
        <v>591</v>
      </c>
      <c r="E76" s="21" t="s">
        <v>114</v>
      </c>
      <c r="F76" s="21">
        <v>1798</v>
      </c>
      <c r="G76" s="21" t="s">
        <v>7</v>
      </c>
      <c r="H76" s="21">
        <v>215</v>
      </c>
      <c r="I76" s="21">
        <v>62</v>
      </c>
      <c r="J76" s="21">
        <v>524</v>
      </c>
      <c r="K76" s="21">
        <v>194</v>
      </c>
      <c r="L76" s="21">
        <v>154</v>
      </c>
      <c r="M76" s="21">
        <v>0</v>
      </c>
      <c r="N76" s="21">
        <v>9</v>
      </c>
      <c r="O76" s="21">
        <v>195</v>
      </c>
      <c r="P76" s="21">
        <v>45</v>
      </c>
      <c r="Q76" s="21">
        <v>88</v>
      </c>
      <c r="R76" s="126">
        <v>178</v>
      </c>
      <c r="S76" s="22">
        <v>0.75</v>
      </c>
      <c r="T76" s="22">
        <v>1.55</v>
      </c>
      <c r="U76" s="22">
        <v>0.75</v>
      </c>
      <c r="V76" s="22">
        <v>0</v>
      </c>
      <c r="W76" s="24" t="s">
        <v>979</v>
      </c>
      <c r="X76" s="22" t="s">
        <v>703</v>
      </c>
      <c r="Y76" s="22" t="s">
        <v>703</v>
      </c>
      <c r="Z76" s="22" t="s">
        <v>703</v>
      </c>
      <c r="AA76" s="22" t="s">
        <v>2672</v>
      </c>
      <c r="AB76" s="22" t="s">
        <v>2674</v>
      </c>
      <c r="AC76" t="s">
        <v>2464</v>
      </c>
      <c r="AD76" t="s">
        <v>703</v>
      </c>
      <c r="AE76" s="22" t="s">
        <v>2675</v>
      </c>
      <c r="AF76" s="22" t="s">
        <v>2673</v>
      </c>
      <c r="AG76" t="s">
        <v>1498</v>
      </c>
      <c r="AH76" t="s">
        <v>703</v>
      </c>
    </row>
    <row r="77" spans="1:34" x14ac:dyDescent="0.3">
      <c r="A77">
        <v>362</v>
      </c>
      <c r="B77" t="s">
        <v>434</v>
      </c>
      <c r="C77" t="s">
        <v>710</v>
      </c>
      <c r="D77" t="s">
        <v>592</v>
      </c>
      <c r="E77" t="s">
        <v>605</v>
      </c>
      <c r="F77">
        <v>1826</v>
      </c>
      <c r="G77" t="s">
        <v>7</v>
      </c>
      <c r="H77">
        <v>204</v>
      </c>
      <c r="I77">
        <v>87</v>
      </c>
      <c r="J77">
        <v>320</v>
      </c>
      <c r="K77">
        <v>163</v>
      </c>
      <c r="L77">
        <v>172</v>
      </c>
      <c r="M77">
        <v>0</v>
      </c>
      <c r="N77">
        <v>8</v>
      </c>
      <c r="O77">
        <v>212</v>
      </c>
      <c r="P77">
        <v>45</v>
      </c>
      <c r="Q77">
        <v>68</v>
      </c>
      <c r="R77" s="127">
        <v>184</v>
      </c>
      <c r="S77" s="6">
        <v>1.3</v>
      </c>
      <c r="T77" s="6">
        <v>1.3</v>
      </c>
      <c r="U77" s="22">
        <v>1.25</v>
      </c>
      <c r="V77" s="22">
        <v>0</v>
      </c>
      <c r="W77" t="s">
        <v>964</v>
      </c>
      <c r="X77" s="22" t="s">
        <v>703</v>
      </c>
      <c r="Y77" s="22" t="s">
        <v>703</v>
      </c>
      <c r="Z77" s="22" t="s">
        <v>703</v>
      </c>
      <c r="AA77" t="s">
        <v>2269</v>
      </c>
      <c r="AB77" t="s">
        <v>2270</v>
      </c>
      <c r="AC77" t="s">
        <v>703</v>
      </c>
      <c r="AD77" t="s">
        <v>703</v>
      </c>
      <c r="AE77" t="s">
        <v>2271</v>
      </c>
      <c r="AF77" t="s">
        <v>1498</v>
      </c>
      <c r="AG77" t="s">
        <v>703</v>
      </c>
      <c r="AH77" t="s">
        <v>703</v>
      </c>
    </row>
    <row r="78" spans="1:34" x14ac:dyDescent="0.3">
      <c r="A78">
        <v>100</v>
      </c>
      <c r="B78" t="s">
        <v>754</v>
      </c>
      <c r="C78" t="s">
        <v>712</v>
      </c>
      <c r="D78" t="s">
        <v>592</v>
      </c>
      <c r="E78" t="s">
        <v>114</v>
      </c>
      <c r="F78">
        <v>1370</v>
      </c>
      <c r="G78" t="s">
        <v>7</v>
      </c>
      <c r="H78">
        <v>196</v>
      </c>
      <c r="I78">
        <v>76</v>
      </c>
      <c r="J78">
        <v>356</v>
      </c>
      <c r="K78">
        <v>210</v>
      </c>
      <c r="L78">
        <v>156</v>
      </c>
      <c r="M78">
        <v>0</v>
      </c>
      <c r="N78">
        <v>7</v>
      </c>
      <c r="O78">
        <v>187</v>
      </c>
      <c r="P78">
        <v>43</v>
      </c>
      <c r="Q78">
        <v>24</v>
      </c>
      <c r="R78" s="127">
        <v>191</v>
      </c>
      <c r="S78" s="6">
        <v>1.25</v>
      </c>
      <c r="T78" s="6">
        <v>1.3</v>
      </c>
      <c r="U78" s="22">
        <v>1.05</v>
      </c>
      <c r="V78" s="22">
        <v>0</v>
      </c>
      <c r="W78" t="s">
        <v>973</v>
      </c>
      <c r="X78" s="22" t="s">
        <v>703</v>
      </c>
      <c r="Y78" s="22" t="s">
        <v>703</v>
      </c>
      <c r="Z78" s="22" t="s">
        <v>703</v>
      </c>
      <c r="AA78" t="s">
        <v>2272</v>
      </c>
      <c r="AB78" t="s">
        <v>2273</v>
      </c>
      <c r="AC78" t="s">
        <v>703</v>
      </c>
      <c r="AD78" t="s">
        <v>703</v>
      </c>
      <c r="AE78" t="s">
        <v>2274</v>
      </c>
      <c r="AF78" t="s">
        <v>1498</v>
      </c>
      <c r="AG78" t="s">
        <v>703</v>
      </c>
      <c r="AH78" t="s">
        <v>703</v>
      </c>
    </row>
    <row r="79" spans="1:34" x14ac:dyDescent="0.3">
      <c r="A79">
        <v>161</v>
      </c>
      <c r="B79" t="s">
        <v>392</v>
      </c>
      <c r="C79" t="s">
        <v>713</v>
      </c>
      <c r="D79" t="s">
        <v>592</v>
      </c>
      <c r="E79" t="s">
        <v>605</v>
      </c>
      <c r="F79">
        <v>1747</v>
      </c>
      <c r="G79" t="s">
        <v>7</v>
      </c>
      <c r="H79">
        <v>210</v>
      </c>
      <c r="I79">
        <v>60</v>
      </c>
      <c r="J79">
        <v>493</v>
      </c>
      <c r="K79">
        <v>194</v>
      </c>
      <c r="L79">
        <v>150</v>
      </c>
      <c r="M79">
        <v>0</v>
      </c>
      <c r="N79">
        <v>8</v>
      </c>
      <c r="O79">
        <v>170</v>
      </c>
      <c r="P79">
        <v>45</v>
      </c>
      <c r="Q79">
        <v>52</v>
      </c>
      <c r="R79" s="127">
        <v>178</v>
      </c>
      <c r="S79" s="6">
        <v>0.75</v>
      </c>
      <c r="T79" s="6">
        <v>1.5</v>
      </c>
      <c r="U79" s="22">
        <v>0.75</v>
      </c>
      <c r="V79" s="22">
        <v>0</v>
      </c>
      <c r="W79" t="s">
        <v>979</v>
      </c>
      <c r="X79" s="22" t="s">
        <v>703</v>
      </c>
      <c r="Y79" s="22" t="s">
        <v>703</v>
      </c>
      <c r="Z79" s="22" t="s">
        <v>703</v>
      </c>
      <c r="AA79" t="s">
        <v>1541</v>
      </c>
      <c r="AB79" t="s">
        <v>2464</v>
      </c>
      <c r="AC79" t="s">
        <v>703</v>
      </c>
      <c r="AD79" t="s">
        <v>703</v>
      </c>
      <c r="AE79" t="s">
        <v>2465</v>
      </c>
      <c r="AF79" t="s">
        <v>1498</v>
      </c>
      <c r="AG79" t="s">
        <v>703</v>
      </c>
      <c r="AH79" t="s">
        <v>703</v>
      </c>
    </row>
    <row r="80" spans="1:34" x14ac:dyDescent="0.3">
      <c r="A80">
        <v>162</v>
      </c>
      <c r="B80" t="s">
        <v>393</v>
      </c>
      <c r="C80" t="s">
        <v>713</v>
      </c>
      <c r="D80" t="s">
        <v>592</v>
      </c>
      <c r="E80" t="s">
        <v>605</v>
      </c>
      <c r="F80">
        <v>1747</v>
      </c>
      <c r="G80" t="s">
        <v>7</v>
      </c>
      <c r="H80">
        <v>210</v>
      </c>
      <c r="I80">
        <v>60</v>
      </c>
      <c r="J80">
        <v>493</v>
      </c>
      <c r="K80">
        <v>194</v>
      </c>
      <c r="L80">
        <v>150</v>
      </c>
      <c r="M80">
        <v>0</v>
      </c>
      <c r="N80">
        <v>8</v>
      </c>
      <c r="O80">
        <v>170</v>
      </c>
      <c r="P80">
        <v>45</v>
      </c>
      <c r="Q80">
        <v>57</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317</v>
      </c>
      <c r="B81" t="s">
        <v>424</v>
      </c>
      <c r="C81" t="s">
        <v>713</v>
      </c>
      <c r="D81" t="s">
        <v>592</v>
      </c>
      <c r="E81" t="s">
        <v>605</v>
      </c>
      <c r="F81">
        <v>2083</v>
      </c>
      <c r="G81" t="s">
        <v>7</v>
      </c>
      <c r="H81">
        <v>201</v>
      </c>
      <c r="I81">
        <v>65</v>
      </c>
      <c r="J81">
        <v>502</v>
      </c>
      <c r="K81">
        <v>191</v>
      </c>
      <c r="L81">
        <v>149</v>
      </c>
      <c r="M81">
        <v>0</v>
      </c>
      <c r="N81">
        <v>8</v>
      </c>
      <c r="O81">
        <v>198</v>
      </c>
      <c r="P81">
        <v>42</v>
      </c>
      <c r="Q81">
        <v>18</v>
      </c>
      <c r="R81" s="127">
        <v>183</v>
      </c>
      <c r="S81" s="6">
        <v>0.75</v>
      </c>
      <c r="T81" s="6">
        <v>1.5</v>
      </c>
      <c r="U81" s="22">
        <v>0.75</v>
      </c>
      <c r="V81" s="22">
        <v>0</v>
      </c>
      <c r="W81" s="24" t="s">
        <v>981</v>
      </c>
      <c r="X81" s="22" t="s">
        <v>703</v>
      </c>
      <c r="Y81" s="22" t="s">
        <v>703</v>
      </c>
      <c r="Z81" s="22" t="s">
        <v>703</v>
      </c>
      <c r="AA81" t="s">
        <v>2466</v>
      </c>
      <c r="AB81" t="s">
        <v>2253</v>
      </c>
      <c r="AC81" t="s">
        <v>703</v>
      </c>
      <c r="AD81" t="s">
        <v>703</v>
      </c>
      <c r="AE81" t="s">
        <v>2467</v>
      </c>
      <c r="AF81" t="s">
        <v>1498</v>
      </c>
      <c r="AG81" t="s">
        <v>703</v>
      </c>
      <c r="AH81" t="s">
        <v>703</v>
      </c>
    </row>
    <row r="82" spans="1:34" x14ac:dyDescent="0.3">
      <c r="A82">
        <v>101</v>
      </c>
      <c r="B82" t="s">
        <v>331</v>
      </c>
      <c r="C82" t="s">
        <v>712</v>
      </c>
      <c r="D82" t="s">
        <v>591</v>
      </c>
      <c r="E82" t="s">
        <v>605</v>
      </c>
      <c r="F82">
        <v>1581</v>
      </c>
      <c r="G82" t="s">
        <v>7</v>
      </c>
      <c r="H82">
        <v>207</v>
      </c>
      <c r="I82">
        <v>80</v>
      </c>
      <c r="J82">
        <v>374</v>
      </c>
      <c r="K82">
        <v>210</v>
      </c>
      <c r="L82">
        <v>160</v>
      </c>
      <c r="M82">
        <v>0</v>
      </c>
      <c r="N82">
        <v>9</v>
      </c>
      <c r="O82">
        <v>215</v>
      </c>
      <c r="P82">
        <v>43</v>
      </c>
      <c r="Q82">
        <v>65</v>
      </c>
      <c r="R82" s="127">
        <v>194</v>
      </c>
      <c r="S82" s="6">
        <v>1.2</v>
      </c>
      <c r="T82" s="6">
        <v>1.4</v>
      </c>
      <c r="U82" s="22">
        <v>1.05</v>
      </c>
      <c r="V82" s="22">
        <v>0</v>
      </c>
      <c r="W82" t="s">
        <v>974</v>
      </c>
      <c r="X82" s="22"/>
      <c r="Y82" s="22" t="s">
        <v>703</v>
      </c>
      <c r="Z82" s="22" t="s">
        <v>703</v>
      </c>
      <c r="AA82" t="s">
        <v>2381</v>
      </c>
      <c r="AB82" t="s">
        <v>2469</v>
      </c>
      <c r="AC82" t="s">
        <v>703</v>
      </c>
      <c r="AD82" t="s">
        <v>703</v>
      </c>
      <c r="AE82" t="s">
        <v>2470</v>
      </c>
      <c r="AF82" t="s">
        <v>1498</v>
      </c>
      <c r="AG82" t="s">
        <v>703</v>
      </c>
      <c r="AH82" t="s">
        <v>703</v>
      </c>
    </row>
    <row r="83" spans="1:34" ht="15" customHeight="1" x14ac:dyDescent="0.3">
      <c r="A83">
        <v>3101</v>
      </c>
      <c r="B83" t="s">
        <v>667</v>
      </c>
      <c r="C83" t="s">
        <v>712</v>
      </c>
      <c r="D83" t="s">
        <v>594</v>
      </c>
      <c r="E83" t="s">
        <v>605</v>
      </c>
      <c r="F83">
        <v>1746</v>
      </c>
      <c r="G83" t="s">
        <v>7</v>
      </c>
      <c r="H83">
        <v>207</v>
      </c>
      <c r="I83">
        <v>90</v>
      </c>
      <c r="J83">
        <v>429</v>
      </c>
      <c r="K83">
        <v>250</v>
      </c>
      <c r="L83">
        <v>160</v>
      </c>
      <c r="M83">
        <v>0</v>
      </c>
      <c r="N83">
        <v>9</v>
      </c>
      <c r="O83">
        <v>215</v>
      </c>
      <c r="P83">
        <v>46</v>
      </c>
      <c r="Q83">
        <v>65</v>
      </c>
      <c r="R83" s="127">
        <v>194</v>
      </c>
      <c r="S83" s="6">
        <v>1.25</v>
      </c>
      <c r="T83" s="6">
        <v>1.45</v>
      </c>
      <c r="U83" s="22">
        <v>1.05</v>
      </c>
      <c r="V83" s="22">
        <v>0</v>
      </c>
      <c r="W83" t="s">
        <v>974</v>
      </c>
      <c r="X83" t="s">
        <v>1272</v>
      </c>
      <c r="Y83" t="s">
        <v>1273</v>
      </c>
      <c r="Z83" s="22" t="s">
        <v>703</v>
      </c>
      <c r="AA83" t="s">
        <v>2381</v>
      </c>
      <c r="AB83" t="s">
        <v>2468</v>
      </c>
      <c r="AC83" t="s">
        <v>2469</v>
      </c>
      <c r="AD83" t="s">
        <v>703</v>
      </c>
      <c r="AE83" t="s">
        <v>2470</v>
      </c>
      <c r="AF83" t="s">
        <v>2471</v>
      </c>
      <c r="AG83" t="s">
        <v>1498</v>
      </c>
      <c r="AH83" t="s">
        <v>703</v>
      </c>
    </row>
    <row r="84" spans="1:34" x14ac:dyDescent="0.3">
      <c r="A84">
        <v>300</v>
      </c>
      <c r="B84" t="s">
        <v>420</v>
      </c>
      <c r="C84" t="s">
        <v>710</v>
      </c>
      <c r="D84" t="s">
        <v>592</v>
      </c>
      <c r="E84" t="s">
        <v>605</v>
      </c>
      <c r="F84">
        <v>2080</v>
      </c>
      <c r="G84" t="s">
        <v>7</v>
      </c>
      <c r="H84">
        <v>201</v>
      </c>
      <c r="I84">
        <v>85</v>
      </c>
      <c r="J84">
        <v>283</v>
      </c>
      <c r="K84">
        <v>161</v>
      </c>
      <c r="L84">
        <v>172</v>
      </c>
      <c r="M84">
        <v>0</v>
      </c>
      <c r="N84">
        <v>8</v>
      </c>
      <c r="O84">
        <v>206</v>
      </c>
      <c r="P84">
        <v>43</v>
      </c>
      <c r="Q84">
        <v>81</v>
      </c>
      <c r="R84" s="127">
        <v>197</v>
      </c>
      <c r="S84" s="6">
        <v>1.2</v>
      </c>
      <c r="T84" s="6">
        <v>1.3</v>
      </c>
      <c r="U84" s="22">
        <v>1.3</v>
      </c>
      <c r="V84" s="22">
        <v>0</v>
      </c>
      <c r="W84" s="24" t="s">
        <v>962</v>
      </c>
      <c r="X84" s="22" t="s">
        <v>703</v>
      </c>
      <c r="Y84" s="22" t="s">
        <v>703</v>
      </c>
      <c r="Z84" s="22" t="s">
        <v>703</v>
      </c>
      <c r="AA84" t="s">
        <v>1911</v>
      </c>
      <c r="AB84" t="s">
        <v>2343</v>
      </c>
      <c r="AC84" t="s">
        <v>703</v>
      </c>
      <c r="AD84" t="s">
        <v>703</v>
      </c>
      <c r="AE84" t="s">
        <v>1909</v>
      </c>
      <c r="AF84" t="s">
        <v>1498</v>
      </c>
      <c r="AG84" t="s">
        <v>703</v>
      </c>
      <c r="AH84" t="s">
        <v>703</v>
      </c>
    </row>
    <row r="85" spans="1:34" x14ac:dyDescent="0.3">
      <c r="A85">
        <v>307</v>
      </c>
      <c r="B85" t="s">
        <v>422</v>
      </c>
      <c r="C85" t="s">
        <v>712</v>
      </c>
      <c r="D85" t="s">
        <v>592</v>
      </c>
      <c r="E85" t="s">
        <v>605</v>
      </c>
      <c r="F85">
        <v>1536</v>
      </c>
      <c r="G85" t="s">
        <v>7</v>
      </c>
      <c r="H85">
        <v>201</v>
      </c>
      <c r="I85">
        <v>76</v>
      </c>
      <c r="J85">
        <v>364</v>
      </c>
      <c r="K85">
        <v>210</v>
      </c>
      <c r="L85">
        <v>156</v>
      </c>
      <c r="M85">
        <v>0</v>
      </c>
      <c r="N85">
        <v>8</v>
      </c>
      <c r="O85">
        <v>210</v>
      </c>
      <c r="P85">
        <v>43</v>
      </c>
      <c r="Q85">
        <v>20</v>
      </c>
      <c r="R85" s="127">
        <v>194</v>
      </c>
      <c r="S85" s="6">
        <v>1.2</v>
      </c>
      <c r="T85" s="6">
        <v>1.4</v>
      </c>
      <c r="U85" s="22">
        <v>1.05</v>
      </c>
      <c r="V85" s="22">
        <v>0</v>
      </c>
      <c r="W85" t="s">
        <v>975</v>
      </c>
      <c r="X85" s="22" t="s">
        <v>703</v>
      </c>
      <c r="Y85" s="22" t="s">
        <v>703</v>
      </c>
      <c r="Z85" s="22" t="s">
        <v>703</v>
      </c>
      <c r="AA85" t="s">
        <v>2472</v>
      </c>
      <c r="AB85" t="s">
        <v>2473</v>
      </c>
      <c r="AC85" t="s">
        <v>703</v>
      </c>
      <c r="AD85" t="s">
        <v>703</v>
      </c>
      <c r="AE85" t="s">
        <v>2474</v>
      </c>
      <c r="AF85" t="s">
        <v>1498</v>
      </c>
      <c r="AG85" t="s">
        <v>703</v>
      </c>
      <c r="AH85" t="s">
        <v>703</v>
      </c>
    </row>
    <row r="86" spans="1:34" x14ac:dyDescent="0.3">
      <c r="A86">
        <v>102</v>
      </c>
      <c r="B86" t="s">
        <v>388</v>
      </c>
      <c r="C86" t="s">
        <v>712</v>
      </c>
      <c r="D86" t="s">
        <v>592</v>
      </c>
      <c r="E86" t="s">
        <v>605</v>
      </c>
      <c r="F86">
        <v>1536</v>
      </c>
      <c r="G86" t="s">
        <v>7</v>
      </c>
      <c r="H86">
        <v>201</v>
      </c>
      <c r="I86">
        <v>76</v>
      </c>
      <c r="J86">
        <v>364</v>
      </c>
      <c r="K86">
        <v>210</v>
      </c>
      <c r="L86">
        <v>156</v>
      </c>
      <c r="M86">
        <v>0</v>
      </c>
      <c r="N86">
        <v>8</v>
      </c>
      <c r="O86">
        <v>210</v>
      </c>
      <c r="P86">
        <v>43</v>
      </c>
      <c r="Q86">
        <v>40</v>
      </c>
      <c r="R86" s="127">
        <v>194</v>
      </c>
      <c r="S86" s="6">
        <v>1.2</v>
      </c>
      <c r="T86" s="6">
        <v>1.4</v>
      </c>
      <c r="U86" s="22">
        <v>1.05</v>
      </c>
      <c r="V86" s="22">
        <v>0</v>
      </c>
      <c r="W86" t="s">
        <v>975</v>
      </c>
      <c r="X86" s="22" t="s">
        <v>703</v>
      </c>
      <c r="Y86" s="22" t="s">
        <v>703</v>
      </c>
      <c r="Z86" s="22" t="s">
        <v>703</v>
      </c>
      <c r="AA86" t="s">
        <v>2140</v>
      </c>
      <c r="AB86" t="s">
        <v>2473</v>
      </c>
      <c r="AC86" t="s">
        <v>703</v>
      </c>
      <c r="AD86" t="s">
        <v>703</v>
      </c>
      <c r="AE86" t="s">
        <v>1534</v>
      </c>
      <c r="AF86" t="s">
        <v>1498</v>
      </c>
      <c r="AG86" t="s">
        <v>703</v>
      </c>
      <c r="AH86" t="s">
        <v>703</v>
      </c>
    </row>
    <row r="87" spans="1:34" ht="15" customHeight="1" x14ac:dyDescent="0.3">
      <c r="A87">
        <v>306</v>
      </c>
      <c r="B87" t="s">
        <v>421</v>
      </c>
      <c r="C87" t="s">
        <v>712</v>
      </c>
      <c r="D87" t="s">
        <v>592</v>
      </c>
      <c r="E87" t="s">
        <v>605</v>
      </c>
      <c r="F87">
        <v>1536</v>
      </c>
      <c r="G87" t="s">
        <v>7</v>
      </c>
      <c r="H87">
        <v>201</v>
      </c>
      <c r="I87">
        <v>76</v>
      </c>
      <c r="J87">
        <v>364</v>
      </c>
      <c r="K87">
        <v>210</v>
      </c>
      <c r="L87">
        <v>156</v>
      </c>
      <c r="M87">
        <v>0</v>
      </c>
      <c r="N87">
        <v>8</v>
      </c>
      <c r="O87">
        <v>210</v>
      </c>
      <c r="P87">
        <v>43</v>
      </c>
      <c r="Q87">
        <v>52</v>
      </c>
      <c r="R87" s="127">
        <v>194</v>
      </c>
      <c r="S87" s="6">
        <v>1.2</v>
      </c>
      <c r="T87" s="6">
        <v>1.4</v>
      </c>
      <c r="U87" s="22">
        <v>1.05</v>
      </c>
      <c r="V87" s="22">
        <v>0</v>
      </c>
      <c r="W87" t="s">
        <v>975</v>
      </c>
      <c r="X87" s="22" t="s">
        <v>703</v>
      </c>
      <c r="Y87" s="22" t="s">
        <v>703</v>
      </c>
      <c r="Z87" s="22" t="s">
        <v>703</v>
      </c>
      <c r="AA87" t="s">
        <v>2204</v>
      </c>
      <c r="AB87" t="s">
        <v>2473</v>
      </c>
      <c r="AC87" t="s">
        <v>703</v>
      </c>
      <c r="AD87" t="s">
        <v>703</v>
      </c>
      <c r="AE87" t="s">
        <v>2206</v>
      </c>
      <c r="AF87" t="s">
        <v>1498</v>
      </c>
      <c r="AG87" t="s">
        <v>703</v>
      </c>
      <c r="AH87" t="s">
        <v>703</v>
      </c>
    </row>
    <row r="88" spans="1:34" x14ac:dyDescent="0.3">
      <c r="A88">
        <v>167</v>
      </c>
      <c r="B88" t="s">
        <v>340</v>
      </c>
      <c r="C88" t="s">
        <v>713</v>
      </c>
      <c r="D88" t="s">
        <v>592</v>
      </c>
      <c r="E88" t="s">
        <v>605</v>
      </c>
      <c r="F88">
        <v>1885</v>
      </c>
      <c r="G88" t="s">
        <v>7</v>
      </c>
      <c r="H88">
        <v>201</v>
      </c>
      <c r="I88">
        <v>65</v>
      </c>
      <c r="J88">
        <v>512</v>
      </c>
      <c r="K88">
        <v>192</v>
      </c>
      <c r="L88">
        <v>150</v>
      </c>
      <c r="M88">
        <v>0</v>
      </c>
      <c r="N88">
        <v>8</v>
      </c>
      <c r="O88">
        <v>189</v>
      </c>
      <c r="P88">
        <v>42</v>
      </c>
      <c r="Q88">
        <v>25</v>
      </c>
      <c r="R88" s="127">
        <v>184</v>
      </c>
      <c r="S88" s="6">
        <v>0.75</v>
      </c>
      <c r="T88" s="6">
        <v>1.5</v>
      </c>
      <c r="U88" s="22">
        <v>0.75</v>
      </c>
      <c r="V88" s="22">
        <v>0</v>
      </c>
      <c r="W88" s="24" t="s">
        <v>981</v>
      </c>
      <c r="X88" s="22" t="s">
        <v>703</v>
      </c>
      <c r="Y88" s="22" t="s">
        <v>703</v>
      </c>
      <c r="Z88" s="22" t="s">
        <v>703</v>
      </c>
      <c r="AA88" t="s">
        <v>2287</v>
      </c>
      <c r="AB88" t="s">
        <v>1922</v>
      </c>
      <c r="AC88" t="s">
        <v>2285</v>
      </c>
      <c r="AD88" t="s">
        <v>703</v>
      </c>
      <c r="AE88" t="s">
        <v>2283</v>
      </c>
      <c r="AF88" t="s">
        <v>1920</v>
      </c>
      <c r="AG88" t="s">
        <v>1498</v>
      </c>
      <c r="AH88" t="s">
        <v>703</v>
      </c>
    </row>
    <row r="89" spans="1:34" x14ac:dyDescent="0.3">
      <c r="A89">
        <v>3167</v>
      </c>
      <c r="B89" t="s">
        <v>669</v>
      </c>
      <c r="C89" t="s">
        <v>713</v>
      </c>
      <c r="D89" t="s">
        <v>591</v>
      </c>
      <c r="E89" t="s">
        <v>605</v>
      </c>
      <c r="F89">
        <v>2050</v>
      </c>
      <c r="G89" t="s">
        <v>7</v>
      </c>
      <c r="H89">
        <v>221</v>
      </c>
      <c r="I89">
        <v>75</v>
      </c>
      <c r="J89">
        <v>552</v>
      </c>
      <c r="K89">
        <v>192</v>
      </c>
      <c r="L89">
        <v>150</v>
      </c>
      <c r="M89">
        <v>0</v>
      </c>
      <c r="N89">
        <v>8</v>
      </c>
      <c r="O89">
        <v>209</v>
      </c>
      <c r="P89">
        <v>45</v>
      </c>
      <c r="Q89">
        <v>25</v>
      </c>
      <c r="R89" s="127">
        <v>184</v>
      </c>
      <c r="S89" s="6">
        <v>0.8</v>
      </c>
      <c r="T89" s="6">
        <v>1.55</v>
      </c>
      <c r="U89" s="22">
        <v>0.75</v>
      </c>
      <c r="V89" s="22">
        <v>0</v>
      </c>
      <c r="W89" s="22" t="s">
        <v>981</v>
      </c>
      <c r="X89" s="22" t="s">
        <v>703</v>
      </c>
      <c r="Y89" s="22" t="s">
        <v>703</v>
      </c>
      <c r="Z89" s="22" t="s">
        <v>703</v>
      </c>
      <c r="AA89" t="s">
        <v>2287</v>
      </c>
      <c r="AB89" t="s">
        <v>1922</v>
      </c>
      <c r="AC89" t="s">
        <v>2286</v>
      </c>
      <c r="AD89" t="s">
        <v>2285</v>
      </c>
      <c r="AE89" t="s">
        <v>2284</v>
      </c>
      <c r="AF89" t="s">
        <v>1920</v>
      </c>
      <c r="AG89" t="s">
        <v>1560</v>
      </c>
      <c r="AH89" t="s">
        <v>1498</v>
      </c>
    </row>
    <row r="90" spans="1:34" x14ac:dyDescent="0.3">
      <c r="A90">
        <v>363</v>
      </c>
      <c r="B90" t="s">
        <v>435</v>
      </c>
      <c r="C90" t="s">
        <v>710</v>
      </c>
      <c r="D90" t="s">
        <v>592</v>
      </c>
      <c r="E90" t="s">
        <v>605</v>
      </c>
      <c r="F90">
        <v>1826</v>
      </c>
      <c r="G90" t="s">
        <v>7</v>
      </c>
      <c r="H90">
        <v>204</v>
      </c>
      <c r="I90">
        <v>87</v>
      </c>
      <c r="J90">
        <v>320</v>
      </c>
      <c r="K90">
        <v>163</v>
      </c>
      <c r="L90">
        <v>172</v>
      </c>
      <c r="M90">
        <v>0</v>
      </c>
      <c r="N90">
        <v>8</v>
      </c>
      <c r="O90">
        <v>193</v>
      </c>
      <c r="P90">
        <v>45</v>
      </c>
      <c r="Q90">
        <v>75</v>
      </c>
      <c r="R90" s="127">
        <v>184</v>
      </c>
      <c r="S90" s="6">
        <v>1.3</v>
      </c>
      <c r="T90" s="6">
        <v>1.3</v>
      </c>
      <c r="U90" s="22">
        <v>1.25</v>
      </c>
      <c r="V90" s="22">
        <v>0</v>
      </c>
      <c r="W90" t="s">
        <v>964</v>
      </c>
      <c r="X90" s="22" t="s">
        <v>703</v>
      </c>
      <c r="Y90" s="22" t="s">
        <v>703</v>
      </c>
      <c r="Z90" s="22" t="s">
        <v>703</v>
      </c>
      <c r="AA90" t="s">
        <v>2288</v>
      </c>
      <c r="AB90" t="s">
        <v>2289</v>
      </c>
      <c r="AC90" t="s">
        <v>703</v>
      </c>
      <c r="AD90" t="s">
        <v>703</v>
      </c>
      <c r="AE90" t="s">
        <v>2290</v>
      </c>
      <c r="AF90" t="s">
        <v>1498</v>
      </c>
      <c r="AG90" t="s">
        <v>703</v>
      </c>
      <c r="AH90" t="s">
        <v>703</v>
      </c>
    </row>
    <row r="91" spans="1:34" x14ac:dyDescent="0.3">
      <c r="A91">
        <v>269</v>
      </c>
      <c r="B91" t="s">
        <v>357</v>
      </c>
      <c r="C91" t="s">
        <v>713</v>
      </c>
      <c r="D91" t="s">
        <v>592</v>
      </c>
      <c r="E91" t="s">
        <v>605</v>
      </c>
      <c r="F91">
        <v>1561</v>
      </c>
      <c r="G91" t="s">
        <v>7</v>
      </c>
      <c r="H91">
        <v>209</v>
      </c>
      <c r="I91">
        <v>60</v>
      </c>
      <c r="J91">
        <v>404</v>
      </c>
      <c r="K91">
        <v>193</v>
      </c>
      <c r="L91">
        <v>139</v>
      </c>
      <c r="M91">
        <v>0</v>
      </c>
      <c r="N91">
        <v>7</v>
      </c>
      <c r="O91">
        <v>202</v>
      </c>
      <c r="P91">
        <v>44</v>
      </c>
      <c r="Q91">
        <v>86</v>
      </c>
      <c r="R91" s="127">
        <v>183</v>
      </c>
      <c r="S91" s="6">
        <v>0.75</v>
      </c>
      <c r="T91" s="6">
        <v>1.4</v>
      </c>
      <c r="U91" s="22">
        <v>0.75</v>
      </c>
      <c r="V91" s="22">
        <v>0</v>
      </c>
      <c r="W91" t="s">
        <v>988</v>
      </c>
      <c r="X91" s="22" t="s">
        <v>703</v>
      </c>
      <c r="Y91" s="22" t="s">
        <v>703</v>
      </c>
      <c r="Z91" s="22" t="s">
        <v>703</v>
      </c>
      <c r="AA91" t="s">
        <v>2291</v>
      </c>
      <c r="AB91" t="s">
        <v>2202</v>
      </c>
      <c r="AC91" t="s">
        <v>703</v>
      </c>
      <c r="AD91" t="s">
        <v>703</v>
      </c>
      <c r="AE91" t="s">
        <v>2293</v>
      </c>
      <c r="AF91" t="s">
        <v>1498</v>
      </c>
      <c r="AG91" t="s">
        <v>703</v>
      </c>
      <c r="AH91" t="s">
        <v>703</v>
      </c>
    </row>
    <row r="92" spans="1:34" x14ac:dyDescent="0.3">
      <c r="A92">
        <v>3269</v>
      </c>
      <c r="B92" t="s">
        <v>672</v>
      </c>
      <c r="C92" t="s">
        <v>713</v>
      </c>
      <c r="D92" t="s">
        <v>591</v>
      </c>
      <c r="E92" t="s">
        <v>605</v>
      </c>
      <c r="F92">
        <v>1726</v>
      </c>
      <c r="G92" t="s">
        <v>7</v>
      </c>
      <c r="H92">
        <v>229</v>
      </c>
      <c r="I92">
        <v>60</v>
      </c>
      <c r="J92">
        <v>414</v>
      </c>
      <c r="K92">
        <v>193</v>
      </c>
      <c r="L92">
        <v>179</v>
      </c>
      <c r="M92">
        <v>0</v>
      </c>
      <c r="N92">
        <v>7</v>
      </c>
      <c r="O92">
        <v>202</v>
      </c>
      <c r="P92">
        <v>47</v>
      </c>
      <c r="Q92">
        <v>86</v>
      </c>
      <c r="R92" s="127">
        <v>193</v>
      </c>
      <c r="S92" s="6">
        <v>0.75</v>
      </c>
      <c r="T92" s="6">
        <v>1.45</v>
      </c>
      <c r="U92" s="22">
        <v>0.8</v>
      </c>
      <c r="V92" s="22">
        <v>0</v>
      </c>
      <c r="W92" t="s">
        <v>988</v>
      </c>
      <c r="X92" s="22" t="s">
        <v>703</v>
      </c>
      <c r="Y92" s="22" t="s">
        <v>703</v>
      </c>
      <c r="Z92" s="22" t="s">
        <v>703</v>
      </c>
      <c r="AA92" t="s">
        <v>2291</v>
      </c>
      <c r="AB92" t="s">
        <v>2292</v>
      </c>
      <c r="AC92" t="s">
        <v>2202</v>
      </c>
      <c r="AD92" t="s">
        <v>703</v>
      </c>
      <c r="AE92" t="s">
        <v>2293</v>
      </c>
      <c r="AF92" t="s">
        <v>2294</v>
      </c>
      <c r="AG92" t="s">
        <v>1498</v>
      </c>
      <c r="AH92" t="s">
        <v>703</v>
      </c>
    </row>
    <row r="93" spans="1:34" x14ac:dyDescent="0.3">
      <c r="A93" s="21">
        <v>424</v>
      </c>
      <c r="B93" s="21" t="s">
        <v>2638</v>
      </c>
      <c r="C93" s="21" t="s">
        <v>713</v>
      </c>
      <c r="D93" s="21" t="s">
        <v>591</v>
      </c>
      <c r="E93" s="21" t="s">
        <v>114</v>
      </c>
      <c r="F93" s="21">
        <v>1999</v>
      </c>
      <c r="G93" s="21" t="s">
        <v>7</v>
      </c>
      <c r="H93" s="21">
        <v>201</v>
      </c>
      <c r="I93" s="21">
        <v>65</v>
      </c>
      <c r="J93" s="21">
        <v>526</v>
      </c>
      <c r="K93" s="21">
        <v>191</v>
      </c>
      <c r="L93" s="21">
        <v>156</v>
      </c>
      <c r="M93" s="21">
        <v>0</v>
      </c>
      <c r="N93" s="21">
        <v>7</v>
      </c>
      <c r="O93" s="21">
        <v>192</v>
      </c>
      <c r="P93" s="21">
        <v>42</v>
      </c>
      <c r="Q93" s="21">
        <v>70</v>
      </c>
      <c r="R93" s="126">
        <v>183</v>
      </c>
      <c r="S93" s="22">
        <v>0.8</v>
      </c>
      <c r="T93" s="22">
        <v>1.5</v>
      </c>
      <c r="U93" s="22">
        <v>0.75</v>
      </c>
      <c r="V93" s="22">
        <v>0</v>
      </c>
      <c r="W93" s="155" t="s">
        <v>992</v>
      </c>
      <c r="X93" s="22" t="s">
        <v>703</v>
      </c>
      <c r="Y93" s="22" t="s">
        <v>703</v>
      </c>
      <c r="Z93" s="22" t="s">
        <v>703</v>
      </c>
      <c r="AA93" s="22" t="s">
        <v>2668</v>
      </c>
      <c r="AB93" s="22" t="s">
        <v>2669</v>
      </c>
      <c r="AC93" s="22" t="s">
        <v>1553</v>
      </c>
      <c r="AD93" t="s">
        <v>703</v>
      </c>
      <c r="AE93" s="22" t="s">
        <v>2670</v>
      </c>
      <c r="AF93" s="22" t="s">
        <v>2671</v>
      </c>
      <c r="AG93" t="s">
        <v>1498</v>
      </c>
      <c r="AH93" t="s">
        <v>703</v>
      </c>
    </row>
    <row r="94" spans="1:34" x14ac:dyDescent="0.3">
      <c r="A94">
        <v>288</v>
      </c>
      <c r="B94" t="s">
        <v>416</v>
      </c>
      <c r="C94" t="s">
        <v>713</v>
      </c>
      <c r="D94" t="s">
        <v>594</v>
      </c>
      <c r="E94" t="s">
        <v>605</v>
      </c>
      <c r="F94">
        <v>1830</v>
      </c>
      <c r="G94" t="s">
        <v>7</v>
      </c>
      <c r="H94">
        <v>217</v>
      </c>
      <c r="I94">
        <v>69</v>
      </c>
      <c r="J94">
        <v>545</v>
      </c>
      <c r="K94">
        <v>190</v>
      </c>
      <c r="L94">
        <v>161</v>
      </c>
      <c r="M94">
        <v>0</v>
      </c>
      <c r="N94">
        <v>10</v>
      </c>
      <c r="O94">
        <v>200</v>
      </c>
      <c r="P94">
        <v>40</v>
      </c>
      <c r="Q94">
        <v>38</v>
      </c>
      <c r="R94" s="127">
        <v>191</v>
      </c>
      <c r="S94" s="6">
        <v>0.85</v>
      </c>
      <c r="T94" s="6">
        <v>1.5</v>
      </c>
      <c r="U94" s="22">
        <v>0.85</v>
      </c>
      <c r="V94" s="22">
        <v>0</v>
      </c>
      <c r="W94" t="s">
        <v>1254</v>
      </c>
      <c r="X94" t="s">
        <v>1255</v>
      </c>
      <c r="Y94" s="22" t="s">
        <v>703</v>
      </c>
      <c r="Z94" s="22" t="s">
        <v>703</v>
      </c>
      <c r="AA94" t="s">
        <v>2568</v>
      </c>
      <c r="AB94" t="s">
        <v>2295</v>
      </c>
      <c r="AC94" t="s">
        <v>2295</v>
      </c>
      <c r="AD94" t="s">
        <v>703</v>
      </c>
      <c r="AE94" t="s">
        <v>2297</v>
      </c>
      <c r="AF94" t="s">
        <v>2296</v>
      </c>
      <c r="AG94" t="s">
        <v>1498</v>
      </c>
      <c r="AH94" t="s">
        <v>703</v>
      </c>
    </row>
    <row r="95" spans="1:34" x14ac:dyDescent="0.3">
      <c r="A95">
        <v>374</v>
      </c>
      <c r="B95" t="s">
        <v>439</v>
      </c>
      <c r="C95" t="s">
        <v>710</v>
      </c>
      <c r="D95" t="s">
        <v>592</v>
      </c>
      <c r="E95" t="s">
        <v>605</v>
      </c>
      <c r="F95">
        <v>2054</v>
      </c>
      <c r="G95" t="s">
        <v>7</v>
      </c>
      <c r="H95">
        <v>201</v>
      </c>
      <c r="I95">
        <v>82</v>
      </c>
      <c r="J95">
        <v>283</v>
      </c>
      <c r="K95">
        <v>160</v>
      </c>
      <c r="L95">
        <v>182</v>
      </c>
      <c r="M95">
        <v>0</v>
      </c>
      <c r="N95">
        <v>8</v>
      </c>
      <c r="O95">
        <v>206</v>
      </c>
      <c r="P95">
        <v>42</v>
      </c>
      <c r="Q95">
        <v>77</v>
      </c>
      <c r="R95" s="127">
        <v>199</v>
      </c>
      <c r="S95" s="6">
        <v>1.2</v>
      </c>
      <c r="T95" s="6">
        <v>1.3</v>
      </c>
      <c r="U95" s="22">
        <v>1.3</v>
      </c>
      <c r="V95" s="22">
        <v>0</v>
      </c>
      <c r="W95" s="22" t="s">
        <v>962</v>
      </c>
      <c r="X95" s="22" t="s">
        <v>703</v>
      </c>
      <c r="Y95" s="22" t="s">
        <v>703</v>
      </c>
      <c r="Z95" s="22" t="s">
        <v>703</v>
      </c>
      <c r="AA95" t="s">
        <v>2098</v>
      </c>
      <c r="AB95" t="s">
        <v>2298</v>
      </c>
      <c r="AC95" t="s">
        <v>703</v>
      </c>
      <c r="AD95" t="s">
        <v>703</v>
      </c>
      <c r="AE95" t="s">
        <v>2100</v>
      </c>
      <c r="AF95" t="s">
        <v>1498</v>
      </c>
      <c r="AG95" t="s">
        <v>703</v>
      </c>
      <c r="AH95" t="s">
        <v>703</v>
      </c>
    </row>
    <row r="96" spans="1:34" ht="15" customHeight="1" x14ac:dyDescent="0.3">
      <c r="A96">
        <v>272</v>
      </c>
      <c r="B96" t="s">
        <v>410</v>
      </c>
      <c r="C96" t="s">
        <v>713</v>
      </c>
      <c r="D96" t="s">
        <v>593</v>
      </c>
      <c r="E96" t="s">
        <v>605</v>
      </c>
      <c r="F96">
        <v>1487</v>
      </c>
      <c r="G96" t="s">
        <v>7</v>
      </c>
      <c r="H96">
        <v>196</v>
      </c>
      <c r="I96">
        <v>59</v>
      </c>
      <c r="J96">
        <v>427</v>
      </c>
      <c r="K96">
        <v>193</v>
      </c>
      <c r="L96">
        <v>138</v>
      </c>
      <c r="M96">
        <v>0</v>
      </c>
      <c r="N96">
        <v>7</v>
      </c>
      <c r="O96">
        <v>179</v>
      </c>
      <c r="P96">
        <v>44</v>
      </c>
      <c r="Q96">
        <v>15</v>
      </c>
      <c r="R96" s="125">
        <v>178</v>
      </c>
      <c r="S96" s="6">
        <v>0.75</v>
      </c>
      <c r="T96" s="6">
        <v>1.45</v>
      </c>
      <c r="U96" s="22">
        <v>0.75</v>
      </c>
      <c r="V96" s="22">
        <v>0</v>
      </c>
      <c r="W96" s="22" t="s">
        <v>989</v>
      </c>
      <c r="X96" s="22" t="s">
        <v>703</v>
      </c>
      <c r="Y96" s="22" t="s">
        <v>703</v>
      </c>
      <c r="Z96" s="22" t="s">
        <v>703</v>
      </c>
      <c r="AA96" t="s">
        <v>2077</v>
      </c>
      <c r="AB96" t="s">
        <v>2207</v>
      </c>
      <c r="AC96" t="s">
        <v>703</v>
      </c>
      <c r="AD96" t="s">
        <v>703</v>
      </c>
      <c r="AE96" t="s">
        <v>2079</v>
      </c>
      <c r="AF96" t="s">
        <v>1498</v>
      </c>
      <c r="AG96" t="s">
        <v>703</v>
      </c>
      <c r="AH96" t="s">
        <v>703</v>
      </c>
    </row>
    <row r="97" spans="1:34" x14ac:dyDescent="0.3">
      <c r="A97" s="21">
        <v>3272</v>
      </c>
      <c r="B97" s="21" t="s">
        <v>1346</v>
      </c>
      <c r="C97" s="21" t="s">
        <v>713</v>
      </c>
      <c r="D97" s="21" t="s">
        <v>592</v>
      </c>
      <c r="E97" s="21" t="s">
        <v>114</v>
      </c>
      <c r="F97" s="21">
        <v>1652</v>
      </c>
      <c r="G97" s="21" t="s">
        <v>7</v>
      </c>
      <c r="H97" s="21">
        <v>216</v>
      </c>
      <c r="I97" s="21">
        <v>59</v>
      </c>
      <c r="J97" s="21">
        <v>462</v>
      </c>
      <c r="K97" s="21">
        <v>193</v>
      </c>
      <c r="L97" s="21">
        <v>173</v>
      </c>
      <c r="M97" s="21">
        <v>0</v>
      </c>
      <c r="N97" s="21">
        <v>7</v>
      </c>
      <c r="O97" s="21">
        <v>179</v>
      </c>
      <c r="P97" s="21">
        <v>47</v>
      </c>
      <c r="Q97" s="21">
        <v>15</v>
      </c>
      <c r="R97" s="126">
        <v>178</v>
      </c>
      <c r="S97" s="22">
        <v>0.75</v>
      </c>
      <c r="T97" s="22">
        <v>1.5</v>
      </c>
      <c r="U97" s="22">
        <v>0.8</v>
      </c>
      <c r="V97" s="22">
        <v>0</v>
      </c>
      <c r="W97" s="22" t="s">
        <v>989</v>
      </c>
      <c r="X97" s="22" t="s">
        <v>703</v>
      </c>
      <c r="Y97" s="22" t="s">
        <v>703</v>
      </c>
      <c r="Z97" s="22" t="s">
        <v>703</v>
      </c>
      <c r="AA97" s="21" t="s">
        <v>2077</v>
      </c>
      <c r="AB97" s="21" t="s">
        <v>1922</v>
      </c>
      <c r="AC97" s="21" t="s">
        <v>2207</v>
      </c>
      <c r="AD97" s="21" t="s">
        <v>703</v>
      </c>
      <c r="AE97" s="21" t="s">
        <v>2079</v>
      </c>
      <c r="AF97" s="21" t="s">
        <v>1920</v>
      </c>
      <c r="AG97" s="21" t="s">
        <v>1498</v>
      </c>
      <c r="AH97" s="21" t="s">
        <v>703</v>
      </c>
    </row>
    <row r="98" spans="1:34" x14ac:dyDescent="0.3">
      <c r="A98" s="21" t="s">
        <v>881</v>
      </c>
      <c r="B98" s="21" t="s">
        <v>872</v>
      </c>
      <c r="C98" s="21" t="s">
        <v>713</v>
      </c>
      <c r="D98" s="21" t="s">
        <v>876</v>
      </c>
      <c r="E98" s="21" t="s">
        <v>114</v>
      </c>
      <c r="F98" s="21">
        <v>2641</v>
      </c>
      <c r="G98" s="21" t="s">
        <v>7</v>
      </c>
      <c r="H98" s="21">
        <v>223</v>
      </c>
      <c r="I98" s="21">
        <v>86</v>
      </c>
      <c r="J98" s="21">
        <v>393</v>
      </c>
      <c r="K98" s="21">
        <v>197</v>
      </c>
      <c r="L98" s="21">
        <v>197</v>
      </c>
      <c r="M98" s="21">
        <v>0</v>
      </c>
      <c r="N98" s="21">
        <v>11</v>
      </c>
      <c r="O98" s="21">
        <v>122</v>
      </c>
      <c r="P98" s="21">
        <v>44</v>
      </c>
      <c r="Q98" s="21">
        <v>0</v>
      </c>
      <c r="R98" s="125">
        <v>208</v>
      </c>
      <c r="S98" s="22">
        <v>1.05</v>
      </c>
      <c r="T98" s="22">
        <v>1.35</v>
      </c>
      <c r="U98" s="22">
        <v>1.35</v>
      </c>
      <c r="V98" s="22">
        <v>0</v>
      </c>
      <c r="W98" t="s">
        <v>1260</v>
      </c>
      <c r="X98" t="s">
        <v>1261</v>
      </c>
      <c r="Y98" t="s">
        <v>1003</v>
      </c>
      <c r="Z98" s="22" t="s">
        <v>703</v>
      </c>
      <c r="AA98" s="21" t="s">
        <v>2569</v>
      </c>
      <c r="AB98" s="21" t="s">
        <v>2299</v>
      </c>
      <c r="AC98" s="21" t="s">
        <v>1810</v>
      </c>
      <c r="AD98" s="21" t="s">
        <v>2300</v>
      </c>
      <c r="AE98" s="21" t="s">
        <v>2302</v>
      </c>
      <c r="AF98" s="21" t="s">
        <v>2301</v>
      </c>
      <c r="AG98" s="21" t="s">
        <v>1809</v>
      </c>
      <c r="AH98" s="21" t="s">
        <v>1498</v>
      </c>
    </row>
    <row r="99" spans="1:34" x14ac:dyDescent="0.3">
      <c r="A99" s="21">
        <v>293</v>
      </c>
      <c r="B99" s="21" t="s">
        <v>2478</v>
      </c>
      <c r="C99" s="21" t="s">
        <v>713</v>
      </c>
      <c r="D99" s="21" t="s">
        <v>592</v>
      </c>
      <c r="E99" s="21" t="s">
        <v>114</v>
      </c>
      <c r="F99" s="21">
        <v>2055</v>
      </c>
      <c r="G99" s="21" t="s">
        <v>7</v>
      </c>
      <c r="H99" s="21">
        <v>210</v>
      </c>
      <c r="I99" s="21">
        <v>59</v>
      </c>
      <c r="J99" s="21">
        <v>497</v>
      </c>
      <c r="K99" s="21">
        <v>191</v>
      </c>
      <c r="L99" s="21">
        <v>138</v>
      </c>
      <c r="M99" s="21">
        <v>0</v>
      </c>
      <c r="N99" s="21">
        <v>8</v>
      </c>
      <c r="O99" s="21">
        <v>184</v>
      </c>
      <c r="P99" s="21">
        <v>42</v>
      </c>
      <c r="Q99" s="21">
        <v>46</v>
      </c>
      <c r="R99" s="126">
        <v>194</v>
      </c>
      <c r="S99" s="22">
        <v>0.75</v>
      </c>
      <c r="T99" s="22">
        <v>1.5</v>
      </c>
      <c r="U99" s="22">
        <v>0.75</v>
      </c>
      <c r="V99" s="22">
        <v>0</v>
      </c>
      <c r="W99" s="22" t="s">
        <v>997</v>
      </c>
      <c r="X99" s="22" t="s">
        <v>703</v>
      </c>
      <c r="Y99" s="22" t="s">
        <v>703</v>
      </c>
      <c r="Z99" s="22" t="s">
        <v>703</v>
      </c>
      <c r="AA99" s="22" t="s">
        <v>1909</v>
      </c>
      <c r="AB99" s="22" t="s">
        <v>2480</v>
      </c>
      <c r="AC99" s="22" t="s">
        <v>1498</v>
      </c>
      <c r="AD99" s="22" t="s">
        <v>703</v>
      </c>
      <c r="AE99" s="22" t="s">
        <v>1954</v>
      </c>
      <c r="AF99" s="22" t="s">
        <v>2481</v>
      </c>
      <c r="AG99" s="22" t="s">
        <v>2482</v>
      </c>
      <c r="AH99" s="22" t="s">
        <v>703</v>
      </c>
    </row>
    <row r="100" spans="1:34" x14ac:dyDescent="0.3">
      <c r="A100" s="21" t="s">
        <v>2307</v>
      </c>
      <c r="B100" s="21" t="s">
        <v>1195</v>
      </c>
      <c r="C100" s="21" t="s">
        <v>917</v>
      </c>
      <c r="D100" s="21" t="s">
        <v>591</v>
      </c>
      <c r="E100" s="21" t="s">
        <v>114</v>
      </c>
      <c r="F100" s="21">
        <v>1768</v>
      </c>
      <c r="G100" s="21" t="s">
        <v>7</v>
      </c>
      <c r="H100" s="21">
        <v>201</v>
      </c>
      <c r="I100" s="21">
        <v>74</v>
      </c>
      <c r="J100" s="21">
        <v>473</v>
      </c>
      <c r="K100" s="21">
        <v>194</v>
      </c>
      <c r="L100" s="21">
        <v>167</v>
      </c>
      <c r="M100" s="21">
        <v>0</v>
      </c>
      <c r="N100" s="21">
        <v>9</v>
      </c>
      <c r="O100" s="21">
        <v>223</v>
      </c>
      <c r="P100" s="21">
        <v>42</v>
      </c>
      <c r="Q100" s="21">
        <v>66</v>
      </c>
      <c r="R100" s="125">
        <v>180</v>
      </c>
      <c r="S100" s="22">
        <v>0.75</v>
      </c>
      <c r="T100" s="22">
        <v>1.6</v>
      </c>
      <c r="U100" s="22">
        <v>1.05</v>
      </c>
      <c r="V100" s="22">
        <v>0</v>
      </c>
      <c r="W100" s="22" t="s">
        <v>703</v>
      </c>
      <c r="X100" t="s">
        <v>1004</v>
      </c>
      <c r="Y100" s="22" t="s">
        <v>703</v>
      </c>
      <c r="Z100" s="22" t="s">
        <v>703</v>
      </c>
      <c r="AA100" s="21" t="s">
        <v>2304</v>
      </c>
      <c r="AB100" s="21" t="s">
        <v>2303</v>
      </c>
      <c r="AC100" s="21" t="s">
        <v>703</v>
      </c>
      <c r="AD100" s="21" t="s">
        <v>703</v>
      </c>
      <c r="AE100" s="21" t="s">
        <v>2306</v>
      </c>
      <c r="AF100" s="21" t="s">
        <v>2305</v>
      </c>
      <c r="AG100" s="21" t="s">
        <v>703</v>
      </c>
      <c r="AH100" s="21" t="s">
        <v>703</v>
      </c>
    </row>
    <row r="101" spans="1:34" x14ac:dyDescent="0.3">
      <c r="A101">
        <v>177</v>
      </c>
      <c r="B101" t="s">
        <v>404</v>
      </c>
      <c r="C101" t="s">
        <v>713</v>
      </c>
      <c r="D101" t="s">
        <v>592</v>
      </c>
      <c r="E101" t="s">
        <v>605</v>
      </c>
      <c r="F101">
        <v>2083</v>
      </c>
      <c r="G101" t="s">
        <v>7</v>
      </c>
      <c r="H101">
        <v>201</v>
      </c>
      <c r="I101">
        <v>65</v>
      </c>
      <c r="J101">
        <v>512</v>
      </c>
      <c r="K101">
        <v>191</v>
      </c>
      <c r="L101">
        <v>150</v>
      </c>
      <c r="M101">
        <v>0</v>
      </c>
      <c r="N101">
        <v>8</v>
      </c>
      <c r="O101">
        <v>189</v>
      </c>
      <c r="P101">
        <v>42</v>
      </c>
      <c r="Q101">
        <v>34</v>
      </c>
      <c r="R101" s="125">
        <v>184</v>
      </c>
      <c r="S101" s="6">
        <v>0.75</v>
      </c>
      <c r="T101" s="6">
        <v>1.5</v>
      </c>
      <c r="U101" s="22">
        <v>0.75</v>
      </c>
      <c r="V101" s="22">
        <v>0</v>
      </c>
      <c r="W101" s="24" t="s">
        <v>981</v>
      </c>
      <c r="X101" s="22" t="s">
        <v>703</v>
      </c>
      <c r="Y101" s="22" t="s">
        <v>703</v>
      </c>
      <c r="Z101" s="22" t="s">
        <v>703</v>
      </c>
      <c r="AA101" t="s">
        <v>1911</v>
      </c>
      <c r="AB101" t="s">
        <v>1922</v>
      </c>
      <c r="AC101" t="s">
        <v>2253</v>
      </c>
      <c r="AD101" t="s">
        <v>703</v>
      </c>
      <c r="AE101" t="s">
        <v>1909</v>
      </c>
      <c r="AF101" t="s">
        <v>1920</v>
      </c>
      <c r="AG101" t="s">
        <v>1498</v>
      </c>
      <c r="AH101" t="s">
        <v>703</v>
      </c>
    </row>
    <row r="102" spans="1:34" x14ac:dyDescent="0.3">
      <c r="A102">
        <v>19</v>
      </c>
      <c r="B102" t="s">
        <v>272</v>
      </c>
      <c r="C102" t="s">
        <v>710</v>
      </c>
      <c r="D102" t="s">
        <v>591</v>
      </c>
      <c r="E102" t="s">
        <v>605</v>
      </c>
      <c r="F102">
        <v>1980</v>
      </c>
      <c r="G102" t="s">
        <v>7</v>
      </c>
      <c r="H102">
        <v>220</v>
      </c>
      <c r="I102">
        <v>101</v>
      </c>
      <c r="J102">
        <v>302</v>
      </c>
      <c r="K102">
        <v>163</v>
      </c>
      <c r="L102">
        <v>176</v>
      </c>
      <c r="M102">
        <v>0</v>
      </c>
      <c r="N102">
        <v>9</v>
      </c>
      <c r="O102">
        <v>199</v>
      </c>
      <c r="P102">
        <v>45</v>
      </c>
      <c r="Q102">
        <v>18</v>
      </c>
      <c r="R102" s="125">
        <v>205</v>
      </c>
      <c r="S102" s="6">
        <v>1.4</v>
      </c>
      <c r="T102" s="6">
        <v>1.25</v>
      </c>
      <c r="U102" s="22">
        <v>1.25</v>
      </c>
      <c r="V102" s="22">
        <v>0</v>
      </c>
      <c r="W102" t="s">
        <v>963</v>
      </c>
      <c r="X102" s="22"/>
      <c r="Y102" s="22" t="s">
        <v>703</v>
      </c>
      <c r="Z102" s="22" t="s">
        <v>703</v>
      </c>
      <c r="AA102" t="s">
        <v>2439</v>
      </c>
      <c r="AB102" t="s">
        <v>2441</v>
      </c>
      <c r="AC102" t="s">
        <v>703</v>
      </c>
      <c r="AD102" t="s">
        <v>703</v>
      </c>
      <c r="AE102" t="s">
        <v>2442</v>
      </c>
      <c r="AF102" t="s">
        <v>1498</v>
      </c>
      <c r="AG102" t="s">
        <v>703</v>
      </c>
      <c r="AH102" t="s">
        <v>703</v>
      </c>
    </row>
    <row r="103" spans="1:34" x14ac:dyDescent="0.3">
      <c r="A103">
        <v>3019</v>
      </c>
      <c r="B103" t="s">
        <v>658</v>
      </c>
      <c r="C103" t="s">
        <v>710</v>
      </c>
      <c r="D103" t="s">
        <v>594</v>
      </c>
      <c r="E103" t="s">
        <v>605</v>
      </c>
      <c r="F103">
        <v>2145</v>
      </c>
      <c r="G103" t="s">
        <v>7</v>
      </c>
      <c r="H103">
        <v>220</v>
      </c>
      <c r="I103">
        <v>161</v>
      </c>
      <c r="J103">
        <v>342</v>
      </c>
      <c r="K103">
        <v>203</v>
      </c>
      <c r="L103">
        <v>176</v>
      </c>
      <c r="M103">
        <v>0</v>
      </c>
      <c r="N103">
        <v>9</v>
      </c>
      <c r="O103">
        <v>199</v>
      </c>
      <c r="P103">
        <v>45</v>
      </c>
      <c r="Q103">
        <v>18</v>
      </c>
      <c r="R103" s="125">
        <v>205</v>
      </c>
      <c r="S103" s="6">
        <v>1.65</v>
      </c>
      <c r="T103" s="6">
        <v>1.25</v>
      </c>
      <c r="U103" s="22">
        <v>1.25</v>
      </c>
      <c r="V103" s="22">
        <v>0</v>
      </c>
      <c r="W103" t="s">
        <v>963</v>
      </c>
      <c r="X103" t="s">
        <v>1274</v>
      </c>
      <c r="Y103" t="s">
        <v>1275</v>
      </c>
      <c r="Z103" s="22" t="s">
        <v>703</v>
      </c>
      <c r="AA103" t="s">
        <v>2439</v>
      </c>
      <c r="AB103" t="s">
        <v>2440</v>
      </c>
      <c r="AC103" t="s">
        <v>2441</v>
      </c>
      <c r="AD103" t="s">
        <v>703</v>
      </c>
      <c r="AE103" t="s">
        <v>2442</v>
      </c>
      <c r="AF103" t="s">
        <v>2443</v>
      </c>
      <c r="AG103" t="s">
        <v>1498</v>
      </c>
      <c r="AH103" t="s">
        <v>703</v>
      </c>
    </row>
    <row r="104" spans="1:34" x14ac:dyDescent="0.3">
      <c r="A104" s="21">
        <v>394</v>
      </c>
      <c r="B104" s="21" t="s">
        <v>951</v>
      </c>
      <c r="C104" s="21" t="s">
        <v>601</v>
      </c>
      <c r="D104" s="21" t="s">
        <v>594</v>
      </c>
      <c r="E104" s="21" t="s">
        <v>114</v>
      </c>
      <c r="F104" s="21">
        <v>2021</v>
      </c>
      <c r="G104" s="21" t="s">
        <v>7</v>
      </c>
      <c r="H104">
        <v>206</v>
      </c>
      <c r="I104">
        <v>137</v>
      </c>
      <c r="J104">
        <v>273</v>
      </c>
      <c r="K104">
        <v>213</v>
      </c>
      <c r="L104">
        <v>138</v>
      </c>
      <c r="M104" s="21">
        <v>0</v>
      </c>
      <c r="N104" s="21">
        <v>10</v>
      </c>
      <c r="O104">
        <v>192</v>
      </c>
      <c r="P104">
        <v>54</v>
      </c>
      <c r="Q104">
        <v>51</v>
      </c>
      <c r="R104" s="125">
        <v>186</v>
      </c>
      <c r="S104" s="22">
        <v>1.5</v>
      </c>
      <c r="T104" s="22">
        <v>1.25</v>
      </c>
      <c r="U104" s="22">
        <v>1.2</v>
      </c>
      <c r="V104" s="22">
        <v>0</v>
      </c>
      <c r="W104" t="s">
        <v>1262</v>
      </c>
      <c r="X104" t="s">
        <v>1263</v>
      </c>
      <c r="Y104" s="22" t="s">
        <v>703</v>
      </c>
      <c r="Z104" s="22" t="s">
        <v>703</v>
      </c>
      <c r="AA104" s="21" t="s">
        <v>2444</v>
      </c>
      <c r="AB104" s="21" t="s">
        <v>2445</v>
      </c>
      <c r="AC104" s="21" t="s">
        <v>2446</v>
      </c>
      <c r="AD104" s="21" t="s">
        <v>703</v>
      </c>
      <c r="AE104" s="21" t="s">
        <v>2448</v>
      </c>
      <c r="AF104" s="21" t="s">
        <v>2447</v>
      </c>
      <c r="AG104" s="21" t="s">
        <v>1498</v>
      </c>
      <c r="AH104" s="21" t="s">
        <v>703</v>
      </c>
    </row>
    <row r="105" spans="1:34" x14ac:dyDescent="0.3">
      <c r="A105">
        <v>351</v>
      </c>
      <c r="B105" t="s">
        <v>366</v>
      </c>
      <c r="C105" t="s">
        <v>601</v>
      </c>
      <c r="D105" t="s">
        <v>592</v>
      </c>
      <c r="E105" t="s">
        <v>605</v>
      </c>
      <c r="F105">
        <v>1376</v>
      </c>
      <c r="G105" t="s">
        <v>7</v>
      </c>
      <c r="H105">
        <v>193</v>
      </c>
      <c r="I105">
        <v>69</v>
      </c>
      <c r="J105">
        <v>409</v>
      </c>
      <c r="K105">
        <v>200</v>
      </c>
      <c r="L105">
        <v>138</v>
      </c>
      <c r="M105">
        <v>0</v>
      </c>
      <c r="N105">
        <v>8</v>
      </c>
      <c r="O105">
        <v>187</v>
      </c>
      <c r="P105">
        <v>42</v>
      </c>
      <c r="Q105">
        <v>24</v>
      </c>
      <c r="R105" s="125">
        <v>186</v>
      </c>
      <c r="S105" s="6">
        <v>1.1499999999999999</v>
      </c>
      <c r="T105" s="6">
        <v>1.4</v>
      </c>
      <c r="U105" s="22">
        <v>0.75</v>
      </c>
      <c r="V105" s="22">
        <v>0</v>
      </c>
      <c r="W105" t="s">
        <v>996</v>
      </c>
      <c r="X105" s="22" t="s">
        <v>703</v>
      </c>
      <c r="Y105" s="22" t="s">
        <v>703</v>
      </c>
      <c r="Z105" s="22" t="s">
        <v>703</v>
      </c>
      <c r="AA105" t="s">
        <v>2449</v>
      </c>
      <c r="AB105" t="s">
        <v>2425</v>
      </c>
      <c r="AC105" t="s">
        <v>703</v>
      </c>
      <c r="AD105" t="s">
        <v>703</v>
      </c>
      <c r="AE105" t="s">
        <v>2450</v>
      </c>
      <c r="AF105" t="s">
        <v>1498</v>
      </c>
      <c r="AG105" t="s">
        <v>703</v>
      </c>
      <c r="AH105" t="s">
        <v>703</v>
      </c>
    </row>
    <row r="106" spans="1:34" x14ac:dyDescent="0.3">
      <c r="A106">
        <v>3351</v>
      </c>
      <c r="B106" t="s">
        <v>679</v>
      </c>
      <c r="C106" t="s">
        <v>601</v>
      </c>
      <c r="D106" t="s">
        <v>591</v>
      </c>
      <c r="E106" t="s">
        <v>605</v>
      </c>
      <c r="F106">
        <v>1436</v>
      </c>
      <c r="G106" t="s">
        <v>7</v>
      </c>
      <c r="H106">
        <v>193</v>
      </c>
      <c r="I106">
        <v>89</v>
      </c>
      <c r="J106">
        <v>439</v>
      </c>
      <c r="K106">
        <v>200</v>
      </c>
      <c r="L106">
        <v>183</v>
      </c>
      <c r="M106">
        <v>0</v>
      </c>
      <c r="N106">
        <v>8</v>
      </c>
      <c r="O106">
        <v>202</v>
      </c>
      <c r="P106">
        <v>42</v>
      </c>
      <c r="Q106">
        <v>24</v>
      </c>
      <c r="R106" s="127">
        <v>186</v>
      </c>
      <c r="S106" s="6">
        <v>1.2</v>
      </c>
      <c r="T106" s="6">
        <v>1.45</v>
      </c>
      <c r="U106" s="22">
        <v>0.8</v>
      </c>
      <c r="V106" s="22">
        <v>0</v>
      </c>
      <c r="W106" t="s">
        <v>996</v>
      </c>
      <c r="X106" s="22" t="s">
        <v>703</v>
      </c>
      <c r="Y106" s="22" t="s">
        <v>703</v>
      </c>
      <c r="Z106" s="22" t="s">
        <v>703</v>
      </c>
      <c r="AA106" t="s">
        <v>2449</v>
      </c>
      <c r="AB106" t="s">
        <v>2092</v>
      </c>
      <c r="AC106" t="s">
        <v>2425</v>
      </c>
      <c r="AD106" t="s">
        <v>703</v>
      </c>
      <c r="AE106" t="s">
        <v>2450</v>
      </c>
      <c r="AF106" t="s">
        <v>2094</v>
      </c>
      <c r="AG106" t="s">
        <v>1498</v>
      </c>
      <c r="AH106" t="s">
        <v>703</v>
      </c>
    </row>
    <row r="107" spans="1:34" x14ac:dyDescent="0.3">
      <c r="A107">
        <v>359</v>
      </c>
      <c r="B107" t="s">
        <v>433</v>
      </c>
      <c r="C107" t="s">
        <v>600</v>
      </c>
      <c r="D107" t="s">
        <v>591</v>
      </c>
      <c r="E107" t="s">
        <v>605</v>
      </c>
      <c r="F107">
        <v>1571</v>
      </c>
      <c r="G107" t="s">
        <v>7</v>
      </c>
      <c r="H107">
        <v>192</v>
      </c>
      <c r="I107">
        <v>93</v>
      </c>
      <c r="J107">
        <v>394</v>
      </c>
      <c r="K107">
        <v>189</v>
      </c>
      <c r="L107">
        <v>172</v>
      </c>
      <c r="M107">
        <v>0</v>
      </c>
      <c r="N107">
        <v>9</v>
      </c>
      <c r="O107">
        <v>187</v>
      </c>
      <c r="P107">
        <v>42</v>
      </c>
      <c r="Q107">
        <v>41</v>
      </c>
      <c r="R107" s="125">
        <v>189</v>
      </c>
      <c r="S107" s="6">
        <v>1.3</v>
      </c>
      <c r="T107" s="6">
        <v>1.1499999999999999</v>
      </c>
      <c r="U107" s="22">
        <v>0.75</v>
      </c>
      <c r="V107" s="22">
        <v>0</v>
      </c>
      <c r="W107" t="s">
        <v>1001</v>
      </c>
      <c r="X107" s="22" t="s">
        <v>703</v>
      </c>
      <c r="Y107" s="22" t="s">
        <v>703</v>
      </c>
      <c r="Z107" s="22" t="s">
        <v>703</v>
      </c>
      <c r="AA107" t="s">
        <v>2451</v>
      </c>
      <c r="AB107" t="s">
        <v>2452</v>
      </c>
      <c r="AC107" t="s">
        <v>2453</v>
      </c>
      <c r="AD107" t="s">
        <v>703</v>
      </c>
      <c r="AE107" t="s">
        <v>2454</v>
      </c>
      <c r="AF107" t="s">
        <v>2455</v>
      </c>
      <c r="AG107" t="s">
        <v>1498</v>
      </c>
      <c r="AH107" t="s">
        <v>703</v>
      </c>
    </row>
    <row r="108" spans="1:34" x14ac:dyDescent="0.3">
      <c r="A108">
        <v>347</v>
      </c>
      <c r="B108" t="s">
        <v>431</v>
      </c>
      <c r="C108" t="s">
        <v>600</v>
      </c>
      <c r="D108" t="s">
        <v>594</v>
      </c>
      <c r="E108" t="s">
        <v>605</v>
      </c>
      <c r="F108">
        <v>2021</v>
      </c>
      <c r="G108" t="s">
        <v>7</v>
      </c>
      <c r="H108">
        <v>207</v>
      </c>
      <c r="I108">
        <v>131</v>
      </c>
      <c r="J108">
        <v>267</v>
      </c>
      <c r="K108">
        <v>213</v>
      </c>
      <c r="L108">
        <v>167</v>
      </c>
      <c r="M108">
        <v>0</v>
      </c>
      <c r="N108">
        <v>10</v>
      </c>
      <c r="O108">
        <v>207</v>
      </c>
      <c r="P108">
        <v>54</v>
      </c>
      <c r="Q108">
        <v>77</v>
      </c>
      <c r="R108" s="127">
        <v>186</v>
      </c>
      <c r="S108" s="6">
        <v>1.4</v>
      </c>
      <c r="T108" s="6">
        <v>1.25</v>
      </c>
      <c r="U108" s="22">
        <v>1.4</v>
      </c>
      <c r="V108" s="22">
        <v>0</v>
      </c>
      <c r="W108" t="s">
        <v>1256</v>
      </c>
      <c r="X108" t="s">
        <v>1257</v>
      </c>
      <c r="Y108" s="22" t="s">
        <v>1258</v>
      </c>
      <c r="Z108" s="22" t="s">
        <v>1259</v>
      </c>
      <c r="AA108" t="s">
        <v>2456</v>
      </c>
      <c r="AB108" t="s">
        <v>2457</v>
      </c>
      <c r="AC108" t="s">
        <v>2458</v>
      </c>
      <c r="AD108" t="s">
        <v>703</v>
      </c>
      <c r="AE108" t="s">
        <v>2460</v>
      </c>
      <c r="AF108" t="s">
        <v>2459</v>
      </c>
      <c r="AG108" t="s">
        <v>1498</v>
      </c>
      <c r="AH108" t="s">
        <v>703</v>
      </c>
    </row>
    <row r="109" spans="1:34" x14ac:dyDescent="0.3">
      <c r="A109" s="21"/>
      <c r="B109" s="21" t="s">
        <v>1345</v>
      </c>
      <c r="C109" s="21" t="s">
        <v>953</v>
      </c>
      <c r="D109" s="21" t="s">
        <v>591</v>
      </c>
      <c r="E109" s="21" t="s">
        <v>114</v>
      </c>
      <c r="F109" s="21">
        <v>1772</v>
      </c>
      <c r="G109" s="21" t="s">
        <v>7</v>
      </c>
      <c r="H109">
        <v>196</v>
      </c>
      <c r="I109">
        <v>103</v>
      </c>
      <c r="J109">
        <v>370</v>
      </c>
      <c r="K109">
        <v>178</v>
      </c>
      <c r="L109">
        <v>204</v>
      </c>
      <c r="M109" s="21">
        <v>0</v>
      </c>
      <c r="N109" s="21">
        <v>9</v>
      </c>
      <c r="O109">
        <v>193</v>
      </c>
      <c r="P109">
        <v>42</v>
      </c>
      <c r="Q109">
        <v>45</v>
      </c>
      <c r="R109" s="125">
        <v>194</v>
      </c>
      <c r="S109" s="22">
        <v>1.3</v>
      </c>
      <c r="T109" s="22">
        <v>1.35</v>
      </c>
      <c r="U109" s="22">
        <v>0.75</v>
      </c>
      <c r="V109" s="22">
        <v>0</v>
      </c>
      <c r="W109" t="s">
        <v>1001</v>
      </c>
      <c r="X109" s="22" t="s">
        <v>703</v>
      </c>
      <c r="Y109" s="22" t="s">
        <v>703</v>
      </c>
      <c r="Z109" s="22" t="s">
        <v>703</v>
      </c>
      <c r="AA109" s="21" t="s">
        <v>2461</v>
      </c>
      <c r="AB109" s="21" t="s">
        <v>2462</v>
      </c>
      <c r="AC109" s="21" t="s">
        <v>2453</v>
      </c>
      <c r="AD109" s="21" t="s">
        <v>703</v>
      </c>
      <c r="AE109" s="21" t="s">
        <v>2463</v>
      </c>
      <c r="AF109" s="21" t="s">
        <v>2267</v>
      </c>
      <c r="AG109" s="21" t="s">
        <v>1498</v>
      </c>
      <c r="AH109" s="21" t="s">
        <v>703</v>
      </c>
    </row>
    <row r="110" spans="1:34" ht="15" customHeight="1" x14ac:dyDescent="0.3">
      <c r="A110">
        <v>370</v>
      </c>
      <c r="B110" t="s">
        <v>438</v>
      </c>
      <c r="C110" t="s">
        <v>713</v>
      </c>
      <c r="D110" t="s">
        <v>591</v>
      </c>
      <c r="E110" t="s">
        <v>605</v>
      </c>
      <c r="F110">
        <v>2157</v>
      </c>
      <c r="G110" t="s">
        <v>7</v>
      </c>
      <c r="H110">
        <v>215</v>
      </c>
      <c r="I110">
        <v>70</v>
      </c>
      <c r="J110">
        <v>526</v>
      </c>
      <c r="K110">
        <v>191</v>
      </c>
      <c r="L110">
        <v>156</v>
      </c>
      <c r="M110">
        <v>0</v>
      </c>
      <c r="N110">
        <v>9</v>
      </c>
      <c r="O110">
        <v>193</v>
      </c>
      <c r="P110">
        <v>42</v>
      </c>
      <c r="Q110">
        <v>40</v>
      </c>
      <c r="R110" s="125">
        <v>189</v>
      </c>
      <c r="S110" s="6">
        <v>0.8</v>
      </c>
      <c r="T110" s="6">
        <v>1.55</v>
      </c>
      <c r="U110" s="22">
        <v>0.75</v>
      </c>
      <c r="V110" s="22">
        <v>0</v>
      </c>
      <c r="W110" t="s">
        <v>997</v>
      </c>
      <c r="X110" s="22" t="s">
        <v>703</v>
      </c>
      <c r="Y110" s="22" t="s">
        <v>703</v>
      </c>
      <c r="Z110" s="22" t="s">
        <v>703</v>
      </c>
      <c r="AA110" t="s">
        <v>1911</v>
      </c>
      <c r="AB110" t="s">
        <v>1922</v>
      </c>
      <c r="AC110" t="s">
        <v>2197</v>
      </c>
      <c r="AD110" t="s">
        <v>703</v>
      </c>
      <c r="AE110" t="s">
        <v>1909</v>
      </c>
      <c r="AF110" t="s">
        <v>1920</v>
      </c>
      <c r="AG110" t="s">
        <v>1498</v>
      </c>
      <c r="AH110" t="s">
        <v>703</v>
      </c>
    </row>
    <row r="111" spans="1:34" x14ac:dyDescent="0.3">
      <c r="A111">
        <v>325</v>
      </c>
      <c r="B111" t="s">
        <v>425</v>
      </c>
      <c r="C111" t="s">
        <v>712</v>
      </c>
      <c r="D111" t="s">
        <v>591</v>
      </c>
      <c r="E111" t="s">
        <v>605</v>
      </c>
      <c r="F111">
        <v>1683</v>
      </c>
      <c r="G111" t="s">
        <v>7</v>
      </c>
      <c r="H111">
        <v>201</v>
      </c>
      <c r="I111">
        <v>76</v>
      </c>
      <c r="J111">
        <v>394</v>
      </c>
      <c r="K111">
        <v>210</v>
      </c>
      <c r="L111">
        <v>157</v>
      </c>
      <c r="M111">
        <v>0</v>
      </c>
      <c r="N111">
        <v>9</v>
      </c>
      <c r="O111">
        <v>223</v>
      </c>
      <c r="P111">
        <v>43</v>
      </c>
      <c r="Q111">
        <v>76</v>
      </c>
      <c r="R111" s="125">
        <v>180</v>
      </c>
      <c r="S111" s="6">
        <v>1.2</v>
      </c>
      <c r="T111" s="6">
        <v>1.45</v>
      </c>
      <c r="U111" s="22">
        <v>1</v>
      </c>
      <c r="V111" s="22">
        <v>0</v>
      </c>
      <c r="W111" t="s">
        <v>991</v>
      </c>
      <c r="X111" s="22" t="s">
        <v>703</v>
      </c>
      <c r="Y111" s="22" t="s">
        <v>703</v>
      </c>
      <c r="Z111" s="22" t="s">
        <v>703</v>
      </c>
      <c r="AA111" t="s">
        <v>2198</v>
      </c>
      <c r="AB111" t="s">
        <v>2199</v>
      </c>
      <c r="AC111" t="s">
        <v>2200</v>
      </c>
      <c r="AD111" t="s">
        <v>703</v>
      </c>
      <c r="AE111" t="s">
        <v>2201</v>
      </c>
      <c r="AF111" t="s">
        <v>1560</v>
      </c>
      <c r="AG111" t="s">
        <v>1498</v>
      </c>
      <c r="AH111" t="s">
        <v>703</v>
      </c>
    </row>
    <row r="112" spans="1:34" x14ac:dyDescent="0.3">
      <c r="A112">
        <v>270</v>
      </c>
      <c r="B112" t="s">
        <v>358</v>
      </c>
      <c r="C112" t="s">
        <v>713</v>
      </c>
      <c r="D112" t="s">
        <v>592</v>
      </c>
      <c r="E112" t="s">
        <v>605</v>
      </c>
      <c r="F112">
        <v>1561</v>
      </c>
      <c r="G112" t="s">
        <v>7</v>
      </c>
      <c r="H112">
        <v>203</v>
      </c>
      <c r="I112">
        <v>59</v>
      </c>
      <c r="J112">
        <v>404</v>
      </c>
      <c r="K112">
        <v>190</v>
      </c>
      <c r="L112">
        <v>130</v>
      </c>
      <c r="M112">
        <v>0</v>
      </c>
      <c r="N112">
        <v>7</v>
      </c>
      <c r="O112">
        <v>186</v>
      </c>
      <c r="P112">
        <v>44</v>
      </c>
      <c r="Q112">
        <v>45</v>
      </c>
      <c r="R112" s="125">
        <v>183</v>
      </c>
      <c r="S112" s="6">
        <v>0.75</v>
      </c>
      <c r="T112" s="6">
        <v>1.4</v>
      </c>
      <c r="U112" s="22">
        <v>0.75</v>
      </c>
      <c r="V112" s="22">
        <v>0</v>
      </c>
      <c r="W112" t="s">
        <v>988</v>
      </c>
      <c r="X112" s="22" t="s">
        <v>703</v>
      </c>
      <c r="Y112" s="22" t="s">
        <v>703</v>
      </c>
      <c r="Z112" s="22" t="s">
        <v>703</v>
      </c>
      <c r="AA112" t="s">
        <v>2077</v>
      </c>
      <c r="AB112" t="s">
        <v>2202</v>
      </c>
      <c r="AC112" t="s">
        <v>703</v>
      </c>
      <c r="AD112" t="s">
        <v>703</v>
      </c>
      <c r="AE112" t="s">
        <v>2079</v>
      </c>
      <c r="AF112" t="s">
        <v>1498</v>
      </c>
      <c r="AG112" t="s">
        <v>703</v>
      </c>
      <c r="AH112" t="s">
        <v>703</v>
      </c>
    </row>
    <row r="113" spans="1:34" x14ac:dyDescent="0.3">
      <c r="A113">
        <v>3270</v>
      </c>
      <c r="B113" t="s">
        <v>673</v>
      </c>
      <c r="C113" t="s">
        <v>713</v>
      </c>
      <c r="D113" t="s">
        <v>591</v>
      </c>
      <c r="E113" t="s">
        <v>605</v>
      </c>
      <c r="F113">
        <v>1726</v>
      </c>
      <c r="G113" t="s">
        <v>7</v>
      </c>
      <c r="H113">
        <v>223</v>
      </c>
      <c r="I113">
        <v>59</v>
      </c>
      <c r="J113">
        <v>414</v>
      </c>
      <c r="K113">
        <v>190</v>
      </c>
      <c r="L113">
        <v>170</v>
      </c>
      <c r="M113">
        <v>0</v>
      </c>
      <c r="N113">
        <v>7</v>
      </c>
      <c r="O113">
        <v>186</v>
      </c>
      <c r="P113">
        <v>47</v>
      </c>
      <c r="Q113">
        <v>45</v>
      </c>
      <c r="R113" s="7">
        <v>193</v>
      </c>
      <c r="S113" s="6">
        <v>0.75</v>
      </c>
      <c r="T113" s="6">
        <v>1.45</v>
      </c>
      <c r="U113" s="22">
        <v>0.8</v>
      </c>
      <c r="V113" s="22">
        <v>0</v>
      </c>
      <c r="W113" t="s">
        <v>988</v>
      </c>
      <c r="X113" s="22" t="s">
        <v>703</v>
      </c>
      <c r="Y113" s="22" t="s">
        <v>703</v>
      </c>
      <c r="Z113" s="22" t="s">
        <v>703</v>
      </c>
      <c r="AA113" t="s">
        <v>2077</v>
      </c>
      <c r="AB113" t="s">
        <v>2094</v>
      </c>
      <c r="AC113" t="s">
        <v>2202</v>
      </c>
      <c r="AD113" t="s">
        <v>703</v>
      </c>
      <c r="AE113" t="s">
        <v>2079</v>
      </c>
      <c r="AF113" t="s">
        <v>2094</v>
      </c>
      <c r="AG113" t="s">
        <v>1498</v>
      </c>
      <c r="AH113" t="s">
        <v>703</v>
      </c>
    </row>
    <row r="114" spans="1:34" x14ac:dyDescent="0.3">
      <c r="A114">
        <v>10</v>
      </c>
      <c r="B114" t="s">
        <v>373</v>
      </c>
      <c r="C114" t="s">
        <v>710</v>
      </c>
      <c r="D114" t="s">
        <v>591</v>
      </c>
      <c r="E114" t="s">
        <v>605</v>
      </c>
      <c r="F114">
        <v>1809</v>
      </c>
      <c r="G114" t="s">
        <v>7</v>
      </c>
      <c r="H114">
        <v>207</v>
      </c>
      <c r="I114">
        <v>76</v>
      </c>
      <c r="J114">
        <v>448</v>
      </c>
      <c r="K114">
        <v>198</v>
      </c>
      <c r="L114">
        <v>178</v>
      </c>
      <c r="M114">
        <v>0</v>
      </c>
      <c r="N114">
        <v>9</v>
      </c>
      <c r="O114">
        <v>202</v>
      </c>
      <c r="P114">
        <v>43</v>
      </c>
      <c r="Q114">
        <v>69</v>
      </c>
      <c r="R114" s="127">
        <v>194</v>
      </c>
      <c r="S114" s="6">
        <v>1.1499999999999999</v>
      </c>
      <c r="T114" s="6">
        <v>1.4</v>
      </c>
      <c r="U114" s="22">
        <v>1.25</v>
      </c>
      <c r="V114" s="22">
        <v>0</v>
      </c>
      <c r="W114" t="s">
        <v>961</v>
      </c>
      <c r="X114" s="22" t="s">
        <v>703</v>
      </c>
      <c r="Y114" s="22" t="s">
        <v>703</v>
      </c>
      <c r="Z114" s="22" t="s">
        <v>703</v>
      </c>
      <c r="AA114" t="s">
        <v>2194</v>
      </c>
      <c r="AB114" t="s">
        <v>1922</v>
      </c>
      <c r="AC114" t="s">
        <v>2195</v>
      </c>
      <c r="AD114" t="s">
        <v>703</v>
      </c>
      <c r="AE114" t="s">
        <v>2196</v>
      </c>
      <c r="AF114" t="s">
        <v>1920</v>
      </c>
      <c r="AG114" t="s">
        <v>1498</v>
      </c>
      <c r="AH114" t="s">
        <v>703</v>
      </c>
    </row>
    <row r="115" spans="1:34" x14ac:dyDescent="0.3">
      <c r="A115">
        <v>9</v>
      </c>
      <c r="B115" t="s">
        <v>372</v>
      </c>
      <c r="C115" t="s">
        <v>710</v>
      </c>
      <c r="D115" t="s">
        <v>593</v>
      </c>
      <c r="E115" t="s">
        <v>605</v>
      </c>
      <c r="F115">
        <v>1724</v>
      </c>
      <c r="G115" t="s">
        <v>7</v>
      </c>
      <c r="H115">
        <v>196</v>
      </c>
      <c r="I115">
        <v>72</v>
      </c>
      <c r="J115">
        <v>429</v>
      </c>
      <c r="K115">
        <v>162</v>
      </c>
      <c r="L115">
        <v>171</v>
      </c>
      <c r="M115">
        <v>0</v>
      </c>
      <c r="N115">
        <v>7</v>
      </c>
      <c r="O115">
        <v>192</v>
      </c>
      <c r="P115">
        <v>43</v>
      </c>
      <c r="Q115">
        <v>69</v>
      </c>
      <c r="R115" s="127">
        <v>194</v>
      </c>
      <c r="S115" s="6">
        <v>1.1499999999999999</v>
      </c>
      <c r="T115" s="6">
        <v>1.35</v>
      </c>
      <c r="U115" s="22">
        <v>1.25</v>
      </c>
      <c r="V115" s="22">
        <v>0</v>
      </c>
      <c r="W115" t="s">
        <v>961</v>
      </c>
      <c r="X115" s="22" t="s">
        <v>703</v>
      </c>
      <c r="Y115" s="22" t="s">
        <v>703</v>
      </c>
      <c r="Z115" s="22" t="s">
        <v>703</v>
      </c>
      <c r="AA115" t="s">
        <v>1922</v>
      </c>
      <c r="AB115" t="s">
        <v>2203</v>
      </c>
      <c r="AC115" t="s">
        <v>703</v>
      </c>
      <c r="AD115" t="s">
        <v>703</v>
      </c>
      <c r="AE115" t="s">
        <v>1920</v>
      </c>
      <c r="AF115" t="s">
        <v>1498</v>
      </c>
      <c r="AG115" t="s">
        <v>703</v>
      </c>
      <c r="AH115" t="s">
        <v>703</v>
      </c>
    </row>
    <row r="116" spans="1:34" x14ac:dyDescent="0.3">
      <c r="A116">
        <v>333</v>
      </c>
      <c r="B116" t="s">
        <v>429</v>
      </c>
      <c r="C116" t="s">
        <v>713</v>
      </c>
      <c r="D116" t="s">
        <v>592</v>
      </c>
      <c r="E116" t="s">
        <v>605</v>
      </c>
      <c r="F116">
        <v>1964</v>
      </c>
      <c r="G116" t="s">
        <v>7</v>
      </c>
      <c r="H116">
        <v>196</v>
      </c>
      <c r="I116">
        <v>62</v>
      </c>
      <c r="J116">
        <v>509</v>
      </c>
      <c r="K116">
        <v>191</v>
      </c>
      <c r="L116">
        <v>150</v>
      </c>
      <c r="M116">
        <v>0</v>
      </c>
      <c r="N116">
        <v>8</v>
      </c>
      <c r="O116">
        <v>189</v>
      </c>
      <c r="P116">
        <v>42</v>
      </c>
      <c r="Q116">
        <v>48</v>
      </c>
      <c r="R116" s="127">
        <v>184</v>
      </c>
      <c r="S116" s="6">
        <v>0.75</v>
      </c>
      <c r="T116" s="6">
        <v>1.5</v>
      </c>
      <c r="U116" s="22">
        <v>0.75</v>
      </c>
      <c r="V116" s="22">
        <v>0</v>
      </c>
      <c r="W116" t="s">
        <v>992</v>
      </c>
      <c r="X116" s="22" t="s">
        <v>703</v>
      </c>
      <c r="Y116" s="22" t="s">
        <v>703</v>
      </c>
      <c r="Z116" s="22" t="s">
        <v>703</v>
      </c>
      <c r="AA116" t="s">
        <v>2204</v>
      </c>
      <c r="AB116" t="s">
        <v>2205</v>
      </c>
      <c r="AC116" t="s">
        <v>703</v>
      </c>
      <c r="AD116" t="s">
        <v>703</v>
      </c>
      <c r="AE116" t="s">
        <v>2206</v>
      </c>
      <c r="AF116" t="s">
        <v>1498</v>
      </c>
      <c r="AG116" t="s">
        <v>703</v>
      </c>
      <c r="AH116" t="s">
        <v>703</v>
      </c>
    </row>
    <row r="117" spans="1:34" x14ac:dyDescent="0.3">
      <c r="A117">
        <v>280</v>
      </c>
      <c r="B117" t="s">
        <v>415</v>
      </c>
      <c r="C117" t="s">
        <v>713</v>
      </c>
      <c r="D117" t="s">
        <v>593</v>
      </c>
      <c r="E117" t="s">
        <v>605</v>
      </c>
      <c r="F117">
        <v>1487</v>
      </c>
      <c r="G117" t="s">
        <v>7</v>
      </c>
      <c r="H117">
        <v>196</v>
      </c>
      <c r="I117">
        <v>59</v>
      </c>
      <c r="J117">
        <v>427</v>
      </c>
      <c r="K117">
        <v>193</v>
      </c>
      <c r="L117">
        <v>138</v>
      </c>
      <c r="M117">
        <v>0</v>
      </c>
      <c r="N117">
        <v>7</v>
      </c>
      <c r="O117">
        <v>182</v>
      </c>
      <c r="P117">
        <v>44</v>
      </c>
      <c r="Q117">
        <v>40</v>
      </c>
      <c r="R117" s="127">
        <v>178</v>
      </c>
      <c r="S117" s="6">
        <v>0.75</v>
      </c>
      <c r="T117" s="6">
        <v>1.45</v>
      </c>
      <c r="U117" s="22">
        <v>0.75</v>
      </c>
      <c r="V117" s="22">
        <v>0</v>
      </c>
      <c r="W117" s="22" t="s">
        <v>989</v>
      </c>
      <c r="X117" s="22" t="s">
        <v>703</v>
      </c>
      <c r="Y117" s="22" t="s">
        <v>703</v>
      </c>
      <c r="Z117" s="22" t="s">
        <v>703</v>
      </c>
      <c r="AA117" t="s">
        <v>2077</v>
      </c>
      <c r="AB117" t="s">
        <v>2207</v>
      </c>
      <c r="AC117" t="s">
        <v>703</v>
      </c>
      <c r="AD117" t="s">
        <v>703</v>
      </c>
      <c r="AE117" t="s">
        <v>2079</v>
      </c>
      <c r="AF117" t="s">
        <v>1498</v>
      </c>
      <c r="AG117" t="s">
        <v>703</v>
      </c>
      <c r="AH117" t="s">
        <v>703</v>
      </c>
    </row>
    <row r="118" spans="1:34" x14ac:dyDescent="0.3">
      <c r="A118">
        <v>276</v>
      </c>
      <c r="B118" t="s">
        <v>412</v>
      </c>
      <c r="C118" t="s">
        <v>713</v>
      </c>
      <c r="D118" t="s">
        <v>593</v>
      </c>
      <c r="E118" t="s">
        <v>605</v>
      </c>
      <c r="F118">
        <v>1487</v>
      </c>
      <c r="G118" t="s">
        <v>7</v>
      </c>
      <c r="H118">
        <v>196</v>
      </c>
      <c r="I118">
        <v>59</v>
      </c>
      <c r="J118">
        <v>427</v>
      </c>
      <c r="K118">
        <v>193</v>
      </c>
      <c r="L118">
        <v>138</v>
      </c>
      <c r="M118">
        <v>0</v>
      </c>
      <c r="N118">
        <v>7</v>
      </c>
      <c r="O118">
        <v>168</v>
      </c>
      <c r="P118">
        <v>44</v>
      </c>
      <c r="Q118">
        <v>45</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s="21"/>
      <c r="B119" s="21" t="s">
        <v>2768</v>
      </c>
      <c r="C119" s="21" t="s">
        <v>2772</v>
      </c>
      <c r="D119" s="21" t="s">
        <v>591</v>
      </c>
      <c r="E119" s="21" t="s">
        <v>114</v>
      </c>
      <c r="F119" s="21">
        <v>2611</v>
      </c>
      <c r="G119" s="21" t="s">
        <v>7</v>
      </c>
      <c r="H119" s="21">
        <v>201</v>
      </c>
      <c r="I119" s="21">
        <v>145</v>
      </c>
      <c r="J119" s="21">
        <v>228</v>
      </c>
      <c r="K119" s="21">
        <v>176</v>
      </c>
      <c r="L119" s="21">
        <v>172</v>
      </c>
      <c r="M119" s="21">
        <v>0</v>
      </c>
      <c r="N119" s="21">
        <v>8</v>
      </c>
      <c r="O119" s="21">
        <v>202</v>
      </c>
      <c r="P119" s="21">
        <v>48</v>
      </c>
      <c r="Q119" s="21">
        <v>58</v>
      </c>
      <c r="R119" s="126">
        <v>183</v>
      </c>
      <c r="S119" s="22">
        <v>1.55</v>
      </c>
      <c r="T119" s="22">
        <v>1.1000000000000001</v>
      </c>
      <c r="U119" s="22">
        <v>1</v>
      </c>
      <c r="V119" s="22">
        <v>0</v>
      </c>
      <c r="W119" s="22" t="s">
        <v>2779</v>
      </c>
      <c r="X119" s="22"/>
      <c r="Y119" s="22"/>
      <c r="Z119" s="22"/>
      <c r="AA119" s="22"/>
      <c r="AB119" s="22"/>
      <c r="AC119" s="22"/>
      <c r="AD119" s="220"/>
      <c r="AE119" s="22"/>
      <c r="AF119" s="22"/>
      <c r="AG119" s="22"/>
      <c r="AH119" s="22"/>
    </row>
    <row r="120" spans="1:34" x14ac:dyDescent="0.3">
      <c r="A120">
        <v>375</v>
      </c>
      <c r="B120" t="s">
        <v>440</v>
      </c>
      <c r="C120" t="s">
        <v>710</v>
      </c>
      <c r="D120" t="s">
        <v>591</v>
      </c>
      <c r="E120" t="s">
        <v>605</v>
      </c>
      <c r="F120">
        <v>2115</v>
      </c>
      <c r="G120" t="s">
        <v>7</v>
      </c>
      <c r="H120">
        <v>206</v>
      </c>
      <c r="I120">
        <v>90</v>
      </c>
      <c r="J120">
        <v>291</v>
      </c>
      <c r="K120">
        <v>160</v>
      </c>
      <c r="L120">
        <v>172</v>
      </c>
      <c r="M120">
        <v>0</v>
      </c>
      <c r="N120">
        <v>9</v>
      </c>
      <c r="O120">
        <v>212</v>
      </c>
      <c r="P120">
        <v>42</v>
      </c>
      <c r="Q120">
        <v>89</v>
      </c>
      <c r="R120" s="127">
        <v>197</v>
      </c>
      <c r="S120" s="6">
        <v>1.25</v>
      </c>
      <c r="T120" s="6">
        <v>1.3</v>
      </c>
      <c r="U120" s="22">
        <v>1.3</v>
      </c>
      <c r="V120" s="22">
        <v>0</v>
      </c>
      <c r="W120" s="22" t="s">
        <v>962</v>
      </c>
      <c r="X120" s="22" t="s">
        <v>703</v>
      </c>
      <c r="Y120" s="22" t="s">
        <v>703</v>
      </c>
      <c r="Z120" s="22" t="s">
        <v>703</v>
      </c>
      <c r="AA120" t="s">
        <v>2208</v>
      </c>
      <c r="AB120" t="s">
        <v>2209</v>
      </c>
      <c r="AC120" t="s">
        <v>703</v>
      </c>
      <c r="AD120" t="s">
        <v>703</v>
      </c>
      <c r="AE120" t="s">
        <v>2210</v>
      </c>
      <c r="AF120" t="s">
        <v>1498</v>
      </c>
      <c r="AG120" t="s">
        <v>703</v>
      </c>
      <c r="AH120" t="s">
        <v>703</v>
      </c>
    </row>
    <row r="121" spans="1:34" x14ac:dyDescent="0.3">
      <c r="A121">
        <v>326</v>
      </c>
      <c r="B121" t="s">
        <v>426</v>
      </c>
      <c r="C121" t="s">
        <v>712</v>
      </c>
      <c r="D121" t="s">
        <v>591</v>
      </c>
      <c r="E121" t="s">
        <v>605</v>
      </c>
      <c r="F121">
        <v>1683</v>
      </c>
      <c r="G121" t="s">
        <v>7</v>
      </c>
      <c r="H121">
        <v>201</v>
      </c>
      <c r="I121">
        <v>76</v>
      </c>
      <c r="J121">
        <v>400</v>
      </c>
      <c r="K121">
        <v>210</v>
      </c>
      <c r="L121">
        <v>156</v>
      </c>
      <c r="M121">
        <v>0</v>
      </c>
      <c r="N121">
        <v>9</v>
      </c>
      <c r="O121">
        <v>223</v>
      </c>
      <c r="P121">
        <v>43</v>
      </c>
      <c r="Q121">
        <v>67</v>
      </c>
      <c r="R121" s="127">
        <v>178</v>
      </c>
      <c r="S121" s="6">
        <v>1.2</v>
      </c>
      <c r="T121" s="6">
        <v>1.45</v>
      </c>
      <c r="U121" s="22">
        <v>1</v>
      </c>
      <c r="V121" s="22">
        <v>0</v>
      </c>
      <c r="W121" t="s">
        <v>991</v>
      </c>
      <c r="X121" s="22" t="s">
        <v>703</v>
      </c>
      <c r="Y121" s="22" t="s">
        <v>703</v>
      </c>
      <c r="Z121" s="22" t="s">
        <v>703</v>
      </c>
      <c r="AA121" t="s">
        <v>2211</v>
      </c>
      <c r="AB121" t="s">
        <v>2212</v>
      </c>
      <c r="AC121" t="s">
        <v>703</v>
      </c>
      <c r="AD121" t="s">
        <v>703</v>
      </c>
      <c r="AE121" t="s">
        <v>2213</v>
      </c>
      <c r="AF121" t="s">
        <v>1498</v>
      </c>
      <c r="AG121" t="s">
        <v>703</v>
      </c>
      <c r="AH121" t="s">
        <v>703</v>
      </c>
    </row>
    <row r="122" spans="1:34" x14ac:dyDescent="0.3">
      <c r="A122">
        <v>271</v>
      </c>
      <c r="B122" t="s">
        <v>359</v>
      </c>
      <c r="C122" t="s">
        <v>713</v>
      </c>
      <c r="D122" t="s">
        <v>593</v>
      </c>
      <c r="E122" t="s">
        <v>605</v>
      </c>
      <c r="F122">
        <v>1487</v>
      </c>
      <c r="G122" t="s">
        <v>7</v>
      </c>
      <c r="H122">
        <v>196</v>
      </c>
      <c r="I122">
        <v>59</v>
      </c>
      <c r="J122">
        <v>427</v>
      </c>
      <c r="K122">
        <v>193</v>
      </c>
      <c r="L122">
        <v>138</v>
      </c>
      <c r="M122">
        <v>0</v>
      </c>
      <c r="N122">
        <v>7</v>
      </c>
      <c r="O122">
        <v>181</v>
      </c>
      <c r="P122">
        <v>44</v>
      </c>
      <c r="Q122">
        <v>35</v>
      </c>
      <c r="R122" s="127">
        <v>178</v>
      </c>
      <c r="S122" s="6">
        <v>0.75</v>
      </c>
      <c r="T122" s="6">
        <v>1.45</v>
      </c>
      <c r="U122" s="22">
        <v>0.75</v>
      </c>
      <c r="V122" s="22">
        <v>0</v>
      </c>
      <c r="W122" s="22" t="s">
        <v>989</v>
      </c>
      <c r="X122" s="22" t="s">
        <v>703</v>
      </c>
      <c r="Y122" s="22" t="s">
        <v>703</v>
      </c>
      <c r="Z122" s="22" t="s">
        <v>703</v>
      </c>
      <c r="AA122" t="s">
        <v>2077</v>
      </c>
      <c r="AB122" t="s">
        <v>2215</v>
      </c>
      <c r="AC122" t="s">
        <v>703</v>
      </c>
      <c r="AD122" t="s">
        <v>703</v>
      </c>
      <c r="AE122" t="s">
        <v>2079</v>
      </c>
      <c r="AF122" t="s">
        <v>1498</v>
      </c>
      <c r="AG122" t="s">
        <v>703</v>
      </c>
      <c r="AH122" t="s">
        <v>703</v>
      </c>
    </row>
    <row r="123" spans="1:34" x14ac:dyDescent="0.3">
      <c r="A123">
        <v>3271</v>
      </c>
      <c r="B123" t="s">
        <v>674</v>
      </c>
      <c r="C123" t="s">
        <v>713</v>
      </c>
      <c r="D123" t="s">
        <v>592</v>
      </c>
      <c r="E123" t="s">
        <v>605</v>
      </c>
      <c r="F123">
        <v>1652</v>
      </c>
      <c r="G123" t="s">
        <v>7</v>
      </c>
      <c r="H123">
        <v>216</v>
      </c>
      <c r="I123">
        <v>59</v>
      </c>
      <c r="J123">
        <v>462</v>
      </c>
      <c r="K123">
        <v>193</v>
      </c>
      <c r="L123">
        <v>173</v>
      </c>
      <c r="M123">
        <v>0</v>
      </c>
      <c r="N123">
        <v>7</v>
      </c>
      <c r="O123">
        <v>181</v>
      </c>
      <c r="P123">
        <v>47</v>
      </c>
      <c r="Q123">
        <v>35</v>
      </c>
      <c r="R123" s="127">
        <v>178</v>
      </c>
      <c r="S123" s="6">
        <v>0.75</v>
      </c>
      <c r="T123" s="6">
        <v>1.5</v>
      </c>
      <c r="U123" s="22">
        <v>0.8</v>
      </c>
      <c r="V123" s="22">
        <v>0</v>
      </c>
      <c r="W123" s="22" t="s">
        <v>989</v>
      </c>
      <c r="X123" s="22" t="s">
        <v>703</v>
      </c>
      <c r="Y123" s="22" t="s">
        <v>703</v>
      </c>
      <c r="Z123" s="22" t="s">
        <v>703</v>
      </c>
      <c r="AA123" t="s">
        <v>2077</v>
      </c>
      <c r="AB123" t="s">
        <v>2214</v>
      </c>
      <c r="AC123" t="s">
        <v>2215</v>
      </c>
      <c r="AD123" t="s">
        <v>703</v>
      </c>
      <c r="AE123" t="s">
        <v>2079</v>
      </c>
      <c r="AF123" t="s">
        <v>2111</v>
      </c>
      <c r="AG123" t="s">
        <v>1498</v>
      </c>
      <c r="AH123" t="s">
        <v>703</v>
      </c>
    </row>
    <row r="124" spans="1:34" x14ac:dyDescent="0.3">
      <c r="A124">
        <v>278</v>
      </c>
      <c r="B124" t="s">
        <v>414</v>
      </c>
      <c r="C124" t="s">
        <v>713</v>
      </c>
      <c r="D124" t="s">
        <v>592</v>
      </c>
      <c r="E124" t="s">
        <v>605</v>
      </c>
      <c r="F124">
        <v>1516</v>
      </c>
      <c r="G124" t="s">
        <v>7</v>
      </c>
      <c r="H124">
        <v>201</v>
      </c>
      <c r="I124">
        <v>60</v>
      </c>
      <c r="J124">
        <v>438</v>
      </c>
      <c r="K124">
        <v>193</v>
      </c>
      <c r="L124">
        <v>128</v>
      </c>
      <c r="M124">
        <v>0</v>
      </c>
      <c r="N124">
        <v>8</v>
      </c>
      <c r="O124">
        <v>187</v>
      </c>
      <c r="P124">
        <v>44</v>
      </c>
      <c r="Q124">
        <v>35</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s="21" t="s">
        <v>2624</v>
      </c>
      <c r="B125" s="21" t="s">
        <v>2578</v>
      </c>
      <c r="C125" s="21" t="s">
        <v>2571</v>
      </c>
      <c r="D125" s="21" t="s">
        <v>591</v>
      </c>
      <c r="E125" s="21" t="s">
        <v>114</v>
      </c>
      <c r="F125" s="21">
        <v>1763</v>
      </c>
      <c r="G125" s="21" t="s">
        <v>7</v>
      </c>
      <c r="H125" s="21">
        <v>207</v>
      </c>
      <c r="I125" s="21">
        <v>70</v>
      </c>
      <c r="J125" s="21">
        <v>468</v>
      </c>
      <c r="K125" s="21">
        <v>190</v>
      </c>
      <c r="L125" s="21">
        <v>165</v>
      </c>
      <c r="M125" s="21">
        <v>0</v>
      </c>
      <c r="N125" s="21">
        <v>9</v>
      </c>
      <c r="O125" s="21">
        <v>207</v>
      </c>
      <c r="P125" s="21">
        <v>40</v>
      </c>
      <c r="Q125" s="21">
        <v>87</v>
      </c>
      <c r="R125" s="126">
        <v>189</v>
      </c>
      <c r="S125" s="22">
        <v>0.75</v>
      </c>
      <c r="T125" s="22">
        <v>1.25</v>
      </c>
      <c r="U125" s="22">
        <v>1.05</v>
      </c>
      <c r="V125" s="22">
        <v>0</v>
      </c>
      <c r="W125" t="s">
        <v>2625</v>
      </c>
      <c r="X125" t="s">
        <v>2626</v>
      </c>
      <c r="Y125" s="22" t="s">
        <v>703</v>
      </c>
      <c r="Z125" s="22" t="s">
        <v>703</v>
      </c>
      <c r="AA125" s="22" t="s">
        <v>2627</v>
      </c>
      <c r="AB125" s="22" t="s">
        <v>2628</v>
      </c>
      <c r="AC125" t="s">
        <v>703</v>
      </c>
      <c r="AD125" t="s">
        <v>703</v>
      </c>
      <c r="AE125" s="22" t="s">
        <v>2629</v>
      </c>
      <c r="AF125" s="22" t="s">
        <v>2630</v>
      </c>
      <c r="AG125" t="s">
        <v>703</v>
      </c>
      <c r="AH125" t="s">
        <v>703</v>
      </c>
    </row>
    <row r="126" spans="1:34" x14ac:dyDescent="0.3">
      <c r="A126" t="s">
        <v>295</v>
      </c>
      <c r="B126" t="s">
        <v>579</v>
      </c>
      <c r="C126" t="s">
        <v>603</v>
      </c>
      <c r="D126" t="s">
        <v>594</v>
      </c>
      <c r="E126" t="s">
        <v>605</v>
      </c>
      <c r="F126">
        <v>1941</v>
      </c>
      <c r="G126" t="s">
        <v>7</v>
      </c>
      <c r="H126">
        <v>199</v>
      </c>
      <c r="I126">
        <v>98</v>
      </c>
      <c r="J126">
        <v>356</v>
      </c>
      <c r="K126">
        <v>189</v>
      </c>
      <c r="L126">
        <v>210</v>
      </c>
      <c r="M126">
        <v>0</v>
      </c>
      <c r="N126">
        <v>10</v>
      </c>
      <c r="O126">
        <v>162</v>
      </c>
      <c r="P126">
        <v>39</v>
      </c>
      <c r="Q126">
        <v>52</v>
      </c>
      <c r="R126" s="127">
        <v>202</v>
      </c>
      <c r="S126" s="6">
        <v>0.85</v>
      </c>
      <c r="T126" s="6">
        <v>1.2</v>
      </c>
      <c r="U126" s="22">
        <v>0.65</v>
      </c>
      <c r="V126" s="22">
        <v>0</v>
      </c>
      <c r="W126" s="22" t="s">
        <v>703</v>
      </c>
      <c r="X126" t="s">
        <v>579</v>
      </c>
      <c r="Y126" s="22" t="s">
        <v>703</v>
      </c>
      <c r="Z126" s="22" t="s">
        <v>703</v>
      </c>
      <c r="AA126" t="s">
        <v>2406</v>
      </c>
      <c r="AB126" t="s">
        <v>2407</v>
      </c>
      <c r="AC126" t="s">
        <v>703</v>
      </c>
      <c r="AD126" t="s">
        <v>703</v>
      </c>
      <c r="AE126" t="s">
        <v>2408</v>
      </c>
      <c r="AF126" t="s">
        <v>1193</v>
      </c>
      <c r="AG126" t="s">
        <v>703</v>
      </c>
      <c r="AH126" t="s">
        <v>703</v>
      </c>
    </row>
    <row r="127" spans="1:34" x14ac:dyDescent="0.3">
      <c r="A127">
        <v>301</v>
      </c>
      <c r="B127" t="s">
        <v>360</v>
      </c>
      <c r="C127" t="s">
        <v>710</v>
      </c>
      <c r="D127" t="s">
        <v>591</v>
      </c>
      <c r="E127" t="s">
        <v>605</v>
      </c>
      <c r="F127">
        <v>2115</v>
      </c>
      <c r="G127" t="s">
        <v>7</v>
      </c>
      <c r="H127">
        <v>207</v>
      </c>
      <c r="I127">
        <v>87</v>
      </c>
      <c r="J127">
        <v>291</v>
      </c>
      <c r="K127">
        <v>160</v>
      </c>
      <c r="L127">
        <v>178</v>
      </c>
      <c r="M127">
        <v>0</v>
      </c>
      <c r="N127">
        <v>9</v>
      </c>
      <c r="O127">
        <v>212</v>
      </c>
      <c r="P127">
        <v>42</v>
      </c>
      <c r="Q127">
        <v>80</v>
      </c>
      <c r="R127" s="127">
        <v>197</v>
      </c>
      <c r="S127" s="6">
        <v>1.25</v>
      </c>
      <c r="T127" s="6">
        <v>1.3</v>
      </c>
      <c r="U127" s="22">
        <v>1.3</v>
      </c>
      <c r="V127" s="22">
        <v>0</v>
      </c>
      <c r="W127" s="24" t="s">
        <v>962</v>
      </c>
      <c r="X127" s="22" t="s">
        <v>703</v>
      </c>
      <c r="Y127" s="22" t="s">
        <v>703</v>
      </c>
      <c r="Z127" s="22" t="s">
        <v>703</v>
      </c>
      <c r="AA127" t="s">
        <v>2409</v>
      </c>
      <c r="AB127" t="s">
        <v>1911</v>
      </c>
      <c r="AC127" t="s">
        <v>2411</v>
      </c>
      <c r="AD127" t="s">
        <v>703</v>
      </c>
      <c r="AE127" t="s">
        <v>2413</v>
      </c>
      <c r="AF127" t="s">
        <v>1909</v>
      </c>
      <c r="AG127" t="s">
        <v>1498</v>
      </c>
      <c r="AH127" t="s">
        <v>703</v>
      </c>
    </row>
    <row r="128" spans="1:34" x14ac:dyDescent="0.3">
      <c r="A128">
        <v>3301</v>
      </c>
      <c r="B128" t="s">
        <v>675</v>
      </c>
      <c r="C128" t="s">
        <v>710</v>
      </c>
      <c r="D128" t="s">
        <v>594</v>
      </c>
      <c r="E128" t="s">
        <v>605</v>
      </c>
      <c r="F128">
        <v>2280</v>
      </c>
      <c r="G128" t="s">
        <v>7</v>
      </c>
      <c r="H128">
        <v>207</v>
      </c>
      <c r="I128">
        <v>132</v>
      </c>
      <c r="J128">
        <v>356</v>
      </c>
      <c r="K128">
        <v>160</v>
      </c>
      <c r="L128">
        <v>233</v>
      </c>
      <c r="M128">
        <v>0</v>
      </c>
      <c r="N128">
        <v>9</v>
      </c>
      <c r="O128">
        <v>222</v>
      </c>
      <c r="P128">
        <v>42</v>
      </c>
      <c r="Q128">
        <v>80</v>
      </c>
      <c r="R128" s="127">
        <v>197</v>
      </c>
      <c r="S128" s="6">
        <v>1.4</v>
      </c>
      <c r="T128" s="6">
        <v>1.4</v>
      </c>
      <c r="U128" s="22">
        <v>1.3</v>
      </c>
      <c r="V128" s="22">
        <v>0</v>
      </c>
      <c r="W128" s="22" t="s">
        <v>962</v>
      </c>
      <c r="X128" s="22" t="s">
        <v>703</v>
      </c>
      <c r="Y128" s="22" t="s">
        <v>703</v>
      </c>
      <c r="Z128" s="22" t="s">
        <v>703</v>
      </c>
      <c r="AA128" t="s">
        <v>2409</v>
      </c>
      <c r="AB128" t="s">
        <v>1911</v>
      </c>
      <c r="AC128" t="s">
        <v>2410</v>
      </c>
      <c r="AD128" t="s">
        <v>2411</v>
      </c>
      <c r="AE128" t="s">
        <v>2413</v>
      </c>
      <c r="AF128" t="s">
        <v>1909</v>
      </c>
      <c r="AG128" t="s">
        <v>2412</v>
      </c>
      <c r="AH128" t="s">
        <v>1498</v>
      </c>
    </row>
    <row r="129" spans="1:34" x14ac:dyDescent="0.3">
      <c r="A129">
        <v>295</v>
      </c>
      <c r="B129" t="s">
        <v>417</v>
      </c>
      <c r="C129" t="s">
        <v>713</v>
      </c>
      <c r="D129" t="s">
        <v>591</v>
      </c>
      <c r="E129" t="s">
        <v>605</v>
      </c>
      <c r="F129">
        <v>2445</v>
      </c>
      <c r="G129" t="s">
        <v>7</v>
      </c>
      <c r="H129">
        <v>210</v>
      </c>
      <c r="I129">
        <v>76</v>
      </c>
      <c r="J129">
        <v>370</v>
      </c>
      <c r="K129">
        <v>179</v>
      </c>
      <c r="L129">
        <v>193</v>
      </c>
      <c r="M129">
        <v>0</v>
      </c>
      <c r="N129">
        <v>9</v>
      </c>
      <c r="O129">
        <v>200</v>
      </c>
      <c r="P129">
        <v>39</v>
      </c>
      <c r="Q129">
        <v>32</v>
      </c>
      <c r="R129" s="127">
        <v>184</v>
      </c>
      <c r="S129" s="6">
        <v>1</v>
      </c>
      <c r="T129" s="6">
        <v>1.35</v>
      </c>
      <c r="U129" s="22">
        <v>1.35</v>
      </c>
      <c r="V129" s="22">
        <v>0</v>
      </c>
      <c r="W129" t="s">
        <v>990</v>
      </c>
      <c r="X129" s="22" t="s">
        <v>703</v>
      </c>
      <c r="Y129" s="22" t="s">
        <v>703</v>
      </c>
      <c r="Z129" s="22" t="s">
        <v>703</v>
      </c>
      <c r="AA129" t="s">
        <v>2414</v>
      </c>
      <c r="AB129" t="s">
        <v>2415</v>
      </c>
      <c r="AC129" t="s">
        <v>2263</v>
      </c>
      <c r="AD129" t="s">
        <v>703</v>
      </c>
      <c r="AE129" t="s">
        <v>2005</v>
      </c>
      <c r="AF129" t="s">
        <v>2123</v>
      </c>
      <c r="AG129" t="s">
        <v>1498</v>
      </c>
      <c r="AH129" t="s">
        <v>703</v>
      </c>
    </row>
    <row r="130" spans="1:34" x14ac:dyDescent="0.3">
      <c r="A130">
        <v>170</v>
      </c>
      <c r="B130" t="s">
        <v>398</v>
      </c>
      <c r="C130" t="s">
        <v>713</v>
      </c>
      <c r="D130" t="s">
        <v>591</v>
      </c>
      <c r="E130" t="s">
        <v>605</v>
      </c>
      <c r="F130">
        <v>2145</v>
      </c>
      <c r="G130" t="s">
        <v>7</v>
      </c>
      <c r="H130">
        <v>210</v>
      </c>
      <c r="I130">
        <v>65</v>
      </c>
      <c r="J130">
        <v>526</v>
      </c>
      <c r="K130">
        <v>191</v>
      </c>
      <c r="L130">
        <v>154</v>
      </c>
      <c r="M130">
        <v>0</v>
      </c>
      <c r="N130">
        <v>9</v>
      </c>
      <c r="O130">
        <v>192</v>
      </c>
      <c r="P130">
        <v>42</v>
      </c>
      <c r="Q130">
        <v>72</v>
      </c>
      <c r="R130" s="127">
        <v>191</v>
      </c>
      <c r="S130" s="6">
        <v>0.8</v>
      </c>
      <c r="T130" s="6">
        <v>1.55</v>
      </c>
      <c r="U130" s="22">
        <v>0.75</v>
      </c>
      <c r="V130" s="22">
        <v>0</v>
      </c>
      <c r="W130" s="24" t="s">
        <v>981</v>
      </c>
      <c r="X130" s="22" t="s">
        <v>703</v>
      </c>
      <c r="Y130" s="22" t="s">
        <v>703</v>
      </c>
      <c r="Z130" s="22" t="s">
        <v>703</v>
      </c>
      <c r="AA130" t="s">
        <v>2416</v>
      </c>
      <c r="AB130" t="s">
        <v>2417</v>
      </c>
      <c r="AC130" t="s">
        <v>703</v>
      </c>
      <c r="AD130" t="s">
        <v>703</v>
      </c>
      <c r="AE130" t="s">
        <v>2418</v>
      </c>
      <c r="AF130" t="s">
        <v>1498</v>
      </c>
      <c r="AG130" t="s">
        <v>703</v>
      </c>
      <c r="AH130" t="s">
        <v>703</v>
      </c>
    </row>
    <row r="131" spans="1:34" x14ac:dyDescent="0.3">
      <c r="A131">
        <v>332</v>
      </c>
      <c r="B131" t="s">
        <v>428</v>
      </c>
      <c r="C131" t="s">
        <v>713</v>
      </c>
      <c r="D131" t="s">
        <v>592</v>
      </c>
      <c r="E131" t="s">
        <v>605</v>
      </c>
      <c r="F131">
        <v>1937</v>
      </c>
      <c r="G131" t="s">
        <v>7</v>
      </c>
      <c r="H131">
        <v>196</v>
      </c>
      <c r="I131">
        <v>62</v>
      </c>
      <c r="J131">
        <v>509</v>
      </c>
      <c r="K131">
        <v>191</v>
      </c>
      <c r="L131">
        <v>150</v>
      </c>
      <c r="M131">
        <v>0</v>
      </c>
      <c r="N131">
        <v>8</v>
      </c>
      <c r="O131">
        <v>171</v>
      </c>
      <c r="P131">
        <v>42</v>
      </c>
      <c r="Q131">
        <v>40</v>
      </c>
      <c r="R131" s="127">
        <v>183</v>
      </c>
      <c r="S131" s="6">
        <v>0.75</v>
      </c>
      <c r="T131" s="6">
        <v>1.5</v>
      </c>
      <c r="U131" s="22">
        <v>0.75</v>
      </c>
      <c r="V131" s="22">
        <v>0</v>
      </c>
      <c r="W131" t="s">
        <v>992</v>
      </c>
      <c r="X131" s="22" t="s">
        <v>703</v>
      </c>
      <c r="Y131" s="22" t="s">
        <v>703</v>
      </c>
      <c r="Z131" s="22" t="s">
        <v>703</v>
      </c>
      <c r="AA131" t="s">
        <v>2341</v>
      </c>
      <c r="AB131" t="s">
        <v>2342</v>
      </c>
      <c r="AC131" t="s">
        <v>703</v>
      </c>
      <c r="AD131" t="s">
        <v>703</v>
      </c>
      <c r="AE131" t="s">
        <v>2076</v>
      </c>
      <c r="AF131" t="s">
        <v>1498</v>
      </c>
      <c r="AG131" t="s">
        <v>703</v>
      </c>
      <c r="AH131" t="s">
        <v>703</v>
      </c>
    </row>
    <row r="132" spans="1:34" x14ac:dyDescent="0.3">
      <c r="A132">
        <v>178</v>
      </c>
      <c r="B132" t="s">
        <v>405</v>
      </c>
      <c r="C132" t="s">
        <v>713</v>
      </c>
      <c r="D132" t="s">
        <v>592</v>
      </c>
      <c r="E132" t="s">
        <v>605</v>
      </c>
      <c r="F132">
        <v>2083</v>
      </c>
      <c r="G132" t="s">
        <v>7</v>
      </c>
      <c r="H132">
        <v>201</v>
      </c>
      <c r="I132">
        <v>65</v>
      </c>
      <c r="J132">
        <v>512</v>
      </c>
      <c r="K132">
        <v>191</v>
      </c>
      <c r="L132">
        <v>150</v>
      </c>
      <c r="M132">
        <v>0</v>
      </c>
      <c r="N132">
        <v>8</v>
      </c>
      <c r="O132">
        <v>189</v>
      </c>
      <c r="P132">
        <v>42</v>
      </c>
      <c r="Q132">
        <v>34</v>
      </c>
      <c r="R132" s="127">
        <v>184</v>
      </c>
      <c r="S132" s="6">
        <v>0.75</v>
      </c>
      <c r="T132" s="6">
        <v>1.5</v>
      </c>
      <c r="U132" s="22">
        <v>0.75</v>
      </c>
      <c r="V132" s="22">
        <v>0</v>
      </c>
      <c r="W132" s="24" t="s">
        <v>981</v>
      </c>
      <c r="X132" s="22" t="s">
        <v>703</v>
      </c>
      <c r="Y132" s="22" t="s">
        <v>703</v>
      </c>
      <c r="Z132" s="22" t="s">
        <v>703</v>
      </c>
      <c r="AA132" t="s">
        <v>1911</v>
      </c>
      <c r="AB132" t="s">
        <v>1922</v>
      </c>
      <c r="AC132" t="s">
        <v>2253</v>
      </c>
      <c r="AD132" t="s">
        <v>703</v>
      </c>
      <c r="AE132" t="s">
        <v>1909</v>
      </c>
      <c r="AF132" t="s">
        <v>1920</v>
      </c>
      <c r="AG132" t="s">
        <v>1498</v>
      </c>
      <c r="AH132" t="s">
        <v>703</v>
      </c>
    </row>
    <row r="133" spans="1:34" x14ac:dyDescent="0.3">
      <c r="A133">
        <v>299</v>
      </c>
      <c r="B133" t="s">
        <v>419</v>
      </c>
      <c r="C133" t="s">
        <v>710</v>
      </c>
      <c r="D133" t="s">
        <v>592</v>
      </c>
      <c r="E133" t="s">
        <v>605</v>
      </c>
      <c r="F133">
        <v>2054</v>
      </c>
      <c r="G133" t="s">
        <v>7</v>
      </c>
      <c r="H133">
        <v>201</v>
      </c>
      <c r="I133">
        <v>85</v>
      </c>
      <c r="J133">
        <v>283</v>
      </c>
      <c r="K133">
        <v>163</v>
      </c>
      <c r="L133">
        <v>172</v>
      </c>
      <c r="M133">
        <v>0</v>
      </c>
      <c r="N133">
        <v>8</v>
      </c>
      <c r="O133">
        <v>206</v>
      </c>
      <c r="P133">
        <v>45</v>
      </c>
      <c r="Q133">
        <v>80</v>
      </c>
      <c r="R133" s="127">
        <v>197</v>
      </c>
      <c r="S133" s="6">
        <v>1.2</v>
      </c>
      <c r="T133" s="6">
        <v>1.3</v>
      </c>
      <c r="U133" s="22">
        <v>1.3</v>
      </c>
      <c r="V133" s="22">
        <v>0</v>
      </c>
      <c r="W133" s="24" t="s">
        <v>962</v>
      </c>
      <c r="X133" s="22" t="s">
        <v>703</v>
      </c>
      <c r="Y133" s="22" t="s">
        <v>703</v>
      </c>
      <c r="Z133" s="22" t="s">
        <v>703</v>
      </c>
      <c r="AA133" t="s">
        <v>1911</v>
      </c>
      <c r="AB133" t="s">
        <v>2343</v>
      </c>
      <c r="AC133" t="s">
        <v>703</v>
      </c>
      <c r="AD133" t="s">
        <v>703</v>
      </c>
      <c r="AE133" t="s">
        <v>1909</v>
      </c>
      <c r="AF133" t="s">
        <v>1498</v>
      </c>
      <c r="AG133" t="s">
        <v>703</v>
      </c>
      <c r="AH133" t="s">
        <v>703</v>
      </c>
    </row>
    <row r="134" spans="1:34" x14ac:dyDescent="0.3">
      <c r="A134">
        <v>165</v>
      </c>
      <c r="B134" t="s">
        <v>396</v>
      </c>
      <c r="C134" t="s">
        <v>713</v>
      </c>
      <c r="D134" t="s">
        <v>591</v>
      </c>
      <c r="E134" t="s">
        <v>605</v>
      </c>
      <c r="F134">
        <v>1763</v>
      </c>
      <c r="G134" t="s">
        <v>7</v>
      </c>
      <c r="H134">
        <v>212</v>
      </c>
      <c r="I134">
        <v>65</v>
      </c>
      <c r="J134">
        <v>524</v>
      </c>
      <c r="K134">
        <v>190</v>
      </c>
      <c r="L134">
        <v>150</v>
      </c>
      <c r="M134">
        <v>0</v>
      </c>
      <c r="N134">
        <v>9</v>
      </c>
      <c r="O134">
        <v>181</v>
      </c>
      <c r="P134">
        <v>40</v>
      </c>
      <c r="Q134">
        <v>84</v>
      </c>
      <c r="R134" s="127">
        <v>182</v>
      </c>
      <c r="S134" s="6">
        <v>0.75</v>
      </c>
      <c r="T134" s="6">
        <v>1.5</v>
      </c>
      <c r="U134" s="22">
        <v>0.75</v>
      </c>
      <c r="V134" s="22">
        <v>0</v>
      </c>
      <c r="W134" t="s">
        <v>980</v>
      </c>
      <c r="X134" s="22" t="s">
        <v>703</v>
      </c>
      <c r="Y134" s="22" t="s">
        <v>703</v>
      </c>
      <c r="Z134" s="22" t="s">
        <v>703</v>
      </c>
      <c r="AA134" t="s">
        <v>2381</v>
      </c>
      <c r="AB134" t="s">
        <v>2382</v>
      </c>
      <c r="AC134" t="s">
        <v>703</v>
      </c>
      <c r="AD134" t="s">
        <v>703</v>
      </c>
      <c r="AE134" t="s">
        <v>2383</v>
      </c>
      <c r="AF134" t="s">
        <v>1498</v>
      </c>
      <c r="AG134" t="s">
        <v>703</v>
      </c>
      <c r="AH134" t="s">
        <v>703</v>
      </c>
    </row>
    <row r="135" spans="1:34" x14ac:dyDescent="0.3">
      <c r="A135" s="21">
        <v>3165</v>
      </c>
      <c r="B135" s="21" t="s">
        <v>2483</v>
      </c>
      <c r="C135" s="21" t="s">
        <v>713</v>
      </c>
      <c r="D135" s="21" t="s">
        <v>594</v>
      </c>
      <c r="E135" s="21" t="s">
        <v>114</v>
      </c>
      <c r="F135" s="21">
        <v>1928</v>
      </c>
      <c r="G135" s="21" t="s">
        <v>7</v>
      </c>
      <c r="H135" s="21">
        <v>212</v>
      </c>
      <c r="I135" s="21">
        <v>85</v>
      </c>
      <c r="J135" s="21">
        <v>589</v>
      </c>
      <c r="K135" s="21">
        <v>210</v>
      </c>
      <c r="L135" s="21">
        <v>150</v>
      </c>
      <c r="M135" s="21">
        <v>0</v>
      </c>
      <c r="N135" s="21">
        <v>9</v>
      </c>
      <c r="O135" s="21">
        <v>181</v>
      </c>
      <c r="P135" s="21">
        <v>40</v>
      </c>
      <c r="Q135" s="21">
        <v>84</v>
      </c>
      <c r="R135" s="126">
        <v>182</v>
      </c>
      <c r="S135" s="22">
        <v>0.85</v>
      </c>
      <c r="T135" s="22">
        <v>1.65</v>
      </c>
      <c r="U135" s="22">
        <v>0.75</v>
      </c>
      <c r="V135" s="22">
        <v>0</v>
      </c>
      <c r="W135" s="22" t="s">
        <v>980</v>
      </c>
      <c r="X135" s="22" t="s">
        <v>2488</v>
      </c>
      <c r="Y135" s="22" t="s">
        <v>703</v>
      </c>
      <c r="Z135" s="22" t="s">
        <v>703</v>
      </c>
      <c r="AA135" s="22" t="s">
        <v>2381</v>
      </c>
      <c r="AB135" s="22" t="s">
        <v>2623</v>
      </c>
      <c r="AC135" s="22" t="s">
        <v>2382</v>
      </c>
      <c r="AD135" s="22" t="s">
        <v>703</v>
      </c>
      <c r="AE135" s="22" t="s">
        <v>2383</v>
      </c>
      <c r="AF135" s="22" t="s">
        <v>2488</v>
      </c>
      <c r="AG135" s="22" t="s">
        <v>1498</v>
      </c>
      <c r="AH135" s="22" t="s">
        <v>703</v>
      </c>
    </row>
    <row r="136" spans="1:34" x14ac:dyDescent="0.3">
      <c r="A136" s="21" t="s">
        <v>2619</v>
      </c>
      <c r="B136" s="21" t="s">
        <v>2570</v>
      </c>
      <c r="C136" s="21" t="s">
        <v>2571</v>
      </c>
      <c r="D136" s="21" t="s">
        <v>594</v>
      </c>
      <c r="E136" s="21" t="s">
        <v>114</v>
      </c>
      <c r="F136" s="21">
        <v>1830</v>
      </c>
      <c r="G136" s="21" t="s">
        <v>7</v>
      </c>
      <c r="H136" s="21">
        <v>217</v>
      </c>
      <c r="I136" s="21">
        <v>76</v>
      </c>
      <c r="J136" s="21">
        <v>484</v>
      </c>
      <c r="K136" s="21">
        <v>191</v>
      </c>
      <c r="L136" s="21">
        <v>178</v>
      </c>
      <c r="M136" s="21">
        <v>201</v>
      </c>
      <c r="N136" s="21">
        <v>9</v>
      </c>
      <c r="O136" s="21">
        <v>200</v>
      </c>
      <c r="P136" s="21">
        <v>40</v>
      </c>
      <c r="Q136" s="21">
        <v>69</v>
      </c>
      <c r="R136" s="126">
        <v>191</v>
      </c>
      <c r="S136" s="22">
        <v>0.85</v>
      </c>
      <c r="T136" s="22">
        <v>1.5</v>
      </c>
      <c r="U136" s="22">
        <v>0.8</v>
      </c>
      <c r="V136" s="22">
        <v>0</v>
      </c>
      <c r="W136" s="180" t="s">
        <v>2620</v>
      </c>
      <c r="X136" s="22" t="s">
        <v>703</v>
      </c>
      <c r="Y136" s="22" t="s">
        <v>703</v>
      </c>
      <c r="Z136" s="22" t="s">
        <v>703</v>
      </c>
      <c r="AA136" s="22" t="s">
        <v>2621</v>
      </c>
      <c r="AB136" s="22" t="s">
        <v>2589</v>
      </c>
      <c r="AC136" s="22" t="s">
        <v>703</v>
      </c>
      <c r="AD136" s="22" t="s">
        <v>703</v>
      </c>
      <c r="AE136" s="22" t="s">
        <v>2620</v>
      </c>
      <c r="AF136" s="22" t="s">
        <v>2622</v>
      </c>
      <c r="AG136" s="22" t="s">
        <v>703</v>
      </c>
      <c r="AH136" s="22" t="s">
        <v>703</v>
      </c>
    </row>
    <row r="137" spans="1:34" x14ac:dyDescent="0.3">
      <c r="A137">
        <v>168</v>
      </c>
      <c r="B137" t="s">
        <v>341</v>
      </c>
      <c r="C137" t="s">
        <v>713</v>
      </c>
      <c r="D137" t="s">
        <v>593</v>
      </c>
      <c r="E137" t="s">
        <v>605</v>
      </c>
      <c r="F137">
        <v>1848</v>
      </c>
      <c r="G137" t="s">
        <v>7</v>
      </c>
      <c r="H137">
        <v>196</v>
      </c>
      <c r="I137">
        <v>63</v>
      </c>
      <c r="J137">
        <v>502</v>
      </c>
      <c r="K137">
        <v>192</v>
      </c>
      <c r="L137">
        <v>145</v>
      </c>
      <c r="M137">
        <v>0</v>
      </c>
      <c r="N137">
        <v>7</v>
      </c>
      <c r="O137">
        <v>173</v>
      </c>
      <c r="P137">
        <v>42</v>
      </c>
      <c r="Q137">
        <v>25</v>
      </c>
      <c r="R137" s="127">
        <v>184</v>
      </c>
      <c r="S137" s="6">
        <v>0.75</v>
      </c>
      <c r="T137" s="6">
        <v>1.5</v>
      </c>
      <c r="U137" s="22">
        <v>0.75</v>
      </c>
      <c r="V137" s="22">
        <v>0</v>
      </c>
      <c r="W137" s="24" t="s">
        <v>981</v>
      </c>
      <c r="X137" s="22" t="s">
        <v>703</v>
      </c>
      <c r="Y137" s="22" t="s">
        <v>703</v>
      </c>
      <c r="Z137" s="22" t="s">
        <v>703</v>
      </c>
      <c r="AA137" t="s">
        <v>1922</v>
      </c>
      <c r="AB137" t="s">
        <v>2385</v>
      </c>
      <c r="AC137" t="s">
        <v>703</v>
      </c>
      <c r="AD137" t="s">
        <v>703</v>
      </c>
      <c r="AE137" t="s">
        <v>1920</v>
      </c>
      <c r="AF137" t="s">
        <v>1498</v>
      </c>
      <c r="AG137" t="s">
        <v>703</v>
      </c>
      <c r="AH137" t="s">
        <v>703</v>
      </c>
    </row>
    <row r="138" spans="1:34" x14ac:dyDescent="0.3">
      <c r="A138">
        <v>3168</v>
      </c>
      <c r="B138" t="s">
        <v>670</v>
      </c>
      <c r="C138" t="s">
        <v>713</v>
      </c>
      <c r="D138" t="s">
        <v>592</v>
      </c>
      <c r="E138" t="s">
        <v>605</v>
      </c>
      <c r="F138">
        <v>1908</v>
      </c>
      <c r="G138" t="s">
        <v>7</v>
      </c>
      <c r="H138">
        <v>196</v>
      </c>
      <c r="I138">
        <v>73</v>
      </c>
      <c r="J138">
        <v>562</v>
      </c>
      <c r="K138">
        <v>212</v>
      </c>
      <c r="L138">
        <v>145</v>
      </c>
      <c r="M138">
        <v>0</v>
      </c>
      <c r="N138">
        <v>7</v>
      </c>
      <c r="O138">
        <v>173</v>
      </c>
      <c r="P138">
        <v>45</v>
      </c>
      <c r="Q138">
        <v>25</v>
      </c>
      <c r="R138" s="127">
        <v>184</v>
      </c>
      <c r="S138" s="6">
        <v>0.8</v>
      </c>
      <c r="T138" s="6">
        <v>1.65</v>
      </c>
      <c r="U138" s="22">
        <v>0.75</v>
      </c>
      <c r="V138" s="22">
        <v>0</v>
      </c>
      <c r="W138" s="22" t="s">
        <v>981</v>
      </c>
      <c r="X138" s="22" t="s">
        <v>703</v>
      </c>
      <c r="Y138" s="22" t="s">
        <v>703</v>
      </c>
      <c r="Z138" s="22" t="s">
        <v>703</v>
      </c>
      <c r="AA138" t="s">
        <v>1922</v>
      </c>
      <c r="AB138" t="s">
        <v>2384</v>
      </c>
      <c r="AC138" t="s">
        <v>2385</v>
      </c>
      <c r="AD138" t="s">
        <v>703</v>
      </c>
      <c r="AE138" t="s">
        <v>1920</v>
      </c>
      <c r="AF138" t="s">
        <v>1545</v>
      </c>
      <c r="AG138" t="s">
        <v>1498</v>
      </c>
      <c r="AH138" t="s">
        <v>703</v>
      </c>
    </row>
    <row r="139" spans="1:34" x14ac:dyDescent="0.3">
      <c r="A139">
        <v>163</v>
      </c>
      <c r="B139" t="s">
        <v>394</v>
      </c>
      <c r="C139" t="s">
        <v>713</v>
      </c>
      <c r="D139" t="s">
        <v>592</v>
      </c>
      <c r="E139" t="s">
        <v>605</v>
      </c>
      <c r="F139">
        <v>1712</v>
      </c>
      <c r="G139" t="s">
        <v>7</v>
      </c>
      <c r="H139">
        <v>196</v>
      </c>
      <c r="I139">
        <v>65</v>
      </c>
      <c r="J139">
        <v>509</v>
      </c>
      <c r="K139">
        <v>190</v>
      </c>
      <c r="L139">
        <v>150</v>
      </c>
      <c r="M139">
        <v>0</v>
      </c>
      <c r="N139">
        <v>8</v>
      </c>
      <c r="O139">
        <v>165</v>
      </c>
      <c r="P139">
        <v>40</v>
      </c>
      <c r="Q139">
        <v>41</v>
      </c>
      <c r="R139" s="127">
        <v>182</v>
      </c>
      <c r="S139" s="6">
        <v>0.75</v>
      </c>
      <c r="T139" s="6">
        <v>1.5</v>
      </c>
      <c r="U139" s="22">
        <v>0.75</v>
      </c>
      <c r="V139" s="22">
        <v>0</v>
      </c>
      <c r="W139" t="s">
        <v>980</v>
      </c>
      <c r="X139" s="22" t="s">
        <v>703</v>
      </c>
      <c r="Y139" s="22" t="s">
        <v>703</v>
      </c>
      <c r="Z139" s="22" t="s">
        <v>703</v>
      </c>
      <c r="AA139" t="s">
        <v>2386</v>
      </c>
      <c r="AB139" t="s">
        <v>2387</v>
      </c>
      <c r="AC139" t="s">
        <v>703</v>
      </c>
      <c r="AD139" t="s">
        <v>703</v>
      </c>
      <c r="AE139" t="s">
        <v>2284</v>
      </c>
      <c r="AF139" t="s">
        <v>1498</v>
      </c>
      <c r="AG139" t="s">
        <v>703</v>
      </c>
      <c r="AH139" t="s">
        <v>703</v>
      </c>
    </row>
    <row r="140" spans="1:34" x14ac:dyDescent="0.3">
      <c r="A140">
        <v>26</v>
      </c>
      <c r="B140" t="s">
        <v>381</v>
      </c>
      <c r="C140" t="s">
        <v>710</v>
      </c>
      <c r="D140" t="s">
        <v>592</v>
      </c>
      <c r="E140" t="s">
        <v>605</v>
      </c>
      <c r="F140">
        <v>1815</v>
      </c>
      <c r="G140" t="s">
        <v>7</v>
      </c>
      <c r="H140">
        <v>204</v>
      </c>
      <c r="I140">
        <v>81</v>
      </c>
      <c r="J140">
        <v>286</v>
      </c>
      <c r="K140">
        <v>160</v>
      </c>
      <c r="L140">
        <v>172</v>
      </c>
      <c r="M140">
        <v>0</v>
      </c>
      <c r="N140">
        <v>8</v>
      </c>
      <c r="O140">
        <v>208</v>
      </c>
      <c r="P140">
        <v>42</v>
      </c>
      <c r="Q140">
        <v>45</v>
      </c>
      <c r="R140" s="127">
        <v>178</v>
      </c>
      <c r="S140" s="6">
        <v>1.2</v>
      </c>
      <c r="T140" s="6">
        <v>1.3</v>
      </c>
      <c r="U140" s="22">
        <v>1.3</v>
      </c>
      <c r="V140" s="22">
        <v>0</v>
      </c>
      <c r="W140" t="s">
        <v>965</v>
      </c>
      <c r="X140" s="22" t="s">
        <v>703</v>
      </c>
      <c r="Y140" s="22" t="s">
        <v>703</v>
      </c>
      <c r="Z140" s="22" t="s">
        <v>703</v>
      </c>
      <c r="AA140" t="s">
        <v>2114</v>
      </c>
      <c r="AB140" t="s">
        <v>2389</v>
      </c>
      <c r="AC140" t="s">
        <v>703</v>
      </c>
      <c r="AD140" t="s">
        <v>703</v>
      </c>
      <c r="AE140" t="s">
        <v>2117</v>
      </c>
      <c r="AF140" t="s">
        <v>1498</v>
      </c>
      <c r="AG140" t="s">
        <v>703</v>
      </c>
      <c r="AH140" t="s">
        <v>703</v>
      </c>
    </row>
    <row r="141" spans="1:34" x14ac:dyDescent="0.3">
      <c r="A141" s="21">
        <v>3026</v>
      </c>
      <c r="B141" s="21" t="s">
        <v>880</v>
      </c>
      <c r="C141" s="21" t="s">
        <v>710</v>
      </c>
      <c r="D141" s="21" t="s">
        <v>592</v>
      </c>
      <c r="E141" s="21" t="s">
        <v>114</v>
      </c>
      <c r="F141" s="21">
        <v>2025</v>
      </c>
      <c r="G141" s="21" t="s">
        <v>7</v>
      </c>
      <c r="H141" s="21">
        <v>219</v>
      </c>
      <c r="I141" s="21">
        <v>111</v>
      </c>
      <c r="J141" s="21">
        <v>286</v>
      </c>
      <c r="K141" s="21">
        <v>160</v>
      </c>
      <c r="L141" s="21">
        <v>262</v>
      </c>
      <c r="M141" s="21">
        <v>0</v>
      </c>
      <c r="N141" s="21">
        <v>8</v>
      </c>
      <c r="O141" s="21">
        <v>208</v>
      </c>
      <c r="P141" s="21">
        <v>45</v>
      </c>
      <c r="Q141" s="21">
        <v>45</v>
      </c>
      <c r="R141" s="127">
        <v>178</v>
      </c>
      <c r="S141" s="22">
        <v>1.25</v>
      </c>
      <c r="T141" s="22">
        <v>1.3</v>
      </c>
      <c r="U141" s="22">
        <v>1.35</v>
      </c>
      <c r="V141" s="22">
        <v>0</v>
      </c>
      <c r="W141" t="s">
        <v>965</v>
      </c>
      <c r="X141" s="22" t="s">
        <v>703</v>
      </c>
      <c r="Y141" s="22" t="s">
        <v>703</v>
      </c>
      <c r="Z141" s="22" t="s">
        <v>703</v>
      </c>
      <c r="AA141" s="21" t="s">
        <v>2114</v>
      </c>
      <c r="AB141" s="21" t="s">
        <v>2388</v>
      </c>
      <c r="AC141" s="21" t="s">
        <v>2389</v>
      </c>
      <c r="AD141" s="21" t="s">
        <v>703</v>
      </c>
      <c r="AE141" s="21" t="s">
        <v>2117</v>
      </c>
      <c r="AF141" s="21" t="s">
        <v>1534</v>
      </c>
      <c r="AG141" s="21" t="s">
        <v>1498</v>
      </c>
      <c r="AH141" s="21" t="s">
        <v>703</v>
      </c>
    </row>
    <row r="142" spans="1:34" x14ac:dyDescent="0.3">
      <c r="A142" s="21">
        <v>417</v>
      </c>
      <c r="B142" s="21" t="s">
        <v>2506</v>
      </c>
      <c r="C142" s="21" t="s">
        <v>710</v>
      </c>
      <c r="D142" s="21" t="s">
        <v>592</v>
      </c>
      <c r="E142" s="21" t="s">
        <v>114</v>
      </c>
      <c r="F142" s="21">
        <v>2095</v>
      </c>
      <c r="G142" s="21" t="s">
        <v>7</v>
      </c>
      <c r="H142" s="21">
        <v>203</v>
      </c>
      <c r="I142" s="21">
        <v>87</v>
      </c>
      <c r="J142" s="21">
        <v>283</v>
      </c>
      <c r="K142" s="21">
        <v>160</v>
      </c>
      <c r="L142" s="21">
        <v>189</v>
      </c>
      <c r="M142" s="21">
        <v>0</v>
      </c>
      <c r="N142" s="21">
        <v>8</v>
      </c>
      <c r="O142" s="21">
        <v>210</v>
      </c>
      <c r="P142" s="21">
        <v>42</v>
      </c>
      <c r="Q142" s="21">
        <v>65</v>
      </c>
      <c r="R142" s="126">
        <v>197</v>
      </c>
      <c r="S142" s="22">
        <v>1.2</v>
      </c>
      <c r="T142" s="22">
        <v>1.3</v>
      </c>
      <c r="U142" s="22">
        <v>1.35</v>
      </c>
      <c r="V142" s="22">
        <v>0</v>
      </c>
      <c r="W142" s="22" t="s">
        <v>962</v>
      </c>
      <c r="X142" s="22" t="s">
        <v>703</v>
      </c>
      <c r="Y142" s="22" t="s">
        <v>703</v>
      </c>
      <c r="Z142" s="22" t="s">
        <v>703</v>
      </c>
      <c r="AA142" s="22" t="s">
        <v>2427</v>
      </c>
      <c r="AB142" t="s">
        <v>2343</v>
      </c>
      <c r="AC142" t="s">
        <v>703</v>
      </c>
      <c r="AD142" t="s">
        <v>703</v>
      </c>
      <c r="AE142" s="22" t="s">
        <v>2507</v>
      </c>
      <c r="AF142" t="s">
        <v>1498</v>
      </c>
      <c r="AG142" t="s">
        <v>703</v>
      </c>
      <c r="AH142" t="s">
        <v>703</v>
      </c>
    </row>
    <row r="143" spans="1:34" x14ac:dyDescent="0.3">
      <c r="A143">
        <v>17</v>
      </c>
      <c r="B143" t="s">
        <v>379</v>
      </c>
      <c r="C143" t="s">
        <v>710</v>
      </c>
      <c r="D143" t="s">
        <v>593</v>
      </c>
      <c r="E143" t="s">
        <v>605</v>
      </c>
      <c r="F143">
        <v>1998</v>
      </c>
      <c r="G143" t="s">
        <v>7</v>
      </c>
      <c r="H143">
        <v>196</v>
      </c>
      <c r="I143">
        <v>82</v>
      </c>
      <c r="J143">
        <v>279</v>
      </c>
      <c r="K143">
        <v>158</v>
      </c>
      <c r="L143">
        <v>171</v>
      </c>
      <c r="M143">
        <v>0</v>
      </c>
      <c r="N143">
        <v>7</v>
      </c>
      <c r="O143">
        <v>202</v>
      </c>
      <c r="P143">
        <v>42</v>
      </c>
      <c r="Q143">
        <v>20</v>
      </c>
      <c r="R143" s="127">
        <v>197</v>
      </c>
      <c r="S143" s="6">
        <v>1.2</v>
      </c>
      <c r="T143" s="6">
        <v>1.3</v>
      </c>
      <c r="U143" s="22">
        <v>1.3</v>
      </c>
      <c r="V143" s="22">
        <v>0</v>
      </c>
      <c r="W143" s="24" t="s">
        <v>962</v>
      </c>
      <c r="X143" s="22" t="s">
        <v>703</v>
      </c>
      <c r="Y143" s="22" t="s">
        <v>703</v>
      </c>
      <c r="Z143" s="22" t="s">
        <v>703</v>
      </c>
      <c r="AA143" t="s">
        <v>2077</v>
      </c>
      <c r="AB143" t="s">
        <v>2078</v>
      </c>
      <c r="AC143" t="s">
        <v>703</v>
      </c>
      <c r="AD143" t="s">
        <v>703</v>
      </c>
      <c r="AE143" t="s">
        <v>2079</v>
      </c>
      <c r="AF143" t="s">
        <v>1498</v>
      </c>
      <c r="AG143" t="s">
        <v>703</v>
      </c>
      <c r="AH143" t="s">
        <v>703</v>
      </c>
    </row>
    <row r="144" spans="1:34" x14ac:dyDescent="0.3">
      <c r="A144" s="21">
        <v>409</v>
      </c>
      <c r="B144" s="21" t="s">
        <v>2476</v>
      </c>
      <c r="C144" s="21" t="s">
        <v>710</v>
      </c>
      <c r="D144" s="21" t="s">
        <v>592</v>
      </c>
      <c r="E144" s="21" t="s">
        <v>114</v>
      </c>
      <c r="F144" s="21">
        <v>2095</v>
      </c>
      <c r="G144" s="21" t="s">
        <v>7</v>
      </c>
      <c r="H144" s="21">
        <v>204</v>
      </c>
      <c r="I144" s="21">
        <v>85</v>
      </c>
      <c r="J144" s="21">
        <v>283</v>
      </c>
      <c r="K144" s="21">
        <v>160</v>
      </c>
      <c r="L144" s="21">
        <v>172</v>
      </c>
      <c r="M144" s="21">
        <v>0</v>
      </c>
      <c r="N144" s="21">
        <v>8</v>
      </c>
      <c r="O144" s="21">
        <v>206</v>
      </c>
      <c r="P144" s="21">
        <v>42</v>
      </c>
      <c r="Q144" s="21">
        <v>90</v>
      </c>
      <c r="R144" s="126">
        <v>197</v>
      </c>
      <c r="S144" s="22">
        <v>1.2</v>
      </c>
      <c r="T144" s="22">
        <v>1.3</v>
      </c>
      <c r="U144" s="22">
        <v>1.35</v>
      </c>
      <c r="V144" s="22">
        <v>0</v>
      </c>
      <c r="W144" s="22" t="s">
        <v>962</v>
      </c>
      <c r="X144" s="22" t="s">
        <v>703</v>
      </c>
      <c r="Y144" s="22" t="s">
        <v>703</v>
      </c>
      <c r="Z144" s="22" t="s">
        <v>703</v>
      </c>
      <c r="AA144" s="22" t="s">
        <v>2121</v>
      </c>
      <c r="AB144" t="s">
        <v>2477</v>
      </c>
      <c r="AC144" t="s">
        <v>703</v>
      </c>
      <c r="AD144" t="s">
        <v>703</v>
      </c>
      <c r="AE144" s="22" t="s">
        <v>2123</v>
      </c>
      <c r="AF144" t="s">
        <v>1498</v>
      </c>
      <c r="AG144" t="s">
        <v>703</v>
      </c>
      <c r="AH144" t="s">
        <v>703</v>
      </c>
    </row>
    <row r="145" spans="1:34" x14ac:dyDescent="0.3">
      <c r="A145">
        <v>256</v>
      </c>
      <c r="B145" t="s">
        <v>409</v>
      </c>
      <c r="C145" t="s">
        <v>598</v>
      </c>
      <c r="D145" t="s">
        <v>591</v>
      </c>
      <c r="E145" t="s">
        <v>605</v>
      </c>
      <c r="F145">
        <v>2277</v>
      </c>
      <c r="G145" t="s">
        <v>7</v>
      </c>
      <c r="H145">
        <v>199</v>
      </c>
      <c r="I145">
        <v>128</v>
      </c>
      <c r="J145">
        <v>229</v>
      </c>
      <c r="K145">
        <v>165</v>
      </c>
      <c r="L145">
        <v>174</v>
      </c>
      <c r="M145">
        <v>0</v>
      </c>
      <c r="N145">
        <v>9</v>
      </c>
      <c r="O145">
        <v>200</v>
      </c>
      <c r="P145">
        <v>45</v>
      </c>
      <c r="Q145">
        <v>71</v>
      </c>
      <c r="R145" s="127">
        <v>186</v>
      </c>
      <c r="S145" s="6">
        <v>1.55</v>
      </c>
      <c r="T145" s="6">
        <v>1</v>
      </c>
      <c r="U145" s="22">
        <v>1.05</v>
      </c>
      <c r="V145" s="22">
        <v>0</v>
      </c>
      <c r="W145" t="s">
        <v>986</v>
      </c>
      <c r="X145" t="s">
        <v>2489</v>
      </c>
      <c r="Y145" s="22" t="s">
        <v>703</v>
      </c>
      <c r="Z145" s="22" t="s">
        <v>703</v>
      </c>
      <c r="AA145" t="s">
        <v>2390</v>
      </c>
      <c r="AB145" t="s">
        <v>2391</v>
      </c>
      <c r="AC145" t="s">
        <v>703</v>
      </c>
      <c r="AD145" t="s">
        <v>703</v>
      </c>
      <c r="AE145" t="s">
        <v>2392</v>
      </c>
      <c r="AF145" t="s">
        <v>1498</v>
      </c>
      <c r="AG145" t="s">
        <v>703</v>
      </c>
      <c r="AH145" t="s">
        <v>703</v>
      </c>
    </row>
    <row r="146" spans="1:34" x14ac:dyDescent="0.3">
      <c r="A146">
        <v>319</v>
      </c>
      <c r="B146" t="s">
        <v>364</v>
      </c>
      <c r="C146" t="s">
        <v>713</v>
      </c>
      <c r="D146" t="s">
        <v>592</v>
      </c>
      <c r="E146" t="s">
        <v>605</v>
      </c>
      <c r="F146">
        <v>2083</v>
      </c>
      <c r="G146" t="s">
        <v>7</v>
      </c>
      <c r="H146">
        <v>196</v>
      </c>
      <c r="I146">
        <v>65</v>
      </c>
      <c r="J146">
        <v>512</v>
      </c>
      <c r="K146">
        <v>191</v>
      </c>
      <c r="L146">
        <v>154</v>
      </c>
      <c r="M146">
        <v>0</v>
      </c>
      <c r="N146">
        <v>8</v>
      </c>
      <c r="O146">
        <v>165</v>
      </c>
      <c r="P146">
        <v>42</v>
      </c>
      <c r="Q146">
        <v>52</v>
      </c>
      <c r="R146" s="127">
        <v>184</v>
      </c>
      <c r="S146" s="6">
        <v>0.75</v>
      </c>
      <c r="T146" s="6">
        <v>1.5</v>
      </c>
      <c r="U146" s="22">
        <v>0.75</v>
      </c>
      <c r="V146" s="22">
        <v>0</v>
      </c>
      <c r="W146" s="24" t="s">
        <v>981</v>
      </c>
      <c r="X146" s="22" t="s">
        <v>703</v>
      </c>
      <c r="Y146" s="22" t="s">
        <v>703</v>
      </c>
      <c r="Z146" s="22" t="s">
        <v>703</v>
      </c>
      <c r="AA146" t="s">
        <v>2393</v>
      </c>
      <c r="AB146" t="s">
        <v>2253</v>
      </c>
      <c r="AC146" t="s">
        <v>703</v>
      </c>
      <c r="AD146" t="s">
        <v>703</v>
      </c>
      <c r="AE146" t="s">
        <v>2394</v>
      </c>
      <c r="AF146" t="s">
        <v>1498</v>
      </c>
      <c r="AG146" t="s">
        <v>703</v>
      </c>
      <c r="AH146" t="s">
        <v>703</v>
      </c>
    </row>
    <row r="147" spans="1:34" x14ac:dyDescent="0.3">
      <c r="A147">
        <v>3319</v>
      </c>
      <c r="B147" t="s">
        <v>677</v>
      </c>
      <c r="C147" t="s">
        <v>713</v>
      </c>
      <c r="D147" t="s">
        <v>591</v>
      </c>
      <c r="E147" t="s">
        <v>605</v>
      </c>
      <c r="F147">
        <v>2143</v>
      </c>
      <c r="G147" t="s">
        <v>7</v>
      </c>
      <c r="H147">
        <v>196</v>
      </c>
      <c r="I147">
        <v>75</v>
      </c>
      <c r="J147">
        <v>572</v>
      </c>
      <c r="K147">
        <v>211</v>
      </c>
      <c r="L147">
        <v>154</v>
      </c>
      <c r="M147">
        <v>0</v>
      </c>
      <c r="N147">
        <v>8</v>
      </c>
      <c r="O147">
        <v>165</v>
      </c>
      <c r="P147">
        <v>45</v>
      </c>
      <c r="Q147">
        <v>52</v>
      </c>
      <c r="R147" s="127">
        <v>184</v>
      </c>
      <c r="S147" s="6">
        <v>0.8</v>
      </c>
      <c r="T147" s="6">
        <v>1.65</v>
      </c>
      <c r="U147" s="22">
        <v>0.75</v>
      </c>
      <c r="V147" s="22">
        <v>0</v>
      </c>
      <c r="W147" s="22" t="s">
        <v>981</v>
      </c>
      <c r="X147" s="22" t="s">
        <v>703</v>
      </c>
      <c r="Y147" s="22" t="s">
        <v>703</v>
      </c>
      <c r="Z147" s="22" t="s">
        <v>703</v>
      </c>
      <c r="AA147" t="s">
        <v>2393</v>
      </c>
      <c r="AB147" t="s">
        <v>2198</v>
      </c>
      <c r="AC147" t="s">
        <v>2253</v>
      </c>
      <c r="AD147" t="s">
        <v>703</v>
      </c>
      <c r="AE147" t="s">
        <v>2394</v>
      </c>
      <c r="AF147" t="s">
        <v>2201</v>
      </c>
      <c r="AG147" t="s">
        <v>1498</v>
      </c>
      <c r="AH147" t="s">
        <v>703</v>
      </c>
    </row>
    <row r="148" spans="1:34" x14ac:dyDescent="0.3">
      <c r="A148" s="21"/>
      <c r="B148" s="21" t="s">
        <v>2764</v>
      </c>
      <c r="C148" s="21" t="s">
        <v>2772</v>
      </c>
      <c r="D148" s="21" t="s">
        <v>594</v>
      </c>
      <c r="E148" s="21" t="s">
        <v>114</v>
      </c>
      <c r="F148" s="21">
        <v>2648</v>
      </c>
      <c r="G148" s="21" t="s">
        <v>7</v>
      </c>
      <c r="H148" s="21">
        <v>204</v>
      </c>
      <c r="I148" s="21">
        <v>179</v>
      </c>
      <c r="J148" s="21">
        <v>279</v>
      </c>
      <c r="K148" s="21">
        <v>179</v>
      </c>
      <c r="L148" s="21">
        <v>176</v>
      </c>
      <c r="M148" s="21">
        <v>0</v>
      </c>
      <c r="N148" s="21">
        <v>9</v>
      </c>
      <c r="O148" s="21">
        <v>208</v>
      </c>
      <c r="P148" s="21">
        <v>51</v>
      </c>
      <c r="Q148" s="21">
        <v>86</v>
      </c>
      <c r="R148" s="126">
        <v>186</v>
      </c>
      <c r="S148" s="22">
        <v>1.65</v>
      </c>
      <c r="T148" s="22">
        <v>1.25</v>
      </c>
      <c r="U148" s="22">
        <v>1.05</v>
      </c>
      <c r="V148" s="22">
        <v>0</v>
      </c>
      <c r="W148" s="22" t="s">
        <v>2777</v>
      </c>
      <c r="X148" s="22" t="s">
        <v>2783</v>
      </c>
      <c r="Y148" s="22"/>
      <c r="Z148" s="22"/>
      <c r="AA148" s="22"/>
      <c r="AB148" s="22"/>
      <c r="AC148" s="22"/>
      <c r="AD148" s="220"/>
      <c r="AE148" s="22"/>
      <c r="AF148" s="22"/>
      <c r="AG148" s="22"/>
      <c r="AH148" s="22"/>
    </row>
    <row r="149" spans="1:34" x14ac:dyDescent="0.3">
      <c r="A149">
        <v>14</v>
      </c>
      <c r="B149" t="s">
        <v>376</v>
      </c>
      <c r="C149" t="s">
        <v>710</v>
      </c>
      <c r="D149" t="s">
        <v>592</v>
      </c>
      <c r="E149" t="s">
        <v>605</v>
      </c>
      <c r="F149">
        <v>2037</v>
      </c>
      <c r="G149" t="s">
        <v>7</v>
      </c>
      <c r="H149">
        <v>209</v>
      </c>
      <c r="I149">
        <v>85</v>
      </c>
      <c r="J149">
        <v>283</v>
      </c>
      <c r="K149">
        <v>158</v>
      </c>
      <c r="L149">
        <v>172</v>
      </c>
      <c r="M149">
        <v>0</v>
      </c>
      <c r="N149">
        <v>8</v>
      </c>
      <c r="O149">
        <v>206</v>
      </c>
      <c r="P149">
        <v>42</v>
      </c>
      <c r="Q149">
        <v>65</v>
      </c>
      <c r="R149" s="127">
        <v>197</v>
      </c>
      <c r="S149" s="6">
        <v>1.2</v>
      </c>
      <c r="T149" s="6">
        <v>1.3</v>
      </c>
      <c r="U149" s="22">
        <v>1.3</v>
      </c>
      <c r="V149" s="22">
        <v>0</v>
      </c>
      <c r="W149" s="24" t="s">
        <v>962</v>
      </c>
      <c r="X149" s="22" t="s">
        <v>703</v>
      </c>
      <c r="Y149" s="22" t="s">
        <v>703</v>
      </c>
      <c r="Z149" s="22" t="s">
        <v>703</v>
      </c>
      <c r="AA149" t="s">
        <v>1911</v>
      </c>
      <c r="AB149" t="s">
        <v>2343</v>
      </c>
      <c r="AC149" t="s">
        <v>703</v>
      </c>
      <c r="AD149" t="s">
        <v>703</v>
      </c>
      <c r="AE149" t="s">
        <v>1909</v>
      </c>
      <c r="AF149" t="s">
        <v>1498</v>
      </c>
      <c r="AG149" t="s">
        <v>703</v>
      </c>
      <c r="AH149" t="s">
        <v>703</v>
      </c>
    </row>
    <row r="150" spans="1:34" x14ac:dyDescent="0.3">
      <c r="A150">
        <v>2</v>
      </c>
      <c r="B150" t="s">
        <v>369</v>
      </c>
      <c r="C150" t="s">
        <v>597</v>
      </c>
      <c r="D150" t="s">
        <v>594</v>
      </c>
      <c r="E150" t="s">
        <v>605</v>
      </c>
      <c r="F150">
        <v>245</v>
      </c>
      <c r="G150" t="s">
        <v>7</v>
      </c>
      <c r="H150">
        <v>122</v>
      </c>
      <c r="I150">
        <v>24</v>
      </c>
      <c r="J150">
        <v>24</v>
      </c>
      <c r="K150">
        <v>122</v>
      </c>
      <c r="L150">
        <v>24</v>
      </c>
      <c r="M150">
        <v>24</v>
      </c>
      <c r="N150">
        <v>3</v>
      </c>
      <c r="O150">
        <v>35</v>
      </c>
      <c r="P150">
        <v>35</v>
      </c>
      <c r="Q150">
        <v>100</v>
      </c>
      <c r="R150" s="127">
        <v>116</v>
      </c>
      <c r="S150" s="6">
        <v>1</v>
      </c>
      <c r="T150" s="6">
        <v>1</v>
      </c>
      <c r="U150" s="6">
        <v>1</v>
      </c>
      <c r="V150" s="6">
        <v>1</v>
      </c>
      <c r="W150" s="22" t="s">
        <v>703</v>
      </c>
      <c r="X150" s="22" t="s">
        <v>703</v>
      </c>
      <c r="Y150" s="22" t="s">
        <v>703</v>
      </c>
      <c r="Z150" s="22" t="s">
        <v>703</v>
      </c>
      <c r="AA150" t="s">
        <v>1494</v>
      </c>
      <c r="AB150" t="s">
        <v>703</v>
      </c>
      <c r="AC150" t="s">
        <v>703</v>
      </c>
      <c r="AD150" t="s">
        <v>703</v>
      </c>
      <c r="AE150" t="s">
        <v>1495</v>
      </c>
      <c r="AF150" t="s">
        <v>703</v>
      </c>
      <c r="AG150" t="s">
        <v>703</v>
      </c>
      <c r="AH150" t="s">
        <v>703</v>
      </c>
    </row>
    <row r="151" spans="1:34" x14ac:dyDescent="0.3">
      <c r="A151">
        <v>1</v>
      </c>
      <c r="B151" t="s">
        <v>368</v>
      </c>
      <c r="C151" t="s">
        <v>597</v>
      </c>
      <c r="D151" t="s">
        <v>591</v>
      </c>
      <c r="E151" t="s">
        <v>605</v>
      </c>
      <c r="F151">
        <v>245</v>
      </c>
      <c r="G151" t="s">
        <v>7</v>
      </c>
      <c r="H151">
        <v>122</v>
      </c>
      <c r="I151">
        <v>24</v>
      </c>
      <c r="J151">
        <v>24</v>
      </c>
      <c r="K151">
        <v>122</v>
      </c>
      <c r="L151">
        <v>24</v>
      </c>
      <c r="M151">
        <v>24</v>
      </c>
      <c r="N151">
        <v>3</v>
      </c>
      <c r="O151">
        <v>35</v>
      </c>
      <c r="P151">
        <v>35</v>
      </c>
      <c r="Q151">
        <v>100</v>
      </c>
      <c r="R151" s="127">
        <v>116</v>
      </c>
      <c r="S151" s="6">
        <v>1</v>
      </c>
      <c r="T151" s="6">
        <v>1</v>
      </c>
      <c r="U151" s="6">
        <v>1</v>
      </c>
      <c r="V151" s="6">
        <v>1</v>
      </c>
      <c r="W151" s="22" t="s">
        <v>703</v>
      </c>
      <c r="X151" s="22" t="s">
        <v>703</v>
      </c>
      <c r="Y151" s="22" t="s">
        <v>703</v>
      </c>
      <c r="Z151" s="22" t="s">
        <v>703</v>
      </c>
      <c r="AA151" t="s">
        <v>1492</v>
      </c>
      <c r="AB151" t="s">
        <v>703</v>
      </c>
      <c r="AC151" t="s">
        <v>703</v>
      </c>
      <c r="AD151" t="s">
        <v>703</v>
      </c>
      <c r="AE151" t="s">
        <v>1493</v>
      </c>
      <c r="AF151" t="s">
        <v>703</v>
      </c>
      <c r="AG151" t="s">
        <v>703</v>
      </c>
      <c r="AH151" t="s">
        <v>703</v>
      </c>
    </row>
    <row r="152" spans="1:34" x14ac:dyDescent="0.3">
      <c r="A152">
        <v>316</v>
      </c>
      <c r="B152" t="s">
        <v>423</v>
      </c>
      <c r="C152" t="s">
        <v>713</v>
      </c>
      <c r="D152" t="s">
        <v>592</v>
      </c>
      <c r="E152" t="s">
        <v>605</v>
      </c>
      <c r="F152">
        <v>2083</v>
      </c>
      <c r="G152" t="s">
        <v>7</v>
      </c>
      <c r="H152">
        <v>201</v>
      </c>
      <c r="I152">
        <v>63</v>
      </c>
      <c r="J152">
        <v>502</v>
      </c>
      <c r="K152">
        <v>191</v>
      </c>
      <c r="L152">
        <v>149</v>
      </c>
      <c r="M152">
        <v>0</v>
      </c>
      <c r="N152">
        <v>8</v>
      </c>
      <c r="O152">
        <v>165</v>
      </c>
      <c r="P152">
        <v>42</v>
      </c>
      <c r="Q152">
        <v>27</v>
      </c>
      <c r="R152" s="127">
        <v>183</v>
      </c>
      <c r="S152" s="6">
        <v>0.75</v>
      </c>
      <c r="T152" s="6">
        <v>1.5</v>
      </c>
      <c r="U152" s="22">
        <v>0.75</v>
      </c>
      <c r="V152" s="22">
        <v>0</v>
      </c>
      <c r="W152" s="24" t="s">
        <v>981</v>
      </c>
      <c r="X152" s="22" t="s">
        <v>703</v>
      </c>
      <c r="Y152" s="22" t="s">
        <v>703</v>
      </c>
      <c r="Z152" s="22" t="s">
        <v>703</v>
      </c>
      <c r="AA152" t="s">
        <v>2252</v>
      </c>
      <c r="AB152" t="s">
        <v>2253</v>
      </c>
      <c r="AC152" t="s">
        <v>703</v>
      </c>
      <c r="AD152" t="s">
        <v>703</v>
      </c>
      <c r="AE152" t="s">
        <v>2254</v>
      </c>
      <c r="AF152" t="s">
        <v>1498</v>
      </c>
      <c r="AG152" t="s">
        <v>703</v>
      </c>
      <c r="AH152" t="s">
        <v>703</v>
      </c>
    </row>
    <row r="153" spans="1:34" x14ac:dyDescent="0.3">
      <c r="A153" s="21">
        <v>429</v>
      </c>
      <c r="B153" s="21" t="s">
        <v>2740</v>
      </c>
      <c r="C153" s="21" t="s">
        <v>713</v>
      </c>
      <c r="D153" s="21" t="s">
        <v>592</v>
      </c>
      <c r="E153" s="21" t="s">
        <v>114</v>
      </c>
      <c r="F153" s="21">
        <v>1798</v>
      </c>
      <c r="G153" t="s">
        <v>7</v>
      </c>
      <c r="H153" s="21">
        <v>207</v>
      </c>
      <c r="I153" s="21">
        <v>65</v>
      </c>
      <c r="J153" s="21">
        <v>503</v>
      </c>
      <c r="K153" s="21">
        <v>194</v>
      </c>
      <c r="L153" s="21">
        <v>146</v>
      </c>
      <c r="M153" s="21">
        <v>0</v>
      </c>
      <c r="N153" s="21">
        <v>8</v>
      </c>
      <c r="O153" s="21">
        <v>195</v>
      </c>
      <c r="P153" s="21">
        <v>45</v>
      </c>
      <c r="Q153" s="21">
        <v>75</v>
      </c>
      <c r="R153" s="126">
        <v>189</v>
      </c>
      <c r="S153" s="22">
        <v>0.75</v>
      </c>
      <c r="T153" s="22">
        <v>1.6</v>
      </c>
      <c r="U153" s="22">
        <v>0.75</v>
      </c>
      <c r="V153" s="22">
        <v>0</v>
      </c>
      <c r="W153" s="22" t="s">
        <v>977</v>
      </c>
      <c r="X153" s="22" t="s">
        <v>703</v>
      </c>
      <c r="Y153" s="22" t="s">
        <v>703</v>
      </c>
      <c r="Z153" s="22" t="s">
        <v>703</v>
      </c>
      <c r="AA153" s="22" t="s">
        <v>2743</v>
      </c>
      <c r="AB153" s="22" t="s">
        <v>2252</v>
      </c>
      <c r="AC153" s="22" t="s">
        <v>2744</v>
      </c>
      <c r="AD153" t="s">
        <v>703</v>
      </c>
      <c r="AE153" s="22" t="s">
        <v>2076</v>
      </c>
      <c r="AF153" t="s">
        <v>2254</v>
      </c>
      <c r="AG153" t="s">
        <v>1498</v>
      </c>
      <c r="AH153" t="s">
        <v>703</v>
      </c>
    </row>
    <row r="154" spans="1:34" x14ac:dyDescent="0.3">
      <c r="A154">
        <v>274</v>
      </c>
      <c r="B154" t="s">
        <v>411</v>
      </c>
      <c r="C154" t="s">
        <v>713</v>
      </c>
      <c r="D154" t="s">
        <v>593</v>
      </c>
      <c r="E154" t="s">
        <v>605</v>
      </c>
      <c r="F154">
        <v>1487</v>
      </c>
      <c r="G154" t="s">
        <v>7</v>
      </c>
      <c r="H154">
        <v>196</v>
      </c>
      <c r="I154">
        <v>59</v>
      </c>
      <c r="J154">
        <v>427</v>
      </c>
      <c r="K154">
        <v>193</v>
      </c>
      <c r="L154">
        <v>138</v>
      </c>
      <c r="M154">
        <v>0</v>
      </c>
      <c r="N154">
        <v>7</v>
      </c>
      <c r="O154">
        <v>181</v>
      </c>
      <c r="P154">
        <v>44</v>
      </c>
      <c r="Q154">
        <v>37</v>
      </c>
      <c r="R154" s="127">
        <v>178</v>
      </c>
      <c r="S154" s="6">
        <v>0.75</v>
      </c>
      <c r="T154" s="6">
        <v>1.45</v>
      </c>
      <c r="U154" s="22">
        <v>0.75</v>
      </c>
      <c r="V154" s="22">
        <v>0</v>
      </c>
      <c r="W154" s="22" t="s">
        <v>989</v>
      </c>
      <c r="X154" s="22" t="s">
        <v>703</v>
      </c>
      <c r="Y154" s="22" t="s">
        <v>703</v>
      </c>
      <c r="Z154" s="22" t="s">
        <v>703</v>
      </c>
      <c r="AA154" t="s">
        <v>2077</v>
      </c>
      <c r="AB154" t="s">
        <v>2207</v>
      </c>
      <c r="AC154" t="s">
        <v>703</v>
      </c>
      <c r="AD154" t="s">
        <v>703</v>
      </c>
      <c r="AE154" t="s">
        <v>2079</v>
      </c>
      <c r="AF154" t="s">
        <v>1498</v>
      </c>
      <c r="AG154" t="s">
        <v>703</v>
      </c>
      <c r="AH154" t="s">
        <v>703</v>
      </c>
    </row>
    <row r="155" spans="1:34" x14ac:dyDescent="0.3">
      <c r="A155">
        <v>103</v>
      </c>
      <c r="B155" t="s">
        <v>389</v>
      </c>
      <c r="C155" t="s">
        <v>712</v>
      </c>
      <c r="D155" t="s">
        <v>591</v>
      </c>
      <c r="E155" t="s">
        <v>605</v>
      </c>
      <c r="F155">
        <v>1314</v>
      </c>
      <c r="G155" t="s">
        <v>7</v>
      </c>
      <c r="H155">
        <v>196</v>
      </c>
      <c r="I155">
        <v>71</v>
      </c>
      <c r="J155">
        <v>376</v>
      </c>
      <c r="K155">
        <v>195</v>
      </c>
      <c r="L155">
        <v>156</v>
      </c>
      <c r="M155">
        <v>0</v>
      </c>
      <c r="N155">
        <v>9</v>
      </c>
      <c r="O155">
        <v>207</v>
      </c>
      <c r="P155">
        <v>40</v>
      </c>
      <c r="Q155">
        <v>42</v>
      </c>
      <c r="R155" s="127">
        <v>167</v>
      </c>
      <c r="S155" s="6">
        <v>1.1499999999999999</v>
      </c>
      <c r="T155" s="6">
        <v>1.45</v>
      </c>
      <c r="U155" s="22">
        <v>1.05</v>
      </c>
      <c r="V155" s="22">
        <v>0</v>
      </c>
      <c r="W155" t="s">
        <v>976</v>
      </c>
      <c r="X155" t="s">
        <v>1002</v>
      </c>
      <c r="Y155" s="22" t="s">
        <v>703</v>
      </c>
      <c r="Z155" s="22" t="s">
        <v>703</v>
      </c>
      <c r="AA155" t="s">
        <v>2319</v>
      </c>
      <c r="AB155" t="s">
        <v>2320</v>
      </c>
      <c r="AC155" t="s">
        <v>703</v>
      </c>
      <c r="AD155" t="s">
        <v>703</v>
      </c>
      <c r="AE155" t="s">
        <v>1002</v>
      </c>
      <c r="AF155" t="s">
        <v>1498</v>
      </c>
      <c r="AG155" t="s">
        <v>703</v>
      </c>
      <c r="AH155" t="s">
        <v>703</v>
      </c>
    </row>
    <row r="156" spans="1:34" x14ac:dyDescent="0.3">
      <c r="A156">
        <v>173</v>
      </c>
      <c r="B156" t="s">
        <v>400</v>
      </c>
      <c r="C156" t="s">
        <v>713</v>
      </c>
      <c r="D156" t="s">
        <v>592</v>
      </c>
      <c r="E156" t="s">
        <v>605</v>
      </c>
      <c r="F156">
        <v>1770</v>
      </c>
      <c r="G156" t="s">
        <v>7</v>
      </c>
      <c r="H156">
        <v>196</v>
      </c>
      <c r="I156">
        <v>59</v>
      </c>
      <c r="J156">
        <v>478</v>
      </c>
      <c r="K156">
        <v>192</v>
      </c>
      <c r="L156">
        <v>145</v>
      </c>
      <c r="M156">
        <v>0</v>
      </c>
      <c r="N156">
        <v>8</v>
      </c>
      <c r="O156">
        <v>189</v>
      </c>
      <c r="P156">
        <v>43</v>
      </c>
      <c r="Q156">
        <v>36</v>
      </c>
      <c r="R156" s="127">
        <v>180</v>
      </c>
      <c r="S156" s="6">
        <v>0.75</v>
      </c>
      <c r="T156" s="6">
        <v>1.5</v>
      </c>
      <c r="U156" s="22">
        <v>0.75</v>
      </c>
      <c r="V156" s="22">
        <v>0</v>
      </c>
      <c r="W156" s="24" t="s">
        <v>982</v>
      </c>
      <c r="X156" s="22" t="s">
        <v>703</v>
      </c>
      <c r="Y156" s="22" t="s">
        <v>703</v>
      </c>
      <c r="Z156" s="22" t="s">
        <v>703</v>
      </c>
      <c r="AA156" t="s">
        <v>1922</v>
      </c>
      <c r="AB156" t="s">
        <v>2072</v>
      </c>
      <c r="AC156" t="s">
        <v>703</v>
      </c>
      <c r="AD156" t="s">
        <v>703</v>
      </c>
      <c r="AE156" t="s">
        <v>1920</v>
      </c>
      <c r="AF156" t="s">
        <v>1498</v>
      </c>
      <c r="AG156" t="s">
        <v>703</v>
      </c>
      <c r="AH156" t="s">
        <v>703</v>
      </c>
    </row>
    <row r="157" spans="1:34" x14ac:dyDescent="0.3">
      <c r="A157" t="s">
        <v>292</v>
      </c>
      <c r="B157" t="s">
        <v>576</v>
      </c>
      <c r="C157" t="s">
        <v>602</v>
      </c>
      <c r="D157" t="s">
        <v>594</v>
      </c>
      <c r="E157" t="s">
        <v>605</v>
      </c>
      <c r="F157">
        <v>1947</v>
      </c>
      <c r="G157" t="s">
        <v>7</v>
      </c>
      <c r="H157">
        <v>215</v>
      </c>
      <c r="I157">
        <v>74</v>
      </c>
      <c r="J157">
        <v>476</v>
      </c>
      <c r="K157">
        <v>178</v>
      </c>
      <c r="L157">
        <v>154</v>
      </c>
      <c r="M157">
        <v>0</v>
      </c>
      <c r="N157">
        <v>10</v>
      </c>
      <c r="O157">
        <v>206</v>
      </c>
      <c r="P157">
        <v>45</v>
      </c>
      <c r="Q157">
        <v>73</v>
      </c>
      <c r="R157" s="127">
        <v>189</v>
      </c>
      <c r="S157" s="6">
        <v>0.8</v>
      </c>
      <c r="T157" s="6">
        <v>1.5</v>
      </c>
      <c r="U157" s="22">
        <v>0.75</v>
      </c>
      <c r="V157" s="22">
        <v>0</v>
      </c>
      <c r="W157" s="22" t="s">
        <v>703</v>
      </c>
      <c r="X157" t="s">
        <v>1278</v>
      </c>
      <c r="Y157" t="s">
        <v>1279</v>
      </c>
      <c r="Z157" s="22" t="s">
        <v>703</v>
      </c>
      <c r="AA157" t="s">
        <v>2321</v>
      </c>
      <c r="AB157" t="s">
        <v>2322</v>
      </c>
      <c r="AC157" t="s">
        <v>703</v>
      </c>
      <c r="AD157" t="s">
        <v>703</v>
      </c>
      <c r="AE157" t="s">
        <v>2323</v>
      </c>
      <c r="AF157" t="s">
        <v>2324</v>
      </c>
      <c r="AG157" t="s">
        <v>703</v>
      </c>
      <c r="AH157" t="s">
        <v>703</v>
      </c>
    </row>
    <row r="158" spans="1:34" x14ac:dyDescent="0.3">
      <c r="A158">
        <v>297</v>
      </c>
      <c r="B158" t="s">
        <v>418</v>
      </c>
      <c r="C158" t="s">
        <v>713</v>
      </c>
      <c r="D158" t="s">
        <v>591</v>
      </c>
      <c r="E158" t="s">
        <v>605</v>
      </c>
      <c r="F158">
        <v>2445</v>
      </c>
      <c r="G158" t="s">
        <v>7</v>
      </c>
      <c r="H158">
        <v>210</v>
      </c>
      <c r="I158">
        <v>74</v>
      </c>
      <c r="J158">
        <v>363</v>
      </c>
      <c r="K158">
        <v>179</v>
      </c>
      <c r="L158">
        <v>199</v>
      </c>
      <c r="M158">
        <v>0</v>
      </c>
      <c r="N158">
        <v>9</v>
      </c>
      <c r="O158">
        <v>200</v>
      </c>
      <c r="P158">
        <v>39</v>
      </c>
      <c r="Q158">
        <v>61</v>
      </c>
      <c r="R158" s="127">
        <v>188</v>
      </c>
      <c r="S158" s="6">
        <v>1</v>
      </c>
      <c r="T158" s="6">
        <v>1.35</v>
      </c>
      <c r="U158" s="22">
        <v>1.35</v>
      </c>
      <c r="V158" s="22">
        <v>0</v>
      </c>
      <c r="W158" t="s">
        <v>990</v>
      </c>
      <c r="X158" s="22" t="s">
        <v>703</v>
      </c>
      <c r="Y158" s="22" t="s">
        <v>703</v>
      </c>
      <c r="Z158" s="22" t="s">
        <v>703</v>
      </c>
      <c r="AA158" t="s">
        <v>2262</v>
      </c>
      <c r="AB158" t="s">
        <v>2263</v>
      </c>
      <c r="AC158" t="s">
        <v>703</v>
      </c>
      <c r="AD158" t="s">
        <v>703</v>
      </c>
      <c r="AE158" t="s">
        <v>2264</v>
      </c>
      <c r="AF158" t="s">
        <v>1498</v>
      </c>
      <c r="AG158" t="s">
        <v>703</v>
      </c>
      <c r="AH158" t="s">
        <v>703</v>
      </c>
    </row>
    <row r="159" spans="1:34" x14ac:dyDescent="0.3">
      <c r="A159">
        <v>166</v>
      </c>
      <c r="B159" t="s">
        <v>397</v>
      </c>
      <c r="C159" t="s">
        <v>713</v>
      </c>
      <c r="D159" t="s">
        <v>594</v>
      </c>
      <c r="E159" t="s">
        <v>605</v>
      </c>
      <c r="F159">
        <v>2226</v>
      </c>
      <c r="G159" t="s">
        <v>7</v>
      </c>
      <c r="H159">
        <v>223</v>
      </c>
      <c r="I159">
        <v>68</v>
      </c>
      <c r="J159">
        <v>526</v>
      </c>
      <c r="K159">
        <v>192</v>
      </c>
      <c r="L159">
        <v>161</v>
      </c>
      <c r="M159">
        <v>0</v>
      </c>
      <c r="N159">
        <v>10</v>
      </c>
      <c r="O159">
        <v>210</v>
      </c>
      <c r="P159">
        <v>42</v>
      </c>
      <c r="Q159">
        <v>98</v>
      </c>
      <c r="R159" s="127">
        <v>195</v>
      </c>
      <c r="S159" s="6">
        <v>0.75</v>
      </c>
      <c r="T159" s="6">
        <v>1.5</v>
      </c>
      <c r="U159" s="22">
        <v>0.75</v>
      </c>
      <c r="V159" s="22">
        <v>0</v>
      </c>
      <c r="W159" t="s">
        <v>1450</v>
      </c>
      <c r="X159" t="s">
        <v>1451</v>
      </c>
      <c r="Y159" s="22" t="s">
        <v>703</v>
      </c>
      <c r="Z159" s="22" t="s">
        <v>703</v>
      </c>
      <c r="AA159" t="s">
        <v>2275</v>
      </c>
      <c r="AB159" t="s">
        <v>2276</v>
      </c>
      <c r="AC159" t="s">
        <v>2277</v>
      </c>
      <c r="AD159" t="s">
        <v>703</v>
      </c>
      <c r="AE159" t="s">
        <v>2278</v>
      </c>
      <c r="AF159" t="s">
        <v>2279</v>
      </c>
      <c r="AG159" t="s">
        <v>1498</v>
      </c>
      <c r="AH159" t="s">
        <v>703</v>
      </c>
    </row>
    <row r="160" spans="1:34" x14ac:dyDescent="0.3">
      <c r="A160">
        <v>164</v>
      </c>
      <c r="B160" t="s">
        <v>395</v>
      </c>
      <c r="C160" t="s">
        <v>713</v>
      </c>
      <c r="D160" t="s">
        <v>594</v>
      </c>
      <c r="E160" t="s">
        <v>605</v>
      </c>
      <c r="F160">
        <v>1828</v>
      </c>
      <c r="G160" t="s">
        <v>7</v>
      </c>
      <c r="H160">
        <v>226</v>
      </c>
      <c r="I160">
        <v>70</v>
      </c>
      <c r="J160">
        <v>545</v>
      </c>
      <c r="K160">
        <v>190</v>
      </c>
      <c r="L160">
        <v>157</v>
      </c>
      <c r="M160">
        <v>0</v>
      </c>
      <c r="N160">
        <v>10</v>
      </c>
      <c r="O160">
        <v>200</v>
      </c>
      <c r="P160">
        <v>40</v>
      </c>
      <c r="Q160">
        <v>32</v>
      </c>
      <c r="R160" s="127">
        <v>191</v>
      </c>
      <c r="S160" s="6">
        <v>0.85</v>
      </c>
      <c r="T160" s="6">
        <v>1.5</v>
      </c>
      <c r="U160" s="22">
        <v>0.85</v>
      </c>
      <c r="V160" s="22">
        <v>0</v>
      </c>
      <c r="W160" t="s">
        <v>1252</v>
      </c>
      <c r="X160" t="s">
        <v>1253</v>
      </c>
      <c r="Y160" s="22" t="s">
        <v>703</v>
      </c>
      <c r="Z160" s="22" t="s">
        <v>703</v>
      </c>
      <c r="AA160" t="s">
        <v>2280</v>
      </c>
      <c r="AB160" t="s">
        <v>2281</v>
      </c>
      <c r="AC160" t="s">
        <v>703</v>
      </c>
      <c r="AD160" t="s">
        <v>703</v>
      </c>
      <c r="AE160" t="s">
        <v>2282</v>
      </c>
      <c r="AF160" t="s">
        <v>1498</v>
      </c>
      <c r="AG160" t="s">
        <v>703</v>
      </c>
      <c r="AH160" t="s">
        <v>703</v>
      </c>
    </row>
    <row r="161" spans="1:34" x14ac:dyDescent="0.3">
      <c r="A161">
        <v>176</v>
      </c>
      <c r="B161" t="s">
        <v>403</v>
      </c>
      <c r="C161" t="s">
        <v>713</v>
      </c>
      <c r="D161" t="s">
        <v>592</v>
      </c>
      <c r="E161" t="s">
        <v>605</v>
      </c>
      <c r="F161">
        <v>1619</v>
      </c>
      <c r="G161" t="s">
        <v>7</v>
      </c>
      <c r="H161">
        <v>196</v>
      </c>
      <c r="I161">
        <v>59</v>
      </c>
      <c r="J161">
        <v>478</v>
      </c>
      <c r="K161">
        <v>193</v>
      </c>
      <c r="L161">
        <v>145</v>
      </c>
      <c r="M161">
        <v>0</v>
      </c>
      <c r="N161">
        <v>8</v>
      </c>
      <c r="O161">
        <v>189</v>
      </c>
      <c r="P161">
        <v>44</v>
      </c>
      <c r="Q161">
        <v>32</v>
      </c>
      <c r="R161" s="127">
        <v>180</v>
      </c>
      <c r="S161" s="6">
        <v>0.75</v>
      </c>
      <c r="T161" s="6">
        <v>1.5</v>
      </c>
      <c r="U161" s="22">
        <v>0.75</v>
      </c>
      <c r="V161" s="22">
        <v>0</v>
      </c>
      <c r="W161" s="24" t="s">
        <v>982</v>
      </c>
      <c r="X161" s="22" t="s">
        <v>703</v>
      </c>
      <c r="Y161" s="22" t="s">
        <v>703</v>
      </c>
      <c r="Z161" s="22" t="s">
        <v>703</v>
      </c>
      <c r="AA161" t="s">
        <v>1543</v>
      </c>
      <c r="AB161" t="s">
        <v>2072</v>
      </c>
      <c r="AC161" t="s">
        <v>703</v>
      </c>
      <c r="AD161" t="s">
        <v>703</v>
      </c>
      <c r="AE161" t="s">
        <v>1545</v>
      </c>
      <c r="AF161" t="s">
        <v>1498</v>
      </c>
      <c r="AG161" t="s">
        <v>703</v>
      </c>
      <c r="AH161" t="s">
        <v>703</v>
      </c>
    </row>
    <row r="162" spans="1:34" x14ac:dyDescent="0.3">
      <c r="A162" s="21">
        <v>3176</v>
      </c>
      <c r="B162" s="21" t="s">
        <v>2484</v>
      </c>
      <c r="C162" s="21" t="s">
        <v>713</v>
      </c>
      <c r="D162" s="21" t="s">
        <v>591</v>
      </c>
      <c r="E162" s="21" t="s">
        <v>114</v>
      </c>
      <c r="F162" s="21">
        <v>1784</v>
      </c>
      <c r="G162" s="21" t="s">
        <v>7</v>
      </c>
      <c r="H162" s="21">
        <v>196</v>
      </c>
      <c r="I162" s="21">
        <v>59</v>
      </c>
      <c r="J162" s="21">
        <v>518</v>
      </c>
      <c r="K162" s="21">
        <v>213</v>
      </c>
      <c r="L162" s="21">
        <v>175</v>
      </c>
      <c r="M162" s="21">
        <v>0</v>
      </c>
      <c r="N162" s="21">
        <v>8</v>
      </c>
      <c r="O162" s="21">
        <v>189</v>
      </c>
      <c r="P162" s="21">
        <v>47</v>
      </c>
      <c r="Q162" s="21">
        <v>32</v>
      </c>
      <c r="R162" s="126">
        <v>180</v>
      </c>
      <c r="S162" s="22">
        <v>0.75</v>
      </c>
      <c r="T162" s="22">
        <v>1.55</v>
      </c>
      <c r="U162" s="22">
        <v>0.8</v>
      </c>
      <c r="V162" s="22">
        <v>0</v>
      </c>
      <c r="W162" s="22" t="s">
        <v>982</v>
      </c>
      <c r="X162" s="22" t="s">
        <v>703</v>
      </c>
      <c r="Y162" s="22" t="s">
        <v>703</v>
      </c>
      <c r="Z162" s="22" t="s">
        <v>703</v>
      </c>
      <c r="AA162" s="22" t="s">
        <v>1543</v>
      </c>
      <c r="AB162" s="22" t="s">
        <v>1559</v>
      </c>
      <c r="AC162" s="22" t="s">
        <v>2072</v>
      </c>
      <c r="AD162" s="22" t="s">
        <v>703</v>
      </c>
      <c r="AE162" s="22" t="s">
        <v>1545</v>
      </c>
      <c r="AF162" s="22" t="s">
        <v>1558</v>
      </c>
      <c r="AG162" s="22" t="s">
        <v>1498</v>
      </c>
      <c r="AH162" s="22" t="s">
        <v>703</v>
      </c>
    </row>
    <row r="163" spans="1:34" x14ac:dyDescent="0.3">
      <c r="A163">
        <v>233</v>
      </c>
      <c r="B163" t="s">
        <v>275</v>
      </c>
      <c r="C163" t="s">
        <v>714</v>
      </c>
      <c r="D163" t="s">
        <v>591</v>
      </c>
      <c r="E163" t="s">
        <v>605</v>
      </c>
      <c r="F163">
        <v>2053</v>
      </c>
      <c r="G163" t="s">
        <v>7</v>
      </c>
      <c r="H163">
        <v>207</v>
      </c>
      <c r="I163">
        <v>65</v>
      </c>
      <c r="J163">
        <v>450</v>
      </c>
      <c r="K163">
        <v>148</v>
      </c>
      <c r="L163">
        <v>154</v>
      </c>
      <c r="M163">
        <v>0</v>
      </c>
      <c r="N163">
        <v>9</v>
      </c>
      <c r="O163">
        <v>197</v>
      </c>
      <c r="P163">
        <v>41</v>
      </c>
      <c r="Q163">
        <v>40</v>
      </c>
      <c r="R163" s="127">
        <v>173</v>
      </c>
      <c r="S163" s="6">
        <v>1.25</v>
      </c>
      <c r="T163" s="6">
        <v>1.4</v>
      </c>
      <c r="U163" s="22">
        <v>0.75</v>
      </c>
      <c r="V163" s="22">
        <v>0</v>
      </c>
      <c r="W163" t="s">
        <v>983</v>
      </c>
      <c r="X163" s="22" t="s">
        <v>703</v>
      </c>
      <c r="Y163" s="22" t="s">
        <v>703</v>
      </c>
      <c r="Z163" s="22" t="s">
        <v>703</v>
      </c>
      <c r="AA163" t="s">
        <v>2066</v>
      </c>
      <c r="AB163" t="s">
        <v>2068</v>
      </c>
      <c r="AC163" t="s">
        <v>703</v>
      </c>
      <c r="AD163" t="s">
        <v>703</v>
      </c>
      <c r="AE163" t="s">
        <v>2069</v>
      </c>
      <c r="AF163" t="s">
        <v>1498</v>
      </c>
      <c r="AG163" t="s">
        <v>703</v>
      </c>
      <c r="AH163" t="s">
        <v>703</v>
      </c>
    </row>
    <row r="164" spans="1:34" x14ac:dyDescent="0.3">
      <c r="A164" s="21">
        <v>1233</v>
      </c>
      <c r="B164" s="21" t="s">
        <v>945</v>
      </c>
      <c r="C164" s="21" t="s">
        <v>714</v>
      </c>
      <c r="D164" s="21" t="s">
        <v>594</v>
      </c>
      <c r="E164" s="21" t="s">
        <v>114</v>
      </c>
      <c r="F164" s="21">
        <v>2218</v>
      </c>
      <c r="G164" s="21" t="s">
        <v>7</v>
      </c>
      <c r="H164" s="21">
        <v>207</v>
      </c>
      <c r="I164" s="21">
        <v>85</v>
      </c>
      <c r="J164" s="21">
        <v>490</v>
      </c>
      <c r="K164" s="21">
        <v>153</v>
      </c>
      <c r="L164" s="21">
        <v>229</v>
      </c>
      <c r="M164" s="21">
        <v>0</v>
      </c>
      <c r="N164" s="21">
        <v>9</v>
      </c>
      <c r="O164" s="21">
        <v>197</v>
      </c>
      <c r="P164" s="21">
        <v>41</v>
      </c>
      <c r="Q164" s="21">
        <v>40</v>
      </c>
      <c r="R164" s="127">
        <v>173</v>
      </c>
      <c r="S164" s="22">
        <v>1.25</v>
      </c>
      <c r="T164" s="22">
        <v>1.55</v>
      </c>
      <c r="U164" s="22">
        <v>0.85</v>
      </c>
      <c r="V164" s="22">
        <v>0</v>
      </c>
      <c r="W164" t="s">
        <v>983</v>
      </c>
      <c r="X164" t="s">
        <v>1197</v>
      </c>
      <c r="Y164" s="22" t="s">
        <v>703</v>
      </c>
      <c r="Z164" s="22" t="s">
        <v>703</v>
      </c>
      <c r="AA164" s="21" t="s">
        <v>2066</v>
      </c>
      <c r="AB164" s="21" t="s">
        <v>2067</v>
      </c>
      <c r="AC164" s="21" t="s">
        <v>2068</v>
      </c>
      <c r="AD164" s="21" t="s">
        <v>703</v>
      </c>
      <c r="AE164" s="21" t="s">
        <v>2069</v>
      </c>
      <c r="AF164" s="21" t="s">
        <v>1197</v>
      </c>
      <c r="AG164" s="21" t="s">
        <v>1498</v>
      </c>
      <c r="AH164" s="21" t="s">
        <v>703</v>
      </c>
    </row>
    <row r="165" spans="1:34" x14ac:dyDescent="0.3">
      <c r="A165">
        <v>346</v>
      </c>
      <c r="B165" t="s">
        <v>285</v>
      </c>
      <c r="C165" t="s">
        <v>714</v>
      </c>
      <c r="D165" t="s">
        <v>592</v>
      </c>
      <c r="E165" t="s">
        <v>605</v>
      </c>
      <c r="F165">
        <v>2033</v>
      </c>
      <c r="G165" t="s">
        <v>7</v>
      </c>
      <c r="H165">
        <v>201</v>
      </c>
      <c r="I165">
        <v>68</v>
      </c>
      <c r="J165">
        <v>440</v>
      </c>
      <c r="K165">
        <v>148</v>
      </c>
      <c r="L165">
        <v>149</v>
      </c>
      <c r="M165">
        <v>0</v>
      </c>
      <c r="N165">
        <v>8</v>
      </c>
      <c r="O165">
        <v>192</v>
      </c>
      <c r="P165">
        <v>43</v>
      </c>
      <c r="Q165">
        <v>38</v>
      </c>
      <c r="R165" s="127">
        <v>182</v>
      </c>
      <c r="S165" s="6">
        <v>1.1499999999999999</v>
      </c>
      <c r="T165" s="6">
        <v>1.4</v>
      </c>
      <c r="U165" s="22">
        <v>0.75</v>
      </c>
      <c r="V165" s="22">
        <v>0</v>
      </c>
      <c r="W165" t="s">
        <v>987</v>
      </c>
      <c r="X165" s="22" t="s">
        <v>703</v>
      </c>
      <c r="Y165" s="22" t="s">
        <v>703</v>
      </c>
      <c r="Z165" s="22" t="s">
        <v>703</v>
      </c>
      <c r="AA165" t="s">
        <v>2061</v>
      </c>
      <c r="AB165" t="s">
        <v>2062</v>
      </c>
      <c r="AC165" t="s">
        <v>703</v>
      </c>
      <c r="AD165" t="s">
        <v>703</v>
      </c>
      <c r="AE165" t="s">
        <v>2047</v>
      </c>
      <c r="AF165" t="s">
        <v>1498</v>
      </c>
      <c r="AG165" t="s">
        <v>703</v>
      </c>
      <c r="AH165" t="s">
        <v>703</v>
      </c>
    </row>
    <row r="166" spans="1:34" x14ac:dyDescent="0.3">
      <c r="A166">
        <v>264</v>
      </c>
      <c r="B166" t="s">
        <v>277</v>
      </c>
      <c r="C166" t="s">
        <v>714</v>
      </c>
      <c r="D166" t="s">
        <v>592</v>
      </c>
      <c r="E166" t="s">
        <v>605</v>
      </c>
      <c r="F166">
        <v>2033</v>
      </c>
      <c r="G166" t="s">
        <v>7</v>
      </c>
      <c r="H166">
        <v>201</v>
      </c>
      <c r="I166">
        <v>68</v>
      </c>
      <c r="J166">
        <v>440</v>
      </c>
      <c r="K166">
        <v>148</v>
      </c>
      <c r="L166">
        <v>149</v>
      </c>
      <c r="M166">
        <v>0</v>
      </c>
      <c r="N166">
        <v>8</v>
      </c>
      <c r="O166">
        <v>192</v>
      </c>
      <c r="P166">
        <v>43</v>
      </c>
      <c r="Q166">
        <v>39</v>
      </c>
      <c r="R166" s="127">
        <v>182</v>
      </c>
      <c r="S166" s="6">
        <v>1.1499999999999999</v>
      </c>
      <c r="T166" s="6">
        <v>1.4</v>
      </c>
      <c r="U166" s="22">
        <v>0.75</v>
      </c>
      <c r="V166" s="22">
        <v>0</v>
      </c>
      <c r="W166" t="s">
        <v>987</v>
      </c>
      <c r="X166" s="22" t="s">
        <v>703</v>
      </c>
      <c r="Y166" s="22" t="s">
        <v>703</v>
      </c>
      <c r="Z166" s="22" t="s">
        <v>703</v>
      </c>
      <c r="AA166" t="s">
        <v>2061</v>
      </c>
      <c r="AB166" t="s">
        <v>2062</v>
      </c>
      <c r="AC166" t="s">
        <v>703</v>
      </c>
      <c r="AD166" t="s">
        <v>703</v>
      </c>
      <c r="AE166" t="s">
        <v>2047</v>
      </c>
      <c r="AF166" t="s">
        <v>1498</v>
      </c>
      <c r="AG166" t="s">
        <v>703</v>
      </c>
      <c r="AH166" t="s">
        <v>703</v>
      </c>
    </row>
    <row r="167" spans="1:34" x14ac:dyDescent="0.3">
      <c r="A167">
        <v>379</v>
      </c>
      <c r="B167" t="s">
        <v>753</v>
      </c>
      <c r="C167" t="s">
        <v>714</v>
      </c>
      <c r="D167" t="s">
        <v>591</v>
      </c>
      <c r="E167" t="s">
        <v>114</v>
      </c>
      <c r="F167">
        <v>2053</v>
      </c>
      <c r="G167" t="s">
        <v>7</v>
      </c>
      <c r="H167">
        <v>206</v>
      </c>
      <c r="I167">
        <v>84</v>
      </c>
      <c r="J167">
        <v>433</v>
      </c>
      <c r="K167">
        <v>148</v>
      </c>
      <c r="L167">
        <v>154</v>
      </c>
      <c r="M167">
        <v>0</v>
      </c>
      <c r="N167">
        <v>8</v>
      </c>
      <c r="O167">
        <v>197</v>
      </c>
      <c r="P167">
        <v>43</v>
      </c>
      <c r="Q167">
        <v>44</v>
      </c>
      <c r="R167" s="127">
        <v>175</v>
      </c>
      <c r="S167" s="6">
        <v>1.25</v>
      </c>
      <c r="T167" s="6">
        <v>1.4</v>
      </c>
      <c r="U167" s="22">
        <v>0.75</v>
      </c>
      <c r="V167" s="22">
        <v>0</v>
      </c>
      <c r="W167" t="s">
        <v>998</v>
      </c>
      <c r="X167" s="22" t="s">
        <v>703</v>
      </c>
      <c r="Y167" s="22" t="s">
        <v>703</v>
      </c>
      <c r="Z167" s="22" t="s">
        <v>703</v>
      </c>
      <c r="AA167" t="s">
        <v>2045</v>
      </c>
      <c r="AB167" t="s">
        <v>2063</v>
      </c>
      <c r="AC167" t="s">
        <v>2064</v>
      </c>
      <c r="AD167" t="s">
        <v>703</v>
      </c>
      <c r="AE167" t="s">
        <v>2047</v>
      </c>
      <c r="AF167" t="s">
        <v>2065</v>
      </c>
      <c r="AG167" t="s">
        <v>1498</v>
      </c>
      <c r="AH167" t="s">
        <v>703</v>
      </c>
    </row>
    <row r="168" spans="1:34" x14ac:dyDescent="0.3">
      <c r="A168">
        <v>265</v>
      </c>
      <c r="B168" t="s">
        <v>278</v>
      </c>
      <c r="C168" t="s">
        <v>714</v>
      </c>
      <c r="D168" t="s">
        <v>593</v>
      </c>
      <c r="E168" t="s">
        <v>605</v>
      </c>
      <c r="F168">
        <v>1993</v>
      </c>
      <c r="G168" t="s">
        <v>7</v>
      </c>
      <c r="H168">
        <v>196</v>
      </c>
      <c r="I168">
        <v>65</v>
      </c>
      <c r="J168">
        <v>433</v>
      </c>
      <c r="K168">
        <v>148</v>
      </c>
      <c r="L168">
        <v>145</v>
      </c>
      <c r="M168">
        <v>0</v>
      </c>
      <c r="N168">
        <v>7</v>
      </c>
      <c r="O168">
        <v>189</v>
      </c>
      <c r="P168">
        <v>43</v>
      </c>
      <c r="Q168">
        <v>71</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266</v>
      </c>
      <c r="B169" t="s">
        <v>279</v>
      </c>
      <c r="C169" t="s">
        <v>714</v>
      </c>
      <c r="D169" t="s">
        <v>593</v>
      </c>
      <c r="E169" t="s">
        <v>605</v>
      </c>
      <c r="F169">
        <v>1993</v>
      </c>
      <c r="G169" t="s">
        <v>7</v>
      </c>
      <c r="H169">
        <v>196</v>
      </c>
      <c r="I169">
        <v>65</v>
      </c>
      <c r="J169">
        <v>433</v>
      </c>
      <c r="K169">
        <v>148</v>
      </c>
      <c r="L169">
        <v>145</v>
      </c>
      <c r="M169">
        <v>0</v>
      </c>
      <c r="N169">
        <v>7</v>
      </c>
      <c r="O169">
        <v>190</v>
      </c>
      <c r="P169">
        <v>43</v>
      </c>
      <c r="Q169">
        <v>42</v>
      </c>
      <c r="R169" s="127">
        <v>182</v>
      </c>
      <c r="S169" s="6">
        <v>1.1499999999999999</v>
      </c>
      <c r="T169" s="6">
        <v>1.4</v>
      </c>
      <c r="U169" s="22">
        <v>0.75</v>
      </c>
      <c r="V169" s="22">
        <v>0</v>
      </c>
      <c r="W169" t="s">
        <v>987</v>
      </c>
      <c r="X169" s="22" t="s">
        <v>703</v>
      </c>
      <c r="Y169" s="22" t="s">
        <v>703</v>
      </c>
      <c r="Z169" s="22" t="s">
        <v>703</v>
      </c>
      <c r="AA169" t="s">
        <v>2061</v>
      </c>
      <c r="AB169" t="s">
        <v>2062</v>
      </c>
      <c r="AC169" t="s">
        <v>703</v>
      </c>
      <c r="AD169" t="s">
        <v>703</v>
      </c>
      <c r="AE169" t="s">
        <v>2047</v>
      </c>
      <c r="AF169" t="s">
        <v>1498</v>
      </c>
      <c r="AG169" t="s">
        <v>703</v>
      </c>
      <c r="AH169" t="s">
        <v>703</v>
      </c>
    </row>
    <row r="170" spans="1:34" x14ac:dyDescent="0.3">
      <c r="A170">
        <v>236</v>
      </c>
      <c r="B170" t="s">
        <v>271</v>
      </c>
      <c r="C170" t="s">
        <v>714</v>
      </c>
      <c r="D170" t="s">
        <v>591</v>
      </c>
      <c r="E170" t="s">
        <v>605</v>
      </c>
      <c r="F170">
        <v>2125</v>
      </c>
      <c r="G170" t="s">
        <v>7</v>
      </c>
      <c r="H170">
        <v>199</v>
      </c>
      <c r="I170">
        <v>120</v>
      </c>
      <c r="J170">
        <v>327</v>
      </c>
      <c r="K170">
        <v>157</v>
      </c>
      <c r="L170">
        <v>150</v>
      </c>
      <c r="M170">
        <v>0</v>
      </c>
      <c r="N170">
        <v>9</v>
      </c>
      <c r="O170">
        <v>201</v>
      </c>
      <c r="P170">
        <v>42</v>
      </c>
      <c r="Q170">
        <v>65</v>
      </c>
      <c r="R170" s="127">
        <v>175</v>
      </c>
      <c r="S170" s="6">
        <v>1.6</v>
      </c>
      <c r="T170" s="6">
        <v>1.2</v>
      </c>
      <c r="U170" s="22">
        <v>0.75</v>
      </c>
      <c r="V170" s="22">
        <v>0</v>
      </c>
      <c r="W170" t="s">
        <v>984</v>
      </c>
      <c r="X170" s="22" t="s">
        <v>703</v>
      </c>
      <c r="Y170" s="22" t="s">
        <v>703</v>
      </c>
      <c r="Z170" s="22" t="s">
        <v>703</v>
      </c>
      <c r="AA170" t="s">
        <v>2056</v>
      </c>
      <c r="AB170" t="s">
        <v>2058</v>
      </c>
      <c r="AC170" t="s">
        <v>703</v>
      </c>
      <c r="AD170" t="s">
        <v>703</v>
      </c>
      <c r="AE170" t="s">
        <v>2060</v>
      </c>
      <c r="AF170" t="s">
        <v>1498</v>
      </c>
      <c r="AG170" t="s">
        <v>703</v>
      </c>
      <c r="AH170" t="s">
        <v>703</v>
      </c>
    </row>
    <row r="171" spans="1:34" x14ac:dyDescent="0.3">
      <c r="A171">
        <v>3236</v>
      </c>
      <c r="B171" t="s">
        <v>622</v>
      </c>
      <c r="C171" t="s">
        <v>714</v>
      </c>
      <c r="D171" t="s">
        <v>594</v>
      </c>
      <c r="E171" t="s">
        <v>605</v>
      </c>
      <c r="F171">
        <v>2290</v>
      </c>
      <c r="G171" t="s">
        <v>7</v>
      </c>
      <c r="H171">
        <v>199</v>
      </c>
      <c r="I171">
        <v>170</v>
      </c>
      <c r="J171">
        <v>347</v>
      </c>
      <c r="K171">
        <v>162</v>
      </c>
      <c r="L171">
        <v>215</v>
      </c>
      <c r="M171">
        <v>0</v>
      </c>
      <c r="N171">
        <v>9</v>
      </c>
      <c r="O171">
        <v>221</v>
      </c>
      <c r="P171">
        <v>42</v>
      </c>
      <c r="Q171">
        <v>65</v>
      </c>
      <c r="R171" s="127">
        <v>175</v>
      </c>
      <c r="S171" s="6">
        <v>1.75</v>
      </c>
      <c r="T171" s="6">
        <v>1.2</v>
      </c>
      <c r="U171" s="22">
        <v>0.85</v>
      </c>
      <c r="V171" s="22">
        <v>0</v>
      </c>
      <c r="W171" t="s">
        <v>984</v>
      </c>
      <c r="X171" t="s">
        <v>1276</v>
      </c>
      <c r="Y171" t="s">
        <v>1277</v>
      </c>
      <c r="Z171" s="22" t="s">
        <v>703</v>
      </c>
      <c r="AA171" t="s">
        <v>2056</v>
      </c>
      <c r="AB171" t="s">
        <v>2057</v>
      </c>
      <c r="AC171" t="s">
        <v>2058</v>
      </c>
      <c r="AD171" t="s">
        <v>703</v>
      </c>
      <c r="AE171" t="s">
        <v>2060</v>
      </c>
      <c r="AF171" t="s">
        <v>2059</v>
      </c>
      <c r="AG171" t="s">
        <v>1498</v>
      </c>
      <c r="AH171" t="s">
        <v>703</v>
      </c>
    </row>
    <row r="172" spans="1:34" ht="15" customHeight="1" x14ac:dyDescent="0.3">
      <c r="A172">
        <v>237</v>
      </c>
      <c r="B172" t="s">
        <v>276</v>
      </c>
      <c r="C172" t="s">
        <v>714</v>
      </c>
      <c r="D172" t="s">
        <v>591</v>
      </c>
      <c r="E172" t="s">
        <v>605</v>
      </c>
      <c r="F172">
        <v>2116</v>
      </c>
      <c r="G172" t="s">
        <v>7</v>
      </c>
      <c r="H172">
        <v>190</v>
      </c>
      <c r="I172">
        <v>120</v>
      </c>
      <c r="J172">
        <v>327</v>
      </c>
      <c r="K172">
        <v>156</v>
      </c>
      <c r="L172">
        <v>154</v>
      </c>
      <c r="M172">
        <v>0</v>
      </c>
      <c r="N172">
        <v>9</v>
      </c>
      <c r="O172">
        <v>201</v>
      </c>
      <c r="P172">
        <v>43</v>
      </c>
      <c r="Q172">
        <v>72</v>
      </c>
      <c r="R172" s="127">
        <v>169</v>
      </c>
      <c r="S172" s="6">
        <v>1.6</v>
      </c>
      <c r="T172" s="6">
        <v>1.2</v>
      </c>
      <c r="U172" s="22">
        <v>0.75</v>
      </c>
      <c r="V172" s="22">
        <v>0</v>
      </c>
      <c r="W172" t="s">
        <v>985</v>
      </c>
      <c r="X172" s="22" t="s">
        <v>703</v>
      </c>
      <c r="Y172" s="22" t="s">
        <v>703</v>
      </c>
      <c r="Z172" s="22" t="s">
        <v>703</v>
      </c>
      <c r="AA172" t="s">
        <v>1911</v>
      </c>
      <c r="AB172" t="s">
        <v>2054</v>
      </c>
      <c r="AC172" t="s">
        <v>2055</v>
      </c>
      <c r="AD172" t="s">
        <v>703</v>
      </c>
      <c r="AE172" t="s">
        <v>1909</v>
      </c>
      <c r="AF172" t="s">
        <v>1538</v>
      </c>
      <c r="AG172" t="s">
        <v>1498</v>
      </c>
      <c r="AH172" t="s">
        <v>703</v>
      </c>
    </row>
    <row r="173" spans="1:34" ht="15" customHeight="1" x14ac:dyDescent="0.3">
      <c r="A173">
        <v>345</v>
      </c>
      <c r="B173" t="s">
        <v>284</v>
      </c>
      <c r="C173" t="s">
        <v>714</v>
      </c>
      <c r="D173" t="s">
        <v>591</v>
      </c>
      <c r="E173" t="s">
        <v>605</v>
      </c>
      <c r="F173">
        <v>2092</v>
      </c>
      <c r="G173" t="s">
        <v>7</v>
      </c>
      <c r="H173">
        <v>201</v>
      </c>
      <c r="I173">
        <v>80</v>
      </c>
      <c r="J173">
        <v>440</v>
      </c>
      <c r="K173">
        <v>159</v>
      </c>
      <c r="L173">
        <v>182</v>
      </c>
      <c r="M173">
        <v>0</v>
      </c>
      <c r="N173">
        <v>9</v>
      </c>
      <c r="O173">
        <v>202</v>
      </c>
      <c r="P173">
        <v>43</v>
      </c>
      <c r="Q173">
        <v>35</v>
      </c>
      <c r="R173" s="127">
        <v>181</v>
      </c>
      <c r="S173" s="6">
        <v>1.5</v>
      </c>
      <c r="T173" s="6">
        <v>1.2</v>
      </c>
      <c r="U173" s="22">
        <v>1.25</v>
      </c>
      <c r="V173" s="22">
        <v>0</v>
      </c>
      <c r="W173" t="s">
        <v>993</v>
      </c>
      <c r="X173" s="22" t="s">
        <v>703</v>
      </c>
      <c r="Y173" s="22" t="s">
        <v>703</v>
      </c>
      <c r="Z173" s="22" t="s">
        <v>703</v>
      </c>
      <c r="AA173" t="s">
        <v>2052</v>
      </c>
      <c r="AB173" t="s">
        <v>2050</v>
      </c>
      <c r="AC173" t="s">
        <v>703</v>
      </c>
      <c r="AD173" t="s">
        <v>703</v>
      </c>
      <c r="AE173" t="s">
        <v>2053</v>
      </c>
      <c r="AF173" t="s">
        <v>1498</v>
      </c>
      <c r="AG173" t="s">
        <v>703</v>
      </c>
      <c r="AH173" t="s">
        <v>703</v>
      </c>
    </row>
    <row r="174" spans="1:34" ht="15" customHeight="1" x14ac:dyDescent="0.3">
      <c r="A174" s="21">
        <v>388</v>
      </c>
      <c r="B174" s="21" t="s">
        <v>938</v>
      </c>
      <c r="C174" s="21" t="s">
        <v>714</v>
      </c>
      <c r="D174" s="21" t="s">
        <v>594</v>
      </c>
      <c r="E174" s="21" t="s">
        <v>114</v>
      </c>
      <c r="F174" s="21">
        <v>2092</v>
      </c>
      <c r="G174" s="21" t="s">
        <v>7</v>
      </c>
      <c r="H174" s="21">
        <v>209</v>
      </c>
      <c r="I174" s="21">
        <v>82</v>
      </c>
      <c r="J174" s="21">
        <v>437</v>
      </c>
      <c r="K174" s="21">
        <v>159</v>
      </c>
      <c r="L174" s="21">
        <v>178</v>
      </c>
      <c r="M174" s="21">
        <v>0</v>
      </c>
      <c r="N174" s="21">
        <v>9</v>
      </c>
      <c r="O174" s="21">
        <v>200</v>
      </c>
      <c r="P174" s="21">
        <v>43</v>
      </c>
      <c r="Q174" s="21">
        <v>36</v>
      </c>
      <c r="R174" s="127">
        <v>186</v>
      </c>
      <c r="S174" s="22">
        <v>1.45</v>
      </c>
      <c r="T174" s="22">
        <v>1.25</v>
      </c>
      <c r="U174" s="22">
        <v>1.25</v>
      </c>
      <c r="V174" s="22">
        <v>0</v>
      </c>
      <c r="W174" t="s">
        <v>993</v>
      </c>
      <c r="X174" t="s">
        <v>938</v>
      </c>
      <c r="Y174" s="22" t="s">
        <v>703</v>
      </c>
      <c r="Z174" s="22" t="s">
        <v>703</v>
      </c>
      <c r="AA174" s="21" t="s">
        <v>2049</v>
      </c>
      <c r="AB174" s="21" t="s">
        <v>2050</v>
      </c>
      <c r="AC174" s="21" t="s">
        <v>703</v>
      </c>
      <c r="AD174" s="21" t="s">
        <v>703</v>
      </c>
      <c r="AE174" s="21" t="s">
        <v>2051</v>
      </c>
      <c r="AF174" s="21" t="s">
        <v>1498</v>
      </c>
      <c r="AG174" s="21" t="s">
        <v>703</v>
      </c>
      <c r="AH174" s="21" t="s">
        <v>703</v>
      </c>
    </row>
    <row r="175" spans="1:34" ht="15" customHeight="1" x14ac:dyDescent="0.3">
      <c r="A175">
        <v>267</v>
      </c>
      <c r="B175" t="s">
        <v>280</v>
      </c>
      <c r="C175" t="s">
        <v>714</v>
      </c>
      <c r="D175" t="s">
        <v>594</v>
      </c>
      <c r="E175" t="s">
        <v>605</v>
      </c>
      <c r="F175">
        <v>2595</v>
      </c>
      <c r="G175" t="s">
        <v>7</v>
      </c>
      <c r="H175">
        <v>212</v>
      </c>
      <c r="I175">
        <v>90</v>
      </c>
      <c r="J175">
        <v>452</v>
      </c>
      <c r="K175">
        <v>151</v>
      </c>
      <c r="L175">
        <v>255</v>
      </c>
      <c r="M175">
        <v>0</v>
      </c>
      <c r="N175">
        <v>10</v>
      </c>
      <c r="O175">
        <v>210</v>
      </c>
      <c r="P175">
        <v>43</v>
      </c>
      <c r="Q175">
        <v>63</v>
      </c>
      <c r="R175" s="127">
        <v>180</v>
      </c>
      <c r="S175" s="6">
        <v>1.6</v>
      </c>
      <c r="T175" s="6">
        <v>1.2</v>
      </c>
      <c r="U175" s="22">
        <v>1.4</v>
      </c>
      <c r="V175" s="22">
        <v>0</v>
      </c>
      <c r="W175" t="s">
        <v>1250</v>
      </c>
      <c r="X175" t="s">
        <v>1251</v>
      </c>
      <c r="Y175" s="22" t="s">
        <v>703</v>
      </c>
      <c r="Z175" s="22" t="s">
        <v>703</v>
      </c>
      <c r="AA175" t="s">
        <v>2044</v>
      </c>
      <c r="AB175" t="s">
        <v>2045</v>
      </c>
      <c r="AC175" t="s">
        <v>2046</v>
      </c>
      <c r="AD175" t="s">
        <v>703</v>
      </c>
      <c r="AE175" t="s">
        <v>2048</v>
      </c>
      <c r="AF175" t="s">
        <v>2047</v>
      </c>
      <c r="AG175" t="s">
        <v>1498</v>
      </c>
      <c r="AH175" t="s">
        <v>703</v>
      </c>
    </row>
    <row r="176" spans="1:34" ht="15" customHeight="1" x14ac:dyDescent="0.3">
      <c r="A176" s="21"/>
      <c r="B176" s="21" t="s">
        <v>2820</v>
      </c>
      <c r="C176" s="21" t="s">
        <v>713</v>
      </c>
      <c r="D176" s="21" t="s">
        <v>591</v>
      </c>
      <c r="E176" s="21" t="s">
        <v>114</v>
      </c>
      <c r="F176" s="21">
        <v>2157</v>
      </c>
      <c r="G176" s="21" t="s">
        <v>7</v>
      </c>
      <c r="H176" s="21">
        <v>215</v>
      </c>
      <c r="I176" s="21">
        <v>65</v>
      </c>
      <c r="J176" s="21">
        <v>530</v>
      </c>
      <c r="K176" s="21">
        <v>191</v>
      </c>
      <c r="L176" s="21">
        <v>156</v>
      </c>
      <c r="M176" s="21">
        <v>0</v>
      </c>
      <c r="N176" s="21">
        <v>9</v>
      </c>
      <c r="O176" s="21">
        <v>192</v>
      </c>
      <c r="P176" s="21">
        <v>42</v>
      </c>
      <c r="Q176" s="21">
        <v>55</v>
      </c>
      <c r="R176" s="126">
        <v>189</v>
      </c>
      <c r="S176" s="22">
        <v>0.8</v>
      </c>
      <c r="T176" s="22">
        <v>1.55</v>
      </c>
      <c r="U176" s="22">
        <v>0.75</v>
      </c>
      <c r="V176" s="22">
        <v>0</v>
      </c>
      <c r="W176" s="22" t="s">
        <v>2824</v>
      </c>
      <c r="X176" s="22"/>
      <c r="Y176" s="22"/>
      <c r="Z176" s="22"/>
      <c r="AA176" s="22"/>
      <c r="AB176" s="22"/>
      <c r="AC176" s="22"/>
      <c r="AD176" s="22"/>
      <c r="AE176" s="22"/>
      <c r="AF176" s="22"/>
      <c r="AG176" s="22"/>
      <c r="AH176" s="22"/>
    </row>
    <row r="177" spans="1:34" ht="15" customHeight="1" x14ac:dyDescent="0.3">
      <c r="A177" s="21"/>
      <c r="B177" s="21" t="s">
        <v>2821</v>
      </c>
      <c r="C177" s="21" t="s">
        <v>713</v>
      </c>
      <c r="D177" s="21" t="s">
        <v>2823</v>
      </c>
      <c r="E177" s="21" t="s">
        <v>114</v>
      </c>
      <c r="F177" s="21">
        <v>2445</v>
      </c>
      <c r="G177" s="21" t="s">
        <v>7</v>
      </c>
      <c r="H177" s="21">
        <v>210</v>
      </c>
      <c r="I177" s="21">
        <v>76</v>
      </c>
      <c r="J177" s="21">
        <v>370</v>
      </c>
      <c r="K177" s="21">
        <v>179</v>
      </c>
      <c r="L177" s="21">
        <v>199</v>
      </c>
      <c r="M177" s="21">
        <v>0</v>
      </c>
      <c r="N177" s="21">
        <v>9</v>
      </c>
      <c r="O177" s="21">
        <v>200</v>
      </c>
      <c r="P177" s="21">
        <v>39</v>
      </c>
      <c r="Q177" s="21">
        <v>65</v>
      </c>
      <c r="R177" s="126">
        <v>180</v>
      </c>
      <c r="S177" s="22">
        <v>1.05</v>
      </c>
      <c r="T177" s="22">
        <v>1.35</v>
      </c>
      <c r="U177" s="22">
        <v>1.35</v>
      </c>
      <c r="V177" s="22">
        <v>0</v>
      </c>
      <c r="W177" s="22" t="s">
        <v>989</v>
      </c>
      <c r="X177" s="22"/>
      <c r="Y177" s="22"/>
      <c r="Z177" s="22"/>
      <c r="AA177" s="22"/>
      <c r="AB177" s="22"/>
      <c r="AC177" s="22"/>
      <c r="AD177" s="22"/>
      <c r="AE177" s="22"/>
      <c r="AF177" s="22"/>
      <c r="AG177" s="22"/>
      <c r="AH177" s="22"/>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2819</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2818</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2800</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2793</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2794</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2795</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2795</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v>410</v>
      </c>
      <c r="B373" s="21" t="s">
        <v>1454</v>
      </c>
      <c r="C373" s="21" t="s">
        <v>1458</v>
      </c>
      <c r="D373" s="21" t="s">
        <v>594</v>
      </c>
      <c r="E373" s="21" t="s">
        <v>146</v>
      </c>
      <c r="F373" s="21">
        <v>8367</v>
      </c>
      <c r="G373" t="s">
        <v>11</v>
      </c>
      <c r="H373" s="21">
        <v>154</v>
      </c>
      <c r="I373" s="21">
        <v>421</v>
      </c>
      <c r="J373" s="21">
        <v>0</v>
      </c>
      <c r="K373" s="21">
        <v>35</v>
      </c>
      <c r="L373" s="21">
        <v>243</v>
      </c>
      <c r="M373" s="21">
        <v>0</v>
      </c>
      <c r="N373" s="21">
        <v>15</v>
      </c>
      <c r="O373" s="21">
        <v>0</v>
      </c>
      <c r="P373" s="21">
        <v>30</v>
      </c>
      <c r="Q373" s="21">
        <v>79</v>
      </c>
      <c r="R373" s="21">
        <v>58</v>
      </c>
      <c r="S373" s="22">
        <v>1.3</v>
      </c>
      <c r="T373" s="22">
        <v>2</v>
      </c>
      <c r="U373" s="6" t="s">
        <v>703</v>
      </c>
      <c r="V373" s="21" t="s">
        <v>703</v>
      </c>
      <c r="W373" s="21" t="s">
        <v>703</v>
      </c>
      <c r="X373" s="21" t="s">
        <v>703</v>
      </c>
      <c r="Y373" s="22">
        <v>0.7</v>
      </c>
      <c r="Z373" s="22">
        <v>0</v>
      </c>
      <c r="AA373" s="155" t="s">
        <v>1461</v>
      </c>
      <c r="AB373" s="155" t="s">
        <v>1462</v>
      </c>
      <c r="AC373" s="155" t="s">
        <v>1463</v>
      </c>
      <c r="AD373" s="22" t="s">
        <v>703</v>
      </c>
      <c r="AE373" s="22" t="s">
        <v>703</v>
      </c>
      <c r="AF373" s="22" t="s">
        <v>703</v>
      </c>
      <c r="AG373" s="22" t="s">
        <v>703</v>
      </c>
      <c r="AH373" s="155" t="s">
        <v>1877</v>
      </c>
      <c r="AI373" s="155" t="s">
        <v>1878</v>
      </c>
      <c r="AJ373" s="155" t="s">
        <v>703</v>
      </c>
      <c r="AK373" s="22" t="s">
        <v>703</v>
      </c>
      <c r="AL373" s="155" t="s">
        <v>1879</v>
      </c>
      <c r="AM373" s="155" t="s">
        <v>1880</v>
      </c>
      <c r="AN373" s="155" t="s">
        <v>703</v>
      </c>
      <c r="AO373" s="22" t="s">
        <v>703</v>
      </c>
    </row>
    <row r="374" spans="1:41" ht="15" customHeight="1" x14ac:dyDescent="0.3">
      <c r="A374">
        <v>61</v>
      </c>
      <c r="B374" t="s">
        <v>514</v>
      </c>
      <c r="C374" t="s">
        <v>710</v>
      </c>
      <c r="D374" t="s">
        <v>591</v>
      </c>
      <c r="E374" t="s">
        <v>608</v>
      </c>
      <c r="F374">
        <v>7514</v>
      </c>
      <c r="G374" t="s">
        <v>11</v>
      </c>
      <c r="H374">
        <v>146</v>
      </c>
      <c r="I374">
        <v>405</v>
      </c>
      <c r="J374">
        <v>0</v>
      </c>
      <c r="K374">
        <v>30</v>
      </c>
      <c r="L374">
        <v>216</v>
      </c>
      <c r="M374">
        <v>0</v>
      </c>
      <c r="N374">
        <v>14</v>
      </c>
      <c r="O374">
        <v>0</v>
      </c>
      <c r="P374">
        <v>21</v>
      </c>
      <c r="Q374">
        <v>70</v>
      </c>
      <c r="R374" s="114">
        <v>64</v>
      </c>
      <c r="S374" s="6">
        <v>1.3</v>
      </c>
      <c r="T374" s="6">
        <v>2</v>
      </c>
      <c r="U374" s="6" t="s">
        <v>703</v>
      </c>
      <c r="V374" t="s">
        <v>703</v>
      </c>
      <c r="W374" t="s">
        <v>703</v>
      </c>
      <c r="X374" t="s">
        <v>703</v>
      </c>
      <c r="Y374" s="22">
        <v>1</v>
      </c>
      <c r="Z374" s="22">
        <v>0</v>
      </c>
      <c r="AA374" s="21" t="s">
        <v>1064</v>
      </c>
      <c r="AB374" s="22" t="s">
        <v>703</v>
      </c>
      <c r="AC374" s="22" t="s">
        <v>703</v>
      </c>
      <c r="AD374" s="22" t="s">
        <v>703</v>
      </c>
      <c r="AE374" s="22" t="s">
        <v>703</v>
      </c>
      <c r="AF374" s="22" t="s">
        <v>703</v>
      </c>
      <c r="AG374" s="22" t="s">
        <v>703</v>
      </c>
      <c r="AH374" s="21" t="s">
        <v>1762</v>
      </c>
      <c r="AI374" s="22" t="s">
        <v>1875</v>
      </c>
      <c r="AJ374" s="22" t="s">
        <v>703</v>
      </c>
      <c r="AK374" s="22" t="s">
        <v>703</v>
      </c>
      <c r="AL374" s="21" t="s">
        <v>1761</v>
      </c>
      <c r="AM374" s="22" t="s">
        <v>1876</v>
      </c>
      <c r="AN374" s="22" t="s">
        <v>703</v>
      </c>
      <c r="AO374" s="22" t="s">
        <v>703</v>
      </c>
    </row>
    <row r="375" spans="1:41" x14ac:dyDescent="0.3">
      <c r="A375">
        <v>354</v>
      </c>
      <c r="B375" t="s">
        <v>529</v>
      </c>
      <c r="C375" t="s">
        <v>710</v>
      </c>
      <c r="D375" t="s">
        <v>594</v>
      </c>
      <c r="E375" t="s">
        <v>608</v>
      </c>
      <c r="F375">
        <v>7783</v>
      </c>
      <c r="G375" t="s">
        <v>11</v>
      </c>
      <c r="H375">
        <v>156</v>
      </c>
      <c r="I375">
        <v>414</v>
      </c>
      <c r="J375">
        <v>0</v>
      </c>
      <c r="K375">
        <v>33</v>
      </c>
      <c r="L375">
        <v>400</v>
      </c>
      <c r="M375">
        <v>0</v>
      </c>
      <c r="N375">
        <v>15</v>
      </c>
      <c r="O375">
        <v>0</v>
      </c>
      <c r="P375">
        <v>27</v>
      </c>
      <c r="Q375">
        <v>82</v>
      </c>
      <c r="R375" s="114">
        <v>74</v>
      </c>
      <c r="S375" s="6">
        <v>1.3</v>
      </c>
      <c r="T375" s="6">
        <v>2</v>
      </c>
      <c r="U375" s="6" t="s">
        <v>703</v>
      </c>
      <c r="V375" t="s">
        <v>703</v>
      </c>
      <c r="W375" t="s">
        <v>703</v>
      </c>
      <c r="X375" t="s">
        <v>703</v>
      </c>
      <c r="Y375" s="22">
        <v>1</v>
      </c>
      <c r="Z375" s="22">
        <v>0</v>
      </c>
      <c r="AA375" s="22" t="s">
        <v>703</v>
      </c>
      <c r="AB375" s="22" t="s">
        <v>703</v>
      </c>
      <c r="AC375" s="22" t="s">
        <v>703</v>
      </c>
      <c r="AD375" s="22" t="s">
        <v>703</v>
      </c>
      <c r="AE375" s="22" t="s">
        <v>703</v>
      </c>
      <c r="AF375" s="22" t="s">
        <v>703</v>
      </c>
      <c r="AG375" s="22" t="s">
        <v>703</v>
      </c>
      <c r="AH375" s="22" t="s">
        <v>1873</v>
      </c>
      <c r="AI375" s="22" t="s">
        <v>1874</v>
      </c>
      <c r="AJ375" s="22" t="s">
        <v>703</v>
      </c>
      <c r="AK375" s="22" t="s">
        <v>703</v>
      </c>
      <c r="AL375" s="22" t="s">
        <v>1872</v>
      </c>
      <c r="AM375" s="22" t="s">
        <v>1871</v>
      </c>
      <c r="AN375" s="22" t="s">
        <v>703</v>
      </c>
      <c r="AO375" s="22" t="s">
        <v>703</v>
      </c>
    </row>
    <row r="376" spans="1:41" x14ac:dyDescent="0.3">
      <c r="A376">
        <v>320</v>
      </c>
      <c r="B376" t="s">
        <v>527</v>
      </c>
      <c r="C376" t="s">
        <v>713</v>
      </c>
      <c r="D376" t="s">
        <v>594</v>
      </c>
      <c r="E376" t="s">
        <v>608</v>
      </c>
      <c r="F376">
        <v>5372</v>
      </c>
      <c r="G376" t="s">
        <v>11</v>
      </c>
      <c r="H376">
        <v>163</v>
      </c>
      <c r="I376">
        <v>334</v>
      </c>
      <c r="J376">
        <v>0</v>
      </c>
      <c r="K376">
        <v>25</v>
      </c>
      <c r="L376">
        <v>172</v>
      </c>
      <c r="M376">
        <v>0</v>
      </c>
      <c r="N376">
        <v>14</v>
      </c>
      <c r="O376">
        <v>0</v>
      </c>
      <c r="P376">
        <v>18</v>
      </c>
      <c r="Q376">
        <v>95</v>
      </c>
      <c r="R376" s="114">
        <v>72</v>
      </c>
      <c r="S376" s="6">
        <v>1.3</v>
      </c>
      <c r="T376" s="6">
        <v>1.5</v>
      </c>
      <c r="U376" s="6" t="s">
        <v>703</v>
      </c>
      <c r="V376" t="s">
        <v>703</v>
      </c>
      <c r="W376" t="s">
        <v>703</v>
      </c>
      <c r="X376" t="s">
        <v>703</v>
      </c>
      <c r="Y376" s="22">
        <v>0</v>
      </c>
      <c r="Z376" s="22">
        <v>0</v>
      </c>
      <c r="AA376" s="22" t="s">
        <v>703</v>
      </c>
      <c r="AB376" s="22" t="s">
        <v>703</v>
      </c>
      <c r="AC376" s="22" t="s">
        <v>703</v>
      </c>
      <c r="AD376" s="22" t="s">
        <v>703</v>
      </c>
      <c r="AE376" s="22" t="s">
        <v>703</v>
      </c>
      <c r="AF376" s="22" t="s">
        <v>703</v>
      </c>
      <c r="AG376" s="22" t="s">
        <v>703</v>
      </c>
      <c r="AH376" s="22" t="s">
        <v>1870</v>
      </c>
      <c r="AI376" s="22" t="s">
        <v>1869</v>
      </c>
      <c r="AJ376" s="22" t="s">
        <v>703</v>
      </c>
      <c r="AK376" s="22" t="s">
        <v>703</v>
      </c>
      <c r="AL376" s="22" t="s">
        <v>1867</v>
      </c>
      <c r="AM376" s="22" t="s">
        <v>1868</v>
      </c>
      <c r="AN376" s="22" t="s">
        <v>703</v>
      </c>
      <c r="AO376" s="22" t="s">
        <v>703</v>
      </c>
    </row>
    <row r="377" spans="1:41" x14ac:dyDescent="0.3">
      <c r="A377" t="s">
        <v>301</v>
      </c>
      <c r="B377" t="s">
        <v>584</v>
      </c>
      <c r="C377" t="s">
        <v>712</v>
      </c>
      <c r="D377" t="s">
        <v>595</v>
      </c>
      <c r="E377" t="s">
        <v>608</v>
      </c>
      <c r="F377">
        <v>7967</v>
      </c>
      <c r="G377" t="s">
        <v>11</v>
      </c>
      <c r="H377">
        <v>168</v>
      </c>
      <c r="I377">
        <v>423</v>
      </c>
      <c r="J377">
        <v>0</v>
      </c>
      <c r="K377">
        <v>35</v>
      </c>
      <c r="L377">
        <v>230</v>
      </c>
      <c r="M377">
        <v>0</v>
      </c>
      <c r="N377">
        <v>16</v>
      </c>
      <c r="O377">
        <v>0</v>
      </c>
      <c r="P377">
        <v>28</v>
      </c>
      <c r="Q377">
        <v>0</v>
      </c>
      <c r="R377" s="114">
        <v>66</v>
      </c>
      <c r="S377" s="6">
        <v>1.45</v>
      </c>
      <c r="T377" s="6">
        <v>2.1</v>
      </c>
      <c r="U377" s="6" t="s">
        <v>703</v>
      </c>
      <c r="V377" s="6" t="s">
        <v>703</v>
      </c>
      <c r="W377" t="s">
        <v>703</v>
      </c>
      <c r="X377" t="s">
        <v>703</v>
      </c>
      <c r="Y377" s="22">
        <v>1.1000000000000001</v>
      </c>
      <c r="Z377" s="22">
        <v>0</v>
      </c>
      <c r="AA377" t="s">
        <v>1071</v>
      </c>
      <c r="AB377" s="22" t="s">
        <v>703</v>
      </c>
      <c r="AC377" s="22" t="s">
        <v>703</v>
      </c>
      <c r="AD377" s="22" t="s">
        <v>703</v>
      </c>
      <c r="AE377" s="22" t="s">
        <v>703</v>
      </c>
      <c r="AF377" s="22" t="s">
        <v>703</v>
      </c>
      <c r="AG377" s="22" t="s">
        <v>703</v>
      </c>
      <c r="AH377" t="s">
        <v>1812</v>
      </c>
      <c r="AI377" s="22" t="s">
        <v>1811</v>
      </c>
      <c r="AJ377" s="22" t="s">
        <v>1810</v>
      </c>
      <c r="AK377" s="22" t="s">
        <v>703</v>
      </c>
      <c r="AL377" t="s">
        <v>1071</v>
      </c>
      <c r="AM377" s="22" t="s">
        <v>1808</v>
      </c>
      <c r="AN377" s="22" t="s">
        <v>1809</v>
      </c>
      <c r="AO377" s="22" t="s">
        <v>703</v>
      </c>
    </row>
    <row r="378" spans="1:41" x14ac:dyDescent="0.3">
      <c r="A378">
        <v>213</v>
      </c>
      <c r="B378" t="s">
        <v>525</v>
      </c>
      <c r="C378" t="s">
        <v>713</v>
      </c>
      <c r="D378" t="s">
        <v>591</v>
      </c>
      <c r="E378" t="s">
        <v>608</v>
      </c>
      <c r="F378">
        <v>7896</v>
      </c>
      <c r="G378" t="s">
        <v>11</v>
      </c>
      <c r="H378">
        <v>145</v>
      </c>
      <c r="I378">
        <v>409</v>
      </c>
      <c r="J378">
        <v>0</v>
      </c>
      <c r="K378">
        <v>34</v>
      </c>
      <c r="L378">
        <v>185</v>
      </c>
      <c r="M378">
        <v>0</v>
      </c>
      <c r="N378">
        <v>14</v>
      </c>
      <c r="O378">
        <v>0</v>
      </c>
      <c r="P378">
        <v>25</v>
      </c>
      <c r="Q378">
        <v>34</v>
      </c>
      <c r="R378" s="114">
        <v>71</v>
      </c>
      <c r="S378" s="6">
        <v>1.3</v>
      </c>
      <c r="T378" s="6">
        <v>2.1</v>
      </c>
      <c r="U378" s="6" t="s">
        <v>703</v>
      </c>
      <c r="V378" t="s">
        <v>703</v>
      </c>
      <c r="W378" t="s">
        <v>703</v>
      </c>
      <c r="X378" t="s">
        <v>703</v>
      </c>
      <c r="Y378" s="22">
        <v>1</v>
      </c>
      <c r="Z378" s="22">
        <v>0</v>
      </c>
      <c r="AA378" t="s">
        <v>1300</v>
      </c>
      <c r="AB378" t="s">
        <v>1072</v>
      </c>
      <c r="AC378" s="22" t="s">
        <v>703</v>
      </c>
      <c r="AD378" s="22" t="s">
        <v>703</v>
      </c>
      <c r="AE378" s="22" t="s">
        <v>703</v>
      </c>
      <c r="AF378" s="22" t="s">
        <v>703</v>
      </c>
      <c r="AG378" s="22" t="s">
        <v>703</v>
      </c>
      <c r="AH378" t="s">
        <v>1806</v>
      </c>
      <c r="AI378" t="s">
        <v>703</v>
      </c>
      <c r="AJ378" s="22" t="s">
        <v>703</v>
      </c>
      <c r="AK378" s="22" t="s">
        <v>703</v>
      </c>
      <c r="AL378" t="s">
        <v>1805</v>
      </c>
      <c r="AM378" t="s">
        <v>703</v>
      </c>
      <c r="AN378" s="22" t="s">
        <v>703</v>
      </c>
      <c r="AO378" s="22" t="s">
        <v>703</v>
      </c>
    </row>
    <row r="379" spans="1:41" x14ac:dyDescent="0.3">
      <c r="A379">
        <v>212</v>
      </c>
      <c r="B379" t="s">
        <v>524</v>
      </c>
      <c r="C379" t="s">
        <v>713</v>
      </c>
      <c r="D379" t="s">
        <v>594</v>
      </c>
      <c r="E379" t="s">
        <v>608</v>
      </c>
      <c r="F379">
        <v>8117</v>
      </c>
      <c r="G379" t="s">
        <v>11</v>
      </c>
      <c r="H379">
        <v>146</v>
      </c>
      <c r="I379">
        <v>419</v>
      </c>
      <c r="J379">
        <v>0</v>
      </c>
      <c r="K379">
        <v>37</v>
      </c>
      <c r="L379">
        <v>182</v>
      </c>
      <c r="M379">
        <v>0</v>
      </c>
      <c r="N379">
        <v>15</v>
      </c>
      <c r="O379">
        <v>0</v>
      </c>
      <c r="P379">
        <v>25</v>
      </c>
      <c r="Q379">
        <v>71</v>
      </c>
      <c r="R379" s="114">
        <v>70</v>
      </c>
      <c r="S379" s="6">
        <v>1.35</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1807</v>
      </c>
      <c r="AI379" t="s">
        <v>1806</v>
      </c>
      <c r="AJ379" s="22" t="s">
        <v>703</v>
      </c>
      <c r="AK379" s="22" t="s">
        <v>703</v>
      </c>
      <c r="AL379" t="s">
        <v>1804</v>
      </c>
      <c r="AM379" t="s">
        <v>1805</v>
      </c>
      <c r="AN379" s="22" t="s">
        <v>703</v>
      </c>
      <c r="AO379" s="22" t="s">
        <v>703</v>
      </c>
    </row>
    <row r="380" spans="1:41" x14ac:dyDescent="0.3">
      <c r="A380">
        <v>132</v>
      </c>
      <c r="B380" t="s">
        <v>520</v>
      </c>
      <c r="C380" t="s">
        <v>712</v>
      </c>
      <c r="D380" t="s">
        <v>591</v>
      </c>
      <c r="E380" t="s">
        <v>608</v>
      </c>
      <c r="F380">
        <v>7654</v>
      </c>
      <c r="G380" t="s">
        <v>11</v>
      </c>
      <c r="H380">
        <v>149</v>
      </c>
      <c r="I380">
        <v>407</v>
      </c>
      <c r="J380">
        <v>0</v>
      </c>
      <c r="K380">
        <v>33</v>
      </c>
      <c r="L380">
        <v>219</v>
      </c>
      <c r="M380">
        <v>0</v>
      </c>
      <c r="N380">
        <v>14</v>
      </c>
      <c r="O380">
        <v>0</v>
      </c>
      <c r="P380">
        <v>23</v>
      </c>
      <c r="Q380">
        <v>66</v>
      </c>
      <c r="R380" s="114">
        <v>70</v>
      </c>
      <c r="S380" s="6">
        <v>1.3</v>
      </c>
      <c r="T380" s="6">
        <v>2</v>
      </c>
      <c r="U380" s="6" t="s">
        <v>703</v>
      </c>
      <c r="V380" t="s">
        <v>703</v>
      </c>
      <c r="W380" t="s">
        <v>703</v>
      </c>
      <c r="X380" t="s">
        <v>703</v>
      </c>
      <c r="Y380" s="22">
        <v>1</v>
      </c>
      <c r="Z380" s="22">
        <v>0</v>
      </c>
      <c r="AA380" s="21" t="s">
        <v>1064</v>
      </c>
      <c r="AB380" s="22" t="s">
        <v>703</v>
      </c>
      <c r="AC380" s="22" t="s">
        <v>703</v>
      </c>
      <c r="AD380" s="22" t="s">
        <v>703</v>
      </c>
      <c r="AE380" s="22" t="s">
        <v>703</v>
      </c>
      <c r="AF380" s="22" t="s">
        <v>703</v>
      </c>
      <c r="AG380" s="22" t="s">
        <v>703</v>
      </c>
      <c r="AH380" s="21" t="s">
        <v>1789</v>
      </c>
      <c r="AI380" s="22" t="s">
        <v>703</v>
      </c>
      <c r="AJ380" s="22" t="s">
        <v>703</v>
      </c>
      <c r="AK380" s="22" t="s">
        <v>703</v>
      </c>
      <c r="AL380" s="21" t="s">
        <v>1761</v>
      </c>
      <c r="AM380" s="22" t="s">
        <v>703</v>
      </c>
      <c r="AN380" s="22" t="s">
        <v>703</v>
      </c>
      <c r="AO380" s="22" t="s">
        <v>703</v>
      </c>
    </row>
    <row r="381" spans="1:41" x14ac:dyDescent="0.3">
      <c r="A381">
        <v>52</v>
      </c>
      <c r="B381" t="s">
        <v>314</v>
      </c>
      <c r="C381" t="s">
        <v>710</v>
      </c>
      <c r="D381" t="s">
        <v>593</v>
      </c>
      <c r="E381" t="s">
        <v>608</v>
      </c>
      <c r="F381">
        <v>6974</v>
      </c>
      <c r="G381" t="s">
        <v>11</v>
      </c>
      <c r="H381">
        <v>132</v>
      </c>
      <c r="I381">
        <v>378</v>
      </c>
      <c r="J381">
        <v>0</v>
      </c>
      <c r="K381">
        <v>26</v>
      </c>
      <c r="L381">
        <v>202</v>
      </c>
      <c r="M381">
        <v>0</v>
      </c>
      <c r="N381">
        <v>12</v>
      </c>
      <c r="O381">
        <v>0</v>
      </c>
      <c r="P381">
        <v>20</v>
      </c>
      <c r="Q381">
        <v>75</v>
      </c>
      <c r="R381" s="114">
        <v>68</v>
      </c>
      <c r="S381" s="6">
        <v>1.3</v>
      </c>
      <c r="T381" s="6">
        <v>2</v>
      </c>
      <c r="U381" s="6" t="s">
        <v>703</v>
      </c>
      <c r="V381" t="s">
        <v>703</v>
      </c>
      <c r="W381" t="s">
        <v>703</v>
      </c>
      <c r="X381" t="s">
        <v>703</v>
      </c>
      <c r="Y381" s="22">
        <v>1</v>
      </c>
      <c r="Z381" s="22">
        <v>0</v>
      </c>
      <c r="AA381" s="22" t="s">
        <v>703</v>
      </c>
      <c r="AB381" s="22" t="s">
        <v>703</v>
      </c>
      <c r="AC381" s="22" t="s">
        <v>703</v>
      </c>
      <c r="AD381" s="22" t="s">
        <v>703</v>
      </c>
      <c r="AE381" s="22" t="s">
        <v>703</v>
      </c>
      <c r="AF381" s="22" t="s">
        <v>703</v>
      </c>
      <c r="AG381" s="22" t="s">
        <v>703</v>
      </c>
      <c r="AH381" s="22" t="s">
        <v>1798</v>
      </c>
      <c r="AI381" s="22" t="s">
        <v>703</v>
      </c>
      <c r="AJ381" s="22" t="s">
        <v>703</v>
      </c>
      <c r="AK381" s="22" t="s">
        <v>703</v>
      </c>
      <c r="AL381" s="22" t="s">
        <v>1799</v>
      </c>
      <c r="AM381" s="22" t="s">
        <v>703</v>
      </c>
      <c r="AN381" s="22" t="s">
        <v>703</v>
      </c>
      <c r="AO381" s="22" t="s">
        <v>703</v>
      </c>
    </row>
    <row r="382" spans="1:41" x14ac:dyDescent="0.3">
      <c r="A382">
        <v>3052</v>
      </c>
      <c r="B382" t="s">
        <v>631</v>
      </c>
      <c r="C382" t="s">
        <v>710</v>
      </c>
      <c r="D382" t="s">
        <v>592</v>
      </c>
      <c r="E382" t="s">
        <v>608</v>
      </c>
      <c r="F382">
        <v>7214</v>
      </c>
      <c r="G382" t="s">
        <v>11</v>
      </c>
      <c r="H382">
        <v>152</v>
      </c>
      <c r="I382">
        <v>388</v>
      </c>
      <c r="J382">
        <v>0</v>
      </c>
      <c r="K382">
        <v>26</v>
      </c>
      <c r="L382">
        <v>242</v>
      </c>
      <c r="M382">
        <v>0</v>
      </c>
      <c r="N382">
        <v>12</v>
      </c>
      <c r="O382">
        <v>0</v>
      </c>
      <c r="P382">
        <v>20</v>
      </c>
      <c r="Q382">
        <v>75</v>
      </c>
      <c r="R382" s="114">
        <v>83</v>
      </c>
      <c r="S382" s="6">
        <v>1.35</v>
      </c>
      <c r="T382" s="6">
        <v>2.15</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1785</v>
      </c>
      <c r="AJ382" s="22" t="s">
        <v>703</v>
      </c>
      <c r="AK382" s="22" t="s">
        <v>703</v>
      </c>
      <c r="AL382" s="22" t="s">
        <v>1799</v>
      </c>
      <c r="AM382" s="22" t="s">
        <v>1784</v>
      </c>
      <c r="AN382" s="22" t="s">
        <v>703</v>
      </c>
      <c r="AO382" s="22" t="s">
        <v>703</v>
      </c>
    </row>
    <row r="383" spans="1:41" x14ac:dyDescent="0.3">
      <c r="A383">
        <v>63</v>
      </c>
      <c r="B383" t="s">
        <v>516</v>
      </c>
      <c r="C383" t="s">
        <v>710</v>
      </c>
      <c r="D383" t="s">
        <v>594</v>
      </c>
      <c r="E383" t="s">
        <v>608</v>
      </c>
      <c r="F383">
        <v>7852</v>
      </c>
      <c r="G383" t="s">
        <v>11</v>
      </c>
      <c r="H383">
        <v>159</v>
      </c>
      <c r="I383">
        <v>421</v>
      </c>
      <c r="J383">
        <v>0</v>
      </c>
      <c r="K383">
        <v>33</v>
      </c>
      <c r="L383">
        <v>400</v>
      </c>
      <c r="M383">
        <v>0</v>
      </c>
      <c r="N383">
        <v>15</v>
      </c>
      <c r="O383">
        <v>0</v>
      </c>
      <c r="P383">
        <v>28</v>
      </c>
      <c r="Q383">
        <v>81</v>
      </c>
      <c r="R383" s="114">
        <v>70</v>
      </c>
      <c r="S383" s="6">
        <v>1.3</v>
      </c>
      <c r="T383" s="6">
        <v>2</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1802</v>
      </c>
      <c r="AI383" s="22" t="s">
        <v>1803</v>
      </c>
      <c r="AJ383" s="22" t="s">
        <v>703</v>
      </c>
      <c r="AK383" s="22" t="s">
        <v>703</v>
      </c>
      <c r="AL383" s="22" t="s">
        <v>1800</v>
      </c>
      <c r="AM383" s="22" t="s">
        <v>1801</v>
      </c>
      <c r="AN383" s="22" t="s">
        <v>703</v>
      </c>
      <c r="AO383" s="22" t="s">
        <v>703</v>
      </c>
    </row>
    <row r="384" spans="1:41" x14ac:dyDescent="0.3">
      <c r="A384">
        <v>53</v>
      </c>
      <c r="B384" t="s">
        <v>316</v>
      </c>
      <c r="C384" t="s">
        <v>710</v>
      </c>
      <c r="D384" t="s">
        <v>593</v>
      </c>
      <c r="E384" t="s">
        <v>608</v>
      </c>
      <c r="F384">
        <v>6956</v>
      </c>
      <c r="G384" t="s">
        <v>11</v>
      </c>
      <c r="H384">
        <v>132</v>
      </c>
      <c r="I384">
        <v>378</v>
      </c>
      <c r="J384">
        <v>0</v>
      </c>
      <c r="K384">
        <v>26</v>
      </c>
      <c r="L384">
        <v>202</v>
      </c>
      <c r="M384">
        <v>0</v>
      </c>
      <c r="N384">
        <v>12</v>
      </c>
      <c r="O384">
        <v>0</v>
      </c>
      <c r="P384">
        <v>20</v>
      </c>
      <c r="Q384">
        <v>38</v>
      </c>
      <c r="R384" s="114">
        <v>68</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1798</v>
      </c>
      <c r="AI384" s="22" t="s">
        <v>703</v>
      </c>
      <c r="AJ384" s="22" t="s">
        <v>703</v>
      </c>
      <c r="AK384" s="22" t="s">
        <v>703</v>
      </c>
      <c r="AL384" s="22" t="s">
        <v>1799</v>
      </c>
      <c r="AM384" s="22" t="s">
        <v>703</v>
      </c>
      <c r="AN384" s="22" t="s">
        <v>703</v>
      </c>
      <c r="AO384" s="22" t="s">
        <v>703</v>
      </c>
    </row>
    <row r="385" spans="1:41" x14ac:dyDescent="0.3">
      <c r="A385">
        <v>3053</v>
      </c>
      <c r="B385" t="s">
        <v>632</v>
      </c>
      <c r="C385" t="s">
        <v>710</v>
      </c>
      <c r="D385" t="s">
        <v>592</v>
      </c>
      <c r="E385" t="s">
        <v>608</v>
      </c>
      <c r="F385">
        <v>7196</v>
      </c>
      <c r="G385" t="s">
        <v>11</v>
      </c>
      <c r="H385">
        <v>152</v>
      </c>
      <c r="I385">
        <v>388</v>
      </c>
      <c r="J385">
        <v>0</v>
      </c>
      <c r="K385">
        <v>26</v>
      </c>
      <c r="L385">
        <v>247</v>
      </c>
      <c r="M385">
        <v>0</v>
      </c>
      <c r="N385">
        <v>12</v>
      </c>
      <c r="O385">
        <v>0</v>
      </c>
      <c r="P385">
        <v>20</v>
      </c>
      <c r="Q385">
        <v>38</v>
      </c>
      <c r="R385" s="114">
        <v>78</v>
      </c>
      <c r="S385" s="6">
        <v>1.35</v>
      </c>
      <c r="T385" s="6">
        <v>2.15</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1785</v>
      </c>
      <c r="AJ385" s="22" t="s">
        <v>703</v>
      </c>
      <c r="AK385" s="22" t="s">
        <v>703</v>
      </c>
      <c r="AL385" s="22" t="s">
        <v>1799</v>
      </c>
      <c r="AM385" s="22" t="s">
        <v>1784</v>
      </c>
      <c r="AN385" s="22" t="s">
        <v>703</v>
      </c>
      <c r="AO385" s="22" t="s">
        <v>703</v>
      </c>
    </row>
    <row r="386" spans="1:41" x14ac:dyDescent="0.3">
      <c r="A386">
        <v>54</v>
      </c>
      <c r="B386" t="s">
        <v>509</v>
      </c>
      <c r="C386" t="s">
        <v>710</v>
      </c>
      <c r="D386" t="s">
        <v>592</v>
      </c>
      <c r="E386" t="s">
        <v>608</v>
      </c>
      <c r="F386">
        <v>7194</v>
      </c>
      <c r="G386" t="s">
        <v>11</v>
      </c>
      <c r="H386">
        <v>137</v>
      </c>
      <c r="I386">
        <v>390</v>
      </c>
      <c r="J386">
        <v>0</v>
      </c>
      <c r="K386">
        <v>27</v>
      </c>
      <c r="L386">
        <v>212</v>
      </c>
      <c r="M386">
        <v>0</v>
      </c>
      <c r="N386">
        <v>13</v>
      </c>
      <c r="O386">
        <v>0</v>
      </c>
      <c r="P386">
        <v>21</v>
      </c>
      <c r="Q386">
        <v>72</v>
      </c>
      <c r="R386" s="114">
        <v>70</v>
      </c>
      <c r="S386" s="6">
        <v>1.3</v>
      </c>
      <c r="T386" s="6">
        <v>2</v>
      </c>
      <c r="U386" s="6" t="s">
        <v>703</v>
      </c>
      <c r="V386" t="s">
        <v>703</v>
      </c>
      <c r="W386" t="s">
        <v>703</v>
      </c>
      <c r="X386" t="s">
        <v>703</v>
      </c>
      <c r="Y386" s="22">
        <v>1</v>
      </c>
      <c r="Z386" s="22">
        <v>0</v>
      </c>
      <c r="AA386" t="s">
        <v>1065</v>
      </c>
      <c r="AB386" s="22" t="s">
        <v>703</v>
      </c>
      <c r="AC386" s="22" t="s">
        <v>703</v>
      </c>
      <c r="AD386" s="22" t="s">
        <v>703</v>
      </c>
      <c r="AE386" s="22" t="s">
        <v>703</v>
      </c>
      <c r="AF386" s="22" t="s">
        <v>703</v>
      </c>
      <c r="AG386" s="22" t="s">
        <v>703</v>
      </c>
      <c r="AH386" t="s">
        <v>1797</v>
      </c>
      <c r="AI386" s="22" t="s">
        <v>703</v>
      </c>
      <c r="AJ386" s="22" t="s">
        <v>703</v>
      </c>
      <c r="AK386" s="22" t="s">
        <v>703</v>
      </c>
      <c r="AL386" t="s">
        <v>1065</v>
      </c>
      <c r="AM386" s="22" t="s">
        <v>703</v>
      </c>
      <c r="AN386" s="22" t="s">
        <v>703</v>
      </c>
      <c r="AO386" s="22" t="s">
        <v>703</v>
      </c>
    </row>
    <row r="387" spans="1:41" x14ac:dyDescent="0.3">
      <c r="A387">
        <v>135</v>
      </c>
      <c r="B387" t="s">
        <v>522</v>
      </c>
      <c r="C387" t="s">
        <v>712</v>
      </c>
      <c r="D387" t="s">
        <v>594</v>
      </c>
      <c r="E387" t="s">
        <v>608</v>
      </c>
      <c r="F387">
        <v>7967</v>
      </c>
      <c r="G387" t="s">
        <v>11</v>
      </c>
      <c r="H387">
        <v>156</v>
      </c>
      <c r="I387">
        <v>422</v>
      </c>
      <c r="J387">
        <v>0</v>
      </c>
      <c r="K387">
        <v>35</v>
      </c>
      <c r="L387">
        <v>230</v>
      </c>
      <c r="M387">
        <v>0</v>
      </c>
      <c r="N387">
        <v>15</v>
      </c>
      <c r="O387">
        <v>0</v>
      </c>
      <c r="P387">
        <v>28</v>
      </c>
      <c r="Q387">
        <v>19</v>
      </c>
      <c r="R387" s="114">
        <v>69</v>
      </c>
      <c r="S387" s="6">
        <v>1.35</v>
      </c>
      <c r="T387" s="6">
        <v>2</v>
      </c>
      <c r="U387" s="6" t="s">
        <v>703</v>
      </c>
      <c r="V387" t="s">
        <v>703</v>
      </c>
      <c r="W387" t="s">
        <v>703</v>
      </c>
      <c r="X387" t="s">
        <v>703</v>
      </c>
      <c r="Y387" s="22">
        <v>1</v>
      </c>
      <c r="Z387" s="22">
        <v>0</v>
      </c>
      <c r="AA387" s="22" t="s">
        <v>703</v>
      </c>
      <c r="AB387" s="22" t="s">
        <v>703</v>
      </c>
      <c r="AC387" s="22" t="s">
        <v>703</v>
      </c>
      <c r="AD387" s="22" t="s">
        <v>703</v>
      </c>
      <c r="AE387" s="22" t="s">
        <v>703</v>
      </c>
      <c r="AF387" s="22" t="s">
        <v>703</v>
      </c>
      <c r="AG387" s="22" t="s">
        <v>703</v>
      </c>
      <c r="AH387" s="22" t="s">
        <v>1796</v>
      </c>
      <c r="AI387" s="22" t="s">
        <v>703</v>
      </c>
      <c r="AJ387" s="22" t="s">
        <v>703</v>
      </c>
      <c r="AK387" s="22" t="s">
        <v>703</v>
      </c>
      <c r="AL387" s="22" t="s">
        <v>1795</v>
      </c>
      <c r="AM387" s="22" t="s">
        <v>703</v>
      </c>
      <c r="AN387" s="22" t="s">
        <v>703</v>
      </c>
      <c r="AO387" s="22" t="s">
        <v>703</v>
      </c>
    </row>
    <row r="388" spans="1:41" x14ac:dyDescent="0.3">
      <c r="A388">
        <v>130</v>
      </c>
      <c r="B388" t="s">
        <v>519</v>
      </c>
      <c r="C388" t="s">
        <v>712</v>
      </c>
      <c r="D388" t="s">
        <v>591</v>
      </c>
      <c r="E388" t="s">
        <v>608</v>
      </c>
      <c r="F388">
        <v>7512</v>
      </c>
      <c r="G388" t="s">
        <v>11</v>
      </c>
      <c r="H388">
        <v>145</v>
      </c>
      <c r="I388">
        <v>403</v>
      </c>
      <c r="J388">
        <v>0</v>
      </c>
      <c r="K388">
        <v>33</v>
      </c>
      <c r="L388">
        <v>212</v>
      </c>
      <c r="M388">
        <v>0</v>
      </c>
      <c r="N388">
        <v>14</v>
      </c>
      <c r="O388">
        <v>0</v>
      </c>
      <c r="P388">
        <v>24</v>
      </c>
      <c r="Q388">
        <v>25</v>
      </c>
      <c r="R388" s="114">
        <v>68</v>
      </c>
      <c r="S388" s="6">
        <v>1.3</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2567</v>
      </c>
      <c r="AI388" s="22" t="s">
        <v>703</v>
      </c>
      <c r="AJ388" s="22" t="s">
        <v>703</v>
      </c>
      <c r="AK388" s="22" t="s">
        <v>703</v>
      </c>
      <c r="AL388" s="22" t="s">
        <v>1794</v>
      </c>
      <c r="AM388" s="22" t="s">
        <v>703</v>
      </c>
      <c r="AN388" s="22" t="s">
        <v>703</v>
      </c>
      <c r="AO388" s="22" t="s">
        <v>703</v>
      </c>
    </row>
    <row r="389" spans="1:41" x14ac:dyDescent="0.3">
      <c r="A389">
        <v>127</v>
      </c>
      <c r="B389" t="s">
        <v>531</v>
      </c>
      <c r="C389" t="s">
        <v>712</v>
      </c>
      <c r="D389" t="s">
        <v>591</v>
      </c>
      <c r="E389" t="s">
        <v>608</v>
      </c>
      <c r="F389">
        <v>6207</v>
      </c>
      <c r="G389" t="s">
        <v>9</v>
      </c>
      <c r="H389">
        <v>156</v>
      </c>
      <c r="I389">
        <v>376</v>
      </c>
      <c r="J389">
        <v>0</v>
      </c>
      <c r="K389">
        <v>37</v>
      </c>
      <c r="L389">
        <v>276</v>
      </c>
      <c r="M389">
        <v>0</v>
      </c>
      <c r="N389">
        <v>13</v>
      </c>
      <c r="O389">
        <v>0</v>
      </c>
      <c r="P389">
        <v>32</v>
      </c>
      <c r="Q389">
        <v>85</v>
      </c>
      <c r="R389" s="114">
        <v>72</v>
      </c>
      <c r="S389" s="6">
        <v>1.35</v>
      </c>
      <c r="T389" s="6">
        <v>1.5</v>
      </c>
      <c r="U389" s="6" t="s">
        <v>703</v>
      </c>
      <c r="V389" t="s">
        <v>703</v>
      </c>
      <c r="W389" t="s">
        <v>703</v>
      </c>
      <c r="X389" t="s">
        <v>703</v>
      </c>
      <c r="Y389" s="22">
        <v>0.7</v>
      </c>
      <c r="Z389" s="22">
        <v>0</v>
      </c>
      <c r="AA389" s="22" t="s">
        <v>703</v>
      </c>
      <c r="AB389" s="22" t="s">
        <v>703</v>
      </c>
      <c r="AC389" s="22" t="s">
        <v>703</v>
      </c>
      <c r="AD389" s="22" t="s">
        <v>703</v>
      </c>
      <c r="AE389" s="22" t="s">
        <v>703</v>
      </c>
      <c r="AF389" s="22" t="s">
        <v>703</v>
      </c>
      <c r="AG389" s="22" t="s">
        <v>703</v>
      </c>
      <c r="AH389" s="22" t="s">
        <v>1793</v>
      </c>
      <c r="AI389" s="22" t="s">
        <v>703</v>
      </c>
      <c r="AJ389" s="22" t="s">
        <v>703</v>
      </c>
      <c r="AK389" s="22" t="s">
        <v>703</v>
      </c>
      <c r="AL389" s="22" t="s">
        <v>1792</v>
      </c>
      <c r="AM389" s="22" t="s">
        <v>703</v>
      </c>
      <c r="AN389" s="22" t="s">
        <v>703</v>
      </c>
      <c r="AO389" s="22" t="s">
        <v>703</v>
      </c>
    </row>
    <row r="390" spans="1:41" x14ac:dyDescent="0.3">
      <c r="A390">
        <v>128</v>
      </c>
      <c r="B390" t="s">
        <v>532</v>
      </c>
      <c r="C390" t="s">
        <v>712</v>
      </c>
      <c r="D390" t="s">
        <v>592</v>
      </c>
      <c r="E390" t="s">
        <v>608</v>
      </c>
      <c r="F390">
        <v>6032</v>
      </c>
      <c r="G390" t="s">
        <v>9</v>
      </c>
      <c r="H390">
        <v>152</v>
      </c>
      <c r="I390">
        <v>354</v>
      </c>
      <c r="J390">
        <v>0</v>
      </c>
      <c r="K390">
        <v>35</v>
      </c>
      <c r="L390">
        <v>268</v>
      </c>
      <c r="M390">
        <v>0</v>
      </c>
      <c r="N390">
        <v>12</v>
      </c>
      <c r="O390">
        <v>0</v>
      </c>
      <c r="P390">
        <v>31</v>
      </c>
      <c r="Q390">
        <v>28</v>
      </c>
      <c r="R390" s="114">
        <v>68</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1791</v>
      </c>
      <c r="AI390" s="22" t="s">
        <v>703</v>
      </c>
      <c r="AJ390" s="22" t="s">
        <v>703</v>
      </c>
      <c r="AK390" s="22" t="s">
        <v>703</v>
      </c>
      <c r="AL390" s="22" t="s">
        <v>1790</v>
      </c>
      <c r="AM390" s="22" t="s">
        <v>703</v>
      </c>
      <c r="AN390" s="22" t="s">
        <v>703</v>
      </c>
      <c r="AO390" s="22" t="s">
        <v>703</v>
      </c>
    </row>
    <row r="391" spans="1:41" x14ac:dyDescent="0.3">
      <c r="A391">
        <v>133</v>
      </c>
      <c r="B391" t="s">
        <v>521</v>
      </c>
      <c r="C391" t="s">
        <v>712</v>
      </c>
      <c r="D391" t="s">
        <v>591</v>
      </c>
      <c r="E391" t="s">
        <v>608</v>
      </c>
      <c r="F391">
        <v>7630</v>
      </c>
      <c r="G391" t="s">
        <v>11</v>
      </c>
      <c r="H391">
        <v>149</v>
      </c>
      <c r="I391">
        <v>407</v>
      </c>
      <c r="J391">
        <v>0</v>
      </c>
      <c r="K391">
        <v>31</v>
      </c>
      <c r="L391">
        <v>219</v>
      </c>
      <c r="M391">
        <v>0</v>
      </c>
      <c r="N391">
        <v>14</v>
      </c>
      <c r="O391">
        <v>0</v>
      </c>
      <c r="P391">
        <v>23</v>
      </c>
      <c r="Q391">
        <v>81</v>
      </c>
      <c r="R391" s="114">
        <v>70</v>
      </c>
      <c r="S391" s="6">
        <v>1.3</v>
      </c>
      <c r="T391" s="6">
        <v>2</v>
      </c>
      <c r="U391" s="6" t="s">
        <v>703</v>
      </c>
      <c r="V391" t="s">
        <v>703</v>
      </c>
      <c r="W391" t="s">
        <v>703</v>
      </c>
      <c r="X391" t="s">
        <v>703</v>
      </c>
      <c r="Y391" s="22">
        <v>1</v>
      </c>
      <c r="Z391" s="22">
        <v>0</v>
      </c>
      <c r="AA391" s="21" t="s">
        <v>1064</v>
      </c>
      <c r="AB391" s="22" t="s">
        <v>703</v>
      </c>
      <c r="AC391" s="22" t="s">
        <v>703</v>
      </c>
      <c r="AD391" s="22" t="s">
        <v>703</v>
      </c>
      <c r="AE391" s="22" t="s">
        <v>703</v>
      </c>
      <c r="AF391" s="22" t="s">
        <v>703</v>
      </c>
      <c r="AG391" s="22" t="s">
        <v>703</v>
      </c>
      <c r="AH391" s="21" t="s">
        <v>1789</v>
      </c>
      <c r="AI391" s="22" t="s">
        <v>703</v>
      </c>
      <c r="AJ391" s="22" t="s">
        <v>703</v>
      </c>
      <c r="AK391" s="22" t="s">
        <v>703</v>
      </c>
      <c r="AL391" s="21" t="s">
        <v>1761</v>
      </c>
      <c r="AM391" s="22" t="s">
        <v>703</v>
      </c>
      <c r="AN391" s="22" t="s">
        <v>703</v>
      </c>
      <c r="AO391" s="22" t="s">
        <v>703</v>
      </c>
    </row>
    <row r="392" spans="1:41" ht="15" customHeight="1" x14ac:dyDescent="0.3">
      <c r="A392" s="21"/>
      <c r="B392" s="21" t="s">
        <v>2763</v>
      </c>
      <c r="C392" s="21" t="s">
        <v>2772</v>
      </c>
      <c r="D392" s="21" t="s">
        <v>594</v>
      </c>
      <c r="E392" s="21" t="s">
        <v>146</v>
      </c>
      <c r="F392" s="21">
        <v>8324</v>
      </c>
      <c r="G392" s="21" t="s">
        <v>11</v>
      </c>
      <c r="H392" s="21">
        <v>139</v>
      </c>
      <c r="I392" s="21">
        <v>427</v>
      </c>
      <c r="J392" s="21">
        <v>0</v>
      </c>
      <c r="K392" s="21">
        <v>35</v>
      </c>
      <c r="L392" s="21">
        <v>247</v>
      </c>
      <c r="M392" s="21">
        <v>0</v>
      </c>
      <c r="N392" s="21">
        <v>15</v>
      </c>
      <c r="O392" s="21">
        <v>0</v>
      </c>
      <c r="P392" s="21">
        <v>28</v>
      </c>
      <c r="Q392" s="21">
        <v>46</v>
      </c>
      <c r="R392" s="21">
        <v>58</v>
      </c>
      <c r="S392" s="22">
        <v>1.35</v>
      </c>
      <c r="T392" s="22">
        <v>2</v>
      </c>
      <c r="U392" s="6" t="s">
        <v>703</v>
      </c>
      <c r="V392" s="21" t="s">
        <v>703</v>
      </c>
      <c r="W392" s="21" t="s">
        <v>703</v>
      </c>
      <c r="X392" s="21" t="s">
        <v>703</v>
      </c>
      <c r="Y392" s="22">
        <v>1</v>
      </c>
      <c r="Z392" s="22">
        <v>0</v>
      </c>
      <c r="AA392" t="s">
        <v>2773</v>
      </c>
      <c r="AB392" t="s">
        <v>2774</v>
      </c>
      <c r="AC392" t="s">
        <v>2775</v>
      </c>
      <c r="AD392" t="s">
        <v>2776</v>
      </c>
      <c r="AE392" s="22" t="s">
        <v>703</v>
      </c>
      <c r="AF392" s="22" t="s">
        <v>703</v>
      </c>
      <c r="AG392" s="22" t="s">
        <v>703</v>
      </c>
      <c r="AH392" s="21"/>
      <c r="AI392" s="22"/>
      <c r="AJ392" s="22"/>
      <c r="AK392" s="22"/>
      <c r="AL392" s="21"/>
      <c r="AM392" s="22"/>
      <c r="AN392" s="22"/>
      <c r="AO392" s="22"/>
    </row>
    <row r="393" spans="1:41" ht="15" customHeight="1" x14ac:dyDescent="0.3">
      <c r="A393">
        <v>248</v>
      </c>
      <c r="B393" t="s">
        <v>538</v>
      </c>
      <c r="C393" t="s">
        <v>714</v>
      </c>
      <c r="D393" t="s">
        <v>591</v>
      </c>
      <c r="E393" t="s">
        <v>608</v>
      </c>
      <c r="F393">
        <v>7455</v>
      </c>
      <c r="G393" t="s">
        <v>9</v>
      </c>
      <c r="H393">
        <v>157</v>
      </c>
      <c r="I393">
        <v>366</v>
      </c>
      <c r="J393">
        <v>154</v>
      </c>
      <c r="K393">
        <v>38</v>
      </c>
      <c r="L393">
        <v>248</v>
      </c>
      <c r="M393">
        <v>0</v>
      </c>
      <c r="N393">
        <v>13</v>
      </c>
      <c r="O393">
        <v>0</v>
      </c>
      <c r="P393">
        <v>31</v>
      </c>
      <c r="Q393">
        <v>43</v>
      </c>
      <c r="R393" s="114">
        <v>66</v>
      </c>
      <c r="S393" s="6">
        <v>1.35</v>
      </c>
      <c r="T393" s="6">
        <v>1.5</v>
      </c>
      <c r="U393" s="6" t="s">
        <v>703</v>
      </c>
      <c r="V393" t="s">
        <v>703</v>
      </c>
      <c r="W393" t="s">
        <v>703</v>
      </c>
      <c r="X393" t="s">
        <v>703</v>
      </c>
      <c r="Y393" s="22">
        <v>0.7</v>
      </c>
      <c r="Z393" s="22">
        <v>0</v>
      </c>
      <c r="AA393" t="s">
        <v>1060</v>
      </c>
      <c r="AB393" t="s">
        <v>1061</v>
      </c>
      <c r="AC393" s="22" t="s">
        <v>703</v>
      </c>
      <c r="AD393" s="22" t="s">
        <v>703</v>
      </c>
      <c r="AE393" s="22" t="s">
        <v>703</v>
      </c>
      <c r="AF393" s="22" t="s">
        <v>703</v>
      </c>
      <c r="AG393" s="22" t="s">
        <v>703</v>
      </c>
      <c r="AH393" t="s">
        <v>1788</v>
      </c>
      <c r="AI393" t="s">
        <v>1787</v>
      </c>
      <c r="AJ393" s="22" t="s">
        <v>703</v>
      </c>
      <c r="AK393" s="22" t="s">
        <v>703</v>
      </c>
      <c r="AL393" t="s">
        <v>1060</v>
      </c>
      <c r="AM393" t="s">
        <v>1061</v>
      </c>
      <c r="AN393" s="22" t="s">
        <v>703</v>
      </c>
      <c r="AO393" s="22" t="s">
        <v>703</v>
      </c>
    </row>
    <row r="394" spans="1:41" x14ac:dyDescent="0.3">
      <c r="A394">
        <v>65</v>
      </c>
      <c r="B394" t="s">
        <v>518</v>
      </c>
      <c r="C394" t="s">
        <v>710</v>
      </c>
      <c r="D394" t="s">
        <v>594</v>
      </c>
      <c r="E394" t="s">
        <v>608</v>
      </c>
      <c r="F394">
        <v>8031</v>
      </c>
      <c r="G394" t="s">
        <v>11</v>
      </c>
      <c r="H394">
        <v>159</v>
      </c>
      <c r="I394">
        <v>414</v>
      </c>
      <c r="J394">
        <v>0</v>
      </c>
      <c r="K394">
        <v>33</v>
      </c>
      <c r="L394">
        <v>400</v>
      </c>
      <c r="M394">
        <v>0</v>
      </c>
      <c r="N394">
        <v>15</v>
      </c>
      <c r="O394">
        <v>0</v>
      </c>
      <c r="P394">
        <v>27</v>
      </c>
      <c r="Q394">
        <v>76</v>
      </c>
      <c r="R394" s="114">
        <v>71</v>
      </c>
      <c r="S394" s="6">
        <v>1.3</v>
      </c>
      <c r="T394" s="6">
        <v>2</v>
      </c>
      <c r="U394" s="6" t="s">
        <v>703</v>
      </c>
      <c r="V394" t="s">
        <v>703</v>
      </c>
      <c r="W394" t="s">
        <v>703</v>
      </c>
      <c r="X394" t="s">
        <v>703</v>
      </c>
      <c r="Y394" s="22">
        <v>1</v>
      </c>
      <c r="Z394" s="22">
        <v>0</v>
      </c>
      <c r="AA394" s="22" t="s">
        <v>703</v>
      </c>
      <c r="AB394" s="22" t="s">
        <v>703</v>
      </c>
      <c r="AC394" s="22" t="s">
        <v>703</v>
      </c>
      <c r="AD394" s="22" t="s">
        <v>703</v>
      </c>
      <c r="AE394" s="22" t="s">
        <v>703</v>
      </c>
      <c r="AF394" s="22" t="s">
        <v>703</v>
      </c>
      <c r="AG394" s="22" t="s">
        <v>703</v>
      </c>
      <c r="AH394" s="22" t="s">
        <v>1786</v>
      </c>
      <c r="AI394" s="22" t="s">
        <v>1785</v>
      </c>
      <c r="AJ394" s="22" t="s">
        <v>703</v>
      </c>
      <c r="AK394" s="22" t="s">
        <v>703</v>
      </c>
      <c r="AL394" s="22" t="s">
        <v>1783</v>
      </c>
      <c r="AM394" s="22" t="s">
        <v>1784</v>
      </c>
      <c r="AN394" s="22" t="s">
        <v>703</v>
      </c>
      <c r="AO394" s="22" t="s">
        <v>703</v>
      </c>
    </row>
    <row r="395" spans="1:41" x14ac:dyDescent="0.3">
      <c r="A395" s="21" t="s">
        <v>1778</v>
      </c>
      <c r="B395" s="21" t="s">
        <v>916</v>
      </c>
      <c r="C395" s="21" t="s">
        <v>917</v>
      </c>
      <c r="D395" s="21" t="s">
        <v>594</v>
      </c>
      <c r="E395" s="21" t="s">
        <v>146</v>
      </c>
      <c r="F395" s="21">
        <v>7648</v>
      </c>
      <c r="G395" s="21" t="s">
        <v>11</v>
      </c>
      <c r="H395" s="21">
        <v>142</v>
      </c>
      <c r="I395" s="21">
        <v>409</v>
      </c>
      <c r="J395" s="21">
        <v>212</v>
      </c>
      <c r="K395" s="21">
        <v>30</v>
      </c>
      <c r="L395" s="21">
        <v>199</v>
      </c>
      <c r="M395" s="21">
        <v>0</v>
      </c>
      <c r="N395" s="21">
        <v>15</v>
      </c>
      <c r="O395" s="21">
        <v>0</v>
      </c>
      <c r="P395" s="21">
        <v>26</v>
      </c>
      <c r="Q395" s="21">
        <v>66</v>
      </c>
      <c r="R395" s="114">
        <v>55</v>
      </c>
      <c r="S395" s="22">
        <v>1.3</v>
      </c>
      <c r="T395" s="22">
        <v>2</v>
      </c>
      <c r="U395" s="6" t="s">
        <v>703</v>
      </c>
      <c r="V395" s="6" t="s">
        <v>703</v>
      </c>
      <c r="W395" t="s">
        <v>703</v>
      </c>
      <c r="X395" t="s">
        <v>703</v>
      </c>
      <c r="Y395" s="6">
        <v>1</v>
      </c>
      <c r="Z395" s="22">
        <v>0</v>
      </c>
      <c r="AA395" t="s">
        <v>1075</v>
      </c>
      <c r="AB395" t="s">
        <v>1306</v>
      </c>
      <c r="AC395" s="22" t="s">
        <v>703</v>
      </c>
      <c r="AD395" s="22" t="s">
        <v>703</v>
      </c>
      <c r="AE395" s="22" t="s">
        <v>703</v>
      </c>
      <c r="AF395" s="22" t="s">
        <v>703</v>
      </c>
      <c r="AG395" s="22" t="s">
        <v>703</v>
      </c>
      <c r="AH395" t="s">
        <v>1782</v>
      </c>
      <c r="AI395" t="s">
        <v>1781</v>
      </c>
      <c r="AJ395" s="22" t="s">
        <v>703</v>
      </c>
      <c r="AK395" s="22" t="s">
        <v>703</v>
      </c>
      <c r="AL395" t="s">
        <v>1779</v>
      </c>
      <c r="AM395" t="s">
        <v>1780</v>
      </c>
      <c r="AN395" s="22" t="s">
        <v>703</v>
      </c>
      <c r="AO395" s="22" t="s">
        <v>703</v>
      </c>
    </row>
    <row r="396" spans="1:41" x14ac:dyDescent="0.3">
      <c r="A396" s="21">
        <v>425</v>
      </c>
      <c r="B396" s="21" t="s">
        <v>2643</v>
      </c>
      <c r="C396" s="21" t="s">
        <v>713</v>
      </c>
      <c r="D396" s="21" t="s">
        <v>594</v>
      </c>
      <c r="E396" s="21" t="s">
        <v>146</v>
      </c>
      <c r="F396" s="21">
        <v>8229</v>
      </c>
      <c r="G396" s="21" t="s">
        <v>11</v>
      </c>
      <c r="H396" s="21">
        <v>139</v>
      </c>
      <c r="I396" s="21">
        <v>421</v>
      </c>
      <c r="J396" s="21">
        <v>213</v>
      </c>
      <c r="K396" s="21">
        <v>37</v>
      </c>
      <c r="L396" s="21">
        <v>215</v>
      </c>
      <c r="M396" s="21">
        <v>0</v>
      </c>
      <c r="N396" s="21">
        <v>15</v>
      </c>
      <c r="O396" s="21">
        <v>0</v>
      </c>
      <c r="P396" s="21">
        <v>28</v>
      </c>
      <c r="Q396" s="21">
        <v>37</v>
      </c>
      <c r="R396" s="21">
        <v>68</v>
      </c>
      <c r="S396" s="22">
        <v>1.35</v>
      </c>
      <c r="T396" s="22">
        <v>2</v>
      </c>
      <c r="U396" s="6" t="s">
        <v>703</v>
      </c>
      <c r="V396" s="21" t="s">
        <v>703</v>
      </c>
      <c r="W396" s="21" t="s">
        <v>703</v>
      </c>
      <c r="X396" s="21" t="s">
        <v>703</v>
      </c>
      <c r="Y396" s="22">
        <v>1</v>
      </c>
      <c r="Z396" s="22">
        <v>0</v>
      </c>
      <c r="AA396" s="82" t="s">
        <v>2651</v>
      </c>
      <c r="AB396" s="82" t="s">
        <v>2652</v>
      </c>
      <c r="AC396" s="82" t="s">
        <v>2653</v>
      </c>
      <c r="AD396" s="82" t="s">
        <v>2654</v>
      </c>
      <c r="AE396" s="22" t="s">
        <v>703</v>
      </c>
      <c r="AF396" s="22" t="s">
        <v>703</v>
      </c>
      <c r="AG396" s="22" t="s">
        <v>703</v>
      </c>
      <c r="AH396" s="21" t="s">
        <v>2657</v>
      </c>
      <c r="AI396" s="22" t="s">
        <v>2658</v>
      </c>
      <c r="AJ396" s="22" t="s">
        <v>703</v>
      </c>
      <c r="AK396" s="22" t="s">
        <v>703</v>
      </c>
      <c r="AL396" s="21" t="s">
        <v>2655</v>
      </c>
      <c r="AM396" s="22" t="s">
        <v>2656</v>
      </c>
      <c r="AN396" s="22" t="s">
        <v>703</v>
      </c>
      <c r="AO396" s="22" t="s">
        <v>703</v>
      </c>
    </row>
    <row r="397" spans="1:41" x14ac:dyDescent="0.3">
      <c r="A397">
        <v>58</v>
      </c>
      <c r="B397" t="s">
        <v>511</v>
      </c>
      <c r="C397" t="s">
        <v>710</v>
      </c>
      <c r="D397" t="s">
        <v>592</v>
      </c>
      <c r="E397" t="s">
        <v>608</v>
      </c>
      <c r="F397">
        <v>7385</v>
      </c>
      <c r="G397" t="s">
        <v>11</v>
      </c>
      <c r="H397">
        <v>139</v>
      </c>
      <c r="I397">
        <v>391</v>
      </c>
      <c r="J397">
        <v>0</v>
      </c>
      <c r="K397">
        <v>28</v>
      </c>
      <c r="L397">
        <v>211</v>
      </c>
      <c r="M397">
        <v>0</v>
      </c>
      <c r="N397">
        <v>13</v>
      </c>
      <c r="O397">
        <v>0</v>
      </c>
      <c r="P397">
        <v>21</v>
      </c>
      <c r="Q397">
        <v>51</v>
      </c>
      <c r="R397" s="114">
        <v>69</v>
      </c>
      <c r="S397" s="6">
        <v>1.3</v>
      </c>
      <c r="T397" s="6">
        <v>2</v>
      </c>
      <c r="U397" s="6" t="s">
        <v>703</v>
      </c>
      <c r="V397" t="s">
        <v>703</v>
      </c>
      <c r="W397" t="s">
        <v>703</v>
      </c>
      <c r="X397" t="s">
        <v>703</v>
      </c>
      <c r="Y397" s="22">
        <v>1</v>
      </c>
      <c r="Z397" s="22">
        <v>0</v>
      </c>
      <c r="AA397" s="22" t="s">
        <v>703</v>
      </c>
      <c r="AB397" s="22" t="s">
        <v>703</v>
      </c>
      <c r="AC397" s="22" t="s">
        <v>703</v>
      </c>
      <c r="AD397" s="22" t="s">
        <v>703</v>
      </c>
      <c r="AE397" s="22" t="s">
        <v>703</v>
      </c>
      <c r="AF397" s="22" t="s">
        <v>703</v>
      </c>
      <c r="AG397" s="22" t="s">
        <v>703</v>
      </c>
      <c r="AH397" s="22" t="s">
        <v>1776</v>
      </c>
      <c r="AI397" s="22" t="s">
        <v>703</v>
      </c>
      <c r="AJ397" s="22" t="s">
        <v>703</v>
      </c>
      <c r="AK397" s="22" t="s">
        <v>703</v>
      </c>
      <c r="AL397" s="22" t="s">
        <v>1777</v>
      </c>
      <c r="AM397" s="22" t="s">
        <v>703</v>
      </c>
      <c r="AN397" s="22" t="s">
        <v>703</v>
      </c>
      <c r="AO397" s="22" t="s">
        <v>703</v>
      </c>
    </row>
    <row r="398" spans="1:41" x14ac:dyDescent="0.3">
      <c r="A398">
        <v>150</v>
      </c>
      <c r="B398" t="s">
        <v>543</v>
      </c>
      <c r="C398" t="s">
        <v>712</v>
      </c>
      <c r="D398" t="s">
        <v>591</v>
      </c>
      <c r="E398" t="s">
        <v>1226</v>
      </c>
      <c r="F398">
        <v>3642</v>
      </c>
      <c r="G398" t="s">
        <v>7</v>
      </c>
      <c r="H398">
        <v>145</v>
      </c>
      <c r="I398">
        <v>282</v>
      </c>
      <c r="J398">
        <v>0</v>
      </c>
      <c r="K398">
        <v>61</v>
      </c>
      <c r="L398">
        <v>171</v>
      </c>
      <c r="M398">
        <v>0</v>
      </c>
      <c r="N398">
        <v>10</v>
      </c>
      <c r="O398">
        <v>0</v>
      </c>
      <c r="P398">
        <v>12</v>
      </c>
      <c r="Q398">
        <v>19</v>
      </c>
      <c r="R398" s="114">
        <v>81</v>
      </c>
      <c r="S398" s="6">
        <v>1.2</v>
      </c>
      <c r="T398" s="6">
        <v>2</v>
      </c>
      <c r="U398" s="6" t="s">
        <v>703</v>
      </c>
      <c r="V398" t="s">
        <v>703</v>
      </c>
      <c r="W398" t="s">
        <v>703</v>
      </c>
      <c r="X398" t="s">
        <v>703</v>
      </c>
      <c r="Y398" s="22">
        <v>1</v>
      </c>
      <c r="Z398" s="22">
        <v>0</v>
      </c>
      <c r="AA398" s="21" t="s">
        <v>1309</v>
      </c>
      <c r="AB398" s="21" t="s">
        <v>1310</v>
      </c>
      <c r="AC398" s="22" t="s">
        <v>703</v>
      </c>
      <c r="AD398" s="22" t="s">
        <v>703</v>
      </c>
      <c r="AE398" s="22" t="s">
        <v>703</v>
      </c>
      <c r="AF398" s="22" t="s">
        <v>703</v>
      </c>
      <c r="AG398" s="22" t="s">
        <v>703</v>
      </c>
      <c r="AH398" s="21" t="s">
        <v>1775</v>
      </c>
      <c r="AI398" s="21" t="s">
        <v>703</v>
      </c>
      <c r="AJ398" s="22" t="s">
        <v>703</v>
      </c>
      <c r="AK398" s="22" t="s">
        <v>703</v>
      </c>
      <c r="AL398" s="21" t="s">
        <v>1774</v>
      </c>
      <c r="AM398" s="21" t="s">
        <v>703</v>
      </c>
      <c r="AN398" s="22" t="s">
        <v>703</v>
      </c>
      <c r="AO398" s="22" t="s">
        <v>703</v>
      </c>
    </row>
    <row r="399" spans="1:41" x14ac:dyDescent="0.3">
      <c r="A399">
        <v>251</v>
      </c>
      <c r="B399" t="s">
        <v>526</v>
      </c>
      <c r="C399" t="s">
        <v>714</v>
      </c>
      <c r="D399" t="s">
        <v>594</v>
      </c>
      <c r="E399" t="s">
        <v>608</v>
      </c>
      <c r="F399">
        <v>8401</v>
      </c>
      <c r="G399" t="s">
        <v>11</v>
      </c>
      <c r="H399">
        <v>150</v>
      </c>
      <c r="I399">
        <v>423</v>
      </c>
      <c r="J399">
        <v>217</v>
      </c>
      <c r="K399">
        <v>33</v>
      </c>
      <c r="L399">
        <v>208</v>
      </c>
      <c r="M399">
        <v>0</v>
      </c>
      <c r="N399">
        <v>15</v>
      </c>
      <c r="O399">
        <v>0</v>
      </c>
      <c r="P399">
        <v>30</v>
      </c>
      <c r="Q399">
        <v>45</v>
      </c>
      <c r="R399" s="114">
        <v>67</v>
      </c>
      <c r="S399" s="6">
        <v>1.3</v>
      </c>
      <c r="T399" s="6">
        <v>2</v>
      </c>
      <c r="U399" s="6" t="s">
        <v>703</v>
      </c>
      <c r="V399" t="s">
        <v>703</v>
      </c>
      <c r="W399" t="s">
        <v>703</v>
      </c>
      <c r="X399" t="s">
        <v>703</v>
      </c>
      <c r="Y399" s="22">
        <v>0.9</v>
      </c>
      <c r="Z399" s="22">
        <v>0</v>
      </c>
      <c r="AA399" t="s">
        <v>1066</v>
      </c>
      <c r="AB399" s="22" t="s">
        <v>703</v>
      </c>
      <c r="AC399" s="22" t="s">
        <v>703</v>
      </c>
      <c r="AD399" s="22" t="s">
        <v>703</v>
      </c>
      <c r="AE399" s="22" t="s">
        <v>703</v>
      </c>
      <c r="AF399" s="22" t="s">
        <v>703</v>
      </c>
      <c r="AG399" s="22" t="s">
        <v>703</v>
      </c>
      <c r="AH399" t="s">
        <v>1773</v>
      </c>
      <c r="AI399" s="22" t="s">
        <v>1772</v>
      </c>
      <c r="AJ399" s="22" t="s">
        <v>703</v>
      </c>
      <c r="AK399" s="22" t="s">
        <v>703</v>
      </c>
      <c r="AL399" t="s">
        <v>1771</v>
      </c>
      <c r="AM399" s="22" t="s">
        <v>1066</v>
      </c>
      <c r="AN399" s="22" t="s">
        <v>703</v>
      </c>
      <c r="AO399" s="22" t="s">
        <v>703</v>
      </c>
    </row>
    <row r="400" spans="1:41" x14ac:dyDescent="0.3">
      <c r="A400">
        <v>131</v>
      </c>
      <c r="B400" t="s">
        <v>338</v>
      </c>
      <c r="C400" t="s">
        <v>712</v>
      </c>
      <c r="D400" t="s">
        <v>594</v>
      </c>
      <c r="E400" t="s">
        <v>608</v>
      </c>
      <c r="F400">
        <v>7783</v>
      </c>
      <c r="G400" t="s">
        <v>11</v>
      </c>
      <c r="H400">
        <v>159</v>
      </c>
      <c r="I400">
        <v>426</v>
      </c>
      <c r="J400">
        <v>0</v>
      </c>
      <c r="K400">
        <v>33</v>
      </c>
      <c r="L400">
        <v>220</v>
      </c>
      <c r="M400">
        <v>0</v>
      </c>
      <c r="N400">
        <v>15</v>
      </c>
      <c r="O400">
        <v>0</v>
      </c>
      <c r="P400">
        <v>24</v>
      </c>
      <c r="Q400">
        <v>90</v>
      </c>
      <c r="R400" s="114">
        <v>75</v>
      </c>
      <c r="S400" s="6">
        <v>1.3</v>
      </c>
      <c r="T400" s="6">
        <v>2</v>
      </c>
      <c r="U400" s="6" t="s">
        <v>703</v>
      </c>
      <c r="V400" t="s">
        <v>703</v>
      </c>
      <c r="W400" t="s">
        <v>703</v>
      </c>
      <c r="X400" t="s">
        <v>703</v>
      </c>
      <c r="Y400" s="22">
        <v>1</v>
      </c>
      <c r="Z400" s="22">
        <v>0</v>
      </c>
      <c r="AA400" t="s">
        <v>1067</v>
      </c>
      <c r="AB400" s="22" t="s">
        <v>703</v>
      </c>
      <c r="AC400" s="22" t="s">
        <v>703</v>
      </c>
      <c r="AD400" s="22" t="s">
        <v>703</v>
      </c>
      <c r="AE400" s="22" t="s">
        <v>703</v>
      </c>
      <c r="AF400" s="22" t="s">
        <v>703</v>
      </c>
      <c r="AG400" s="22" t="s">
        <v>703</v>
      </c>
      <c r="AH400" t="s">
        <v>1768</v>
      </c>
      <c r="AI400" s="22" t="s">
        <v>703</v>
      </c>
      <c r="AJ400" s="22" t="s">
        <v>703</v>
      </c>
      <c r="AK400" s="22" t="s">
        <v>703</v>
      </c>
      <c r="AL400" t="s">
        <v>1067</v>
      </c>
      <c r="AM400" s="22" t="s">
        <v>703</v>
      </c>
      <c r="AN400" s="22" t="s">
        <v>703</v>
      </c>
      <c r="AO400" s="22" t="s">
        <v>703</v>
      </c>
    </row>
    <row r="401" spans="1:43" x14ac:dyDescent="0.3">
      <c r="A401">
        <v>3131</v>
      </c>
      <c r="B401" t="s">
        <v>633</v>
      </c>
      <c r="C401" t="s">
        <v>712</v>
      </c>
      <c r="D401" t="s">
        <v>596</v>
      </c>
      <c r="E401" t="s">
        <v>608</v>
      </c>
      <c r="F401">
        <v>8023</v>
      </c>
      <c r="G401" t="s">
        <v>11</v>
      </c>
      <c r="H401">
        <v>179</v>
      </c>
      <c r="I401">
        <v>446</v>
      </c>
      <c r="J401">
        <v>0</v>
      </c>
      <c r="K401">
        <v>33</v>
      </c>
      <c r="L401">
        <v>290</v>
      </c>
      <c r="M401">
        <v>0</v>
      </c>
      <c r="N401">
        <v>15</v>
      </c>
      <c r="O401">
        <v>97</v>
      </c>
      <c r="P401">
        <v>24</v>
      </c>
      <c r="Q401">
        <v>90</v>
      </c>
      <c r="R401" s="114">
        <v>100</v>
      </c>
      <c r="S401" s="6">
        <v>1.4</v>
      </c>
      <c r="T401" s="6">
        <v>2</v>
      </c>
      <c r="U401" s="6" t="s">
        <v>703</v>
      </c>
      <c r="V401" t="s">
        <v>703</v>
      </c>
      <c r="W401" t="s">
        <v>703</v>
      </c>
      <c r="X401" t="s">
        <v>703</v>
      </c>
      <c r="Y401" s="22">
        <v>1.1499999999999999</v>
      </c>
      <c r="Z401" s="22">
        <v>0</v>
      </c>
      <c r="AA401" t="s">
        <v>1068</v>
      </c>
      <c r="AB401" s="22" t="s">
        <v>703</v>
      </c>
      <c r="AC401" s="22" t="s">
        <v>703</v>
      </c>
      <c r="AD401" s="22" t="s">
        <v>703</v>
      </c>
      <c r="AE401" s="22" t="s">
        <v>703</v>
      </c>
      <c r="AF401" s="22" t="s">
        <v>703</v>
      </c>
      <c r="AG401" s="22" t="s">
        <v>703</v>
      </c>
      <c r="AH401" t="s">
        <v>1769</v>
      </c>
      <c r="AI401" s="22" t="s">
        <v>1770</v>
      </c>
      <c r="AJ401" s="22" t="s">
        <v>703</v>
      </c>
      <c r="AK401" s="22" t="s">
        <v>703</v>
      </c>
      <c r="AL401" t="s">
        <v>1766</v>
      </c>
      <c r="AM401" s="22" t="s">
        <v>1767</v>
      </c>
      <c r="AN401" s="22" t="s">
        <v>703</v>
      </c>
      <c r="AO401" s="22" t="s">
        <v>703</v>
      </c>
    </row>
    <row r="402" spans="1:43" x14ac:dyDescent="0.3">
      <c r="A402">
        <v>64</v>
      </c>
      <c r="B402" t="s">
        <v>517</v>
      </c>
      <c r="C402" t="s">
        <v>710</v>
      </c>
      <c r="D402" t="s">
        <v>594</v>
      </c>
      <c r="E402" t="s">
        <v>608</v>
      </c>
      <c r="F402">
        <v>8080</v>
      </c>
      <c r="G402" t="s">
        <v>11</v>
      </c>
      <c r="H402">
        <v>159</v>
      </c>
      <c r="I402">
        <v>421</v>
      </c>
      <c r="J402">
        <v>0</v>
      </c>
      <c r="K402">
        <v>33</v>
      </c>
      <c r="L402">
        <v>400</v>
      </c>
      <c r="M402">
        <v>0</v>
      </c>
      <c r="N402">
        <v>15</v>
      </c>
      <c r="O402">
        <v>0</v>
      </c>
      <c r="P402">
        <v>28</v>
      </c>
      <c r="Q402">
        <v>89</v>
      </c>
      <c r="R402" s="114">
        <v>70</v>
      </c>
      <c r="S402" s="6">
        <v>1.3</v>
      </c>
      <c r="T402" s="6">
        <v>2</v>
      </c>
      <c r="U402" s="6" t="s">
        <v>703</v>
      </c>
      <c r="V402" t="s">
        <v>703</v>
      </c>
      <c r="W402" t="s">
        <v>703</v>
      </c>
      <c r="X402" t="s">
        <v>703</v>
      </c>
      <c r="Y402" s="22">
        <v>1</v>
      </c>
      <c r="Z402" s="22">
        <v>0</v>
      </c>
      <c r="AA402" t="s">
        <v>1070</v>
      </c>
      <c r="AB402" t="s">
        <v>1297</v>
      </c>
      <c r="AC402" s="22" t="s">
        <v>703</v>
      </c>
      <c r="AD402" s="22" t="s">
        <v>703</v>
      </c>
      <c r="AE402" s="22" t="s">
        <v>703</v>
      </c>
      <c r="AF402" s="22" t="s">
        <v>703</v>
      </c>
      <c r="AG402" s="22" t="s">
        <v>703</v>
      </c>
      <c r="AH402" t="s">
        <v>1765</v>
      </c>
      <c r="AI402" t="s">
        <v>1764</v>
      </c>
      <c r="AJ402" s="22" t="s">
        <v>703</v>
      </c>
      <c r="AK402" s="22" t="s">
        <v>703</v>
      </c>
      <c r="AL402" t="s">
        <v>1070</v>
      </c>
      <c r="AM402" t="s">
        <v>1763</v>
      </c>
      <c r="AN402" s="22" t="s">
        <v>703</v>
      </c>
      <c r="AO402" s="22" t="s">
        <v>703</v>
      </c>
    </row>
    <row r="403" spans="1:43" x14ac:dyDescent="0.3">
      <c r="A403">
        <v>62</v>
      </c>
      <c r="B403" t="s">
        <v>515</v>
      </c>
      <c r="C403" t="s">
        <v>710</v>
      </c>
      <c r="D403" t="s">
        <v>591</v>
      </c>
      <c r="E403" t="s">
        <v>608</v>
      </c>
      <c r="F403">
        <v>7456</v>
      </c>
      <c r="G403" t="s">
        <v>11</v>
      </c>
      <c r="H403">
        <v>149</v>
      </c>
      <c r="I403">
        <v>409</v>
      </c>
      <c r="J403">
        <v>0</v>
      </c>
      <c r="K403">
        <v>11</v>
      </c>
      <c r="L403">
        <v>216</v>
      </c>
      <c r="M403">
        <v>0</v>
      </c>
      <c r="N403">
        <v>14</v>
      </c>
      <c r="O403">
        <v>0</v>
      </c>
      <c r="P403">
        <v>21</v>
      </c>
      <c r="Q403">
        <v>61</v>
      </c>
      <c r="R403" s="114">
        <v>70</v>
      </c>
      <c r="S403" s="6">
        <v>1.3</v>
      </c>
      <c r="T403" s="6">
        <v>2</v>
      </c>
      <c r="U403" s="6" t="s">
        <v>703</v>
      </c>
      <c r="V403" t="s">
        <v>703</v>
      </c>
      <c r="W403" t="s">
        <v>703</v>
      </c>
      <c r="X403" t="s">
        <v>703</v>
      </c>
      <c r="Y403" s="22">
        <v>1</v>
      </c>
      <c r="Z403" s="22">
        <v>0</v>
      </c>
      <c r="AA403" s="21" t="s">
        <v>1064</v>
      </c>
      <c r="AB403" s="22" t="s">
        <v>703</v>
      </c>
      <c r="AC403" s="22" t="s">
        <v>703</v>
      </c>
      <c r="AD403" s="22" t="s">
        <v>703</v>
      </c>
      <c r="AE403" s="22" t="s">
        <v>703</v>
      </c>
      <c r="AF403" s="22" t="s">
        <v>703</v>
      </c>
      <c r="AG403" s="22" t="s">
        <v>703</v>
      </c>
      <c r="AH403" s="21" t="s">
        <v>1762</v>
      </c>
      <c r="AI403" s="22" t="s">
        <v>703</v>
      </c>
      <c r="AJ403" s="22" t="s">
        <v>703</v>
      </c>
      <c r="AK403" s="22" t="s">
        <v>703</v>
      </c>
      <c r="AL403" s="21" t="s">
        <v>1761</v>
      </c>
      <c r="AM403" s="22" t="s">
        <v>703</v>
      </c>
      <c r="AN403" s="22" t="s">
        <v>703</v>
      </c>
      <c r="AO403" s="22" t="s">
        <v>703</v>
      </c>
    </row>
    <row r="404" spans="1:43" x14ac:dyDescent="0.3">
      <c r="A404">
        <v>209</v>
      </c>
      <c r="B404" t="s">
        <v>347</v>
      </c>
      <c r="C404" t="s">
        <v>713</v>
      </c>
      <c r="D404" t="s">
        <v>592</v>
      </c>
      <c r="E404" t="s">
        <v>608</v>
      </c>
      <c r="F404">
        <v>7307</v>
      </c>
      <c r="G404" t="s">
        <v>11</v>
      </c>
      <c r="H404">
        <v>142</v>
      </c>
      <c r="I404">
        <v>416</v>
      </c>
      <c r="J404">
        <v>0</v>
      </c>
      <c r="K404">
        <v>31</v>
      </c>
      <c r="L404">
        <v>222</v>
      </c>
      <c r="M404">
        <v>0</v>
      </c>
      <c r="N404">
        <v>13</v>
      </c>
      <c r="O404">
        <v>0</v>
      </c>
      <c r="P404">
        <v>23</v>
      </c>
      <c r="Q404">
        <v>14</v>
      </c>
      <c r="R404" s="114">
        <v>66</v>
      </c>
      <c r="S404" s="6">
        <v>1.45</v>
      </c>
      <c r="T404" s="6">
        <v>2</v>
      </c>
      <c r="U404" s="6" t="s">
        <v>703</v>
      </c>
      <c r="V404" t="s">
        <v>703</v>
      </c>
      <c r="W404" t="s">
        <v>703</v>
      </c>
      <c r="X404" t="s">
        <v>703</v>
      </c>
      <c r="Y404" s="22">
        <v>0.8</v>
      </c>
      <c r="Z404" s="22">
        <v>0</v>
      </c>
      <c r="AA404" s="22" t="s">
        <v>703</v>
      </c>
      <c r="AB404" s="22" t="s">
        <v>703</v>
      </c>
      <c r="AC404" s="22" t="s">
        <v>703</v>
      </c>
      <c r="AD404" s="22" t="s">
        <v>703</v>
      </c>
      <c r="AE404" s="22" t="s">
        <v>703</v>
      </c>
      <c r="AF404" s="22" t="s">
        <v>703</v>
      </c>
      <c r="AG404" s="22" t="s">
        <v>703</v>
      </c>
      <c r="AH404" s="22" t="s">
        <v>1760</v>
      </c>
      <c r="AI404" s="22" t="s">
        <v>703</v>
      </c>
      <c r="AJ404" s="22" t="s">
        <v>703</v>
      </c>
      <c r="AK404" s="22" t="s">
        <v>703</v>
      </c>
      <c r="AL404" s="22" t="s">
        <v>1758</v>
      </c>
      <c r="AM404" s="22" t="s">
        <v>703</v>
      </c>
      <c r="AN404" s="22" t="s">
        <v>703</v>
      </c>
      <c r="AO404" s="22" t="s">
        <v>703</v>
      </c>
    </row>
    <row r="405" spans="1:43" x14ac:dyDescent="0.3">
      <c r="A405">
        <v>3209</v>
      </c>
      <c r="B405" t="s">
        <v>635</v>
      </c>
      <c r="C405" t="s">
        <v>713</v>
      </c>
      <c r="D405" t="s">
        <v>591</v>
      </c>
      <c r="E405" t="s">
        <v>778</v>
      </c>
      <c r="F405">
        <v>7657</v>
      </c>
      <c r="G405" t="s">
        <v>11</v>
      </c>
      <c r="H405">
        <v>134</v>
      </c>
      <c r="I405">
        <v>390</v>
      </c>
      <c r="J405">
        <v>0</v>
      </c>
      <c r="K405">
        <v>31</v>
      </c>
      <c r="L405">
        <v>303</v>
      </c>
      <c r="M405">
        <v>202</v>
      </c>
      <c r="N405">
        <v>13</v>
      </c>
      <c r="O405">
        <v>0</v>
      </c>
      <c r="P405">
        <v>23</v>
      </c>
      <c r="Q405">
        <v>14</v>
      </c>
      <c r="R405" s="114">
        <v>77</v>
      </c>
      <c r="S405" s="6">
        <v>1.65</v>
      </c>
      <c r="T405" s="6">
        <v>2</v>
      </c>
      <c r="U405" s="6" t="s">
        <v>703</v>
      </c>
      <c r="V405" t="s">
        <v>87</v>
      </c>
      <c r="W405" t="s">
        <v>703</v>
      </c>
      <c r="X405">
        <v>3</v>
      </c>
      <c r="Y405" s="22">
        <v>0.85</v>
      </c>
      <c r="Z405" s="22">
        <v>0</v>
      </c>
      <c r="AA405" t="s">
        <v>1081</v>
      </c>
      <c r="AB405" s="22" t="s">
        <v>703</v>
      </c>
      <c r="AC405" s="22" t="s">
        <v>703</v>
      </c>
      <c r="AD405" s="22" t="s">
        <v>703</v>
      </c>
      <c r="AE405" s="22" t="s">
        <v>703</v>
      </c>
      <c r="AF405" s="22" t="s">
        <v>703</v>
      </c>
      <c r="AG405" s="22" t="s">
        <v>703</v>
      </c>
      <c r="AH405" t="s">
        <v>1760</v>
      </c>
      <c r="AI405" s="22" t="s">
        <v>1759</v>
      </c>
      <c r="AJ405" s="22" t="s">
        <v>703</v>
      </c>
      <c r="AK405" s="22" t="s">
        <v>703</v>
      </c>
      <c r="AL405" t="s">
        <v>1758</v>
      </c>
      <c r="AM405" s="22" t="s">
        <v>1081</v>
      </c>
      <c r="AN405" s="22" t="s">
        <v>703</v>
      </c>
      <c r="AO405" s="22" t="s">
        <v>703</v>
      </c>
    </row>
    <row r="406" spans="1:43" x14ac:dyDescent="0.3">
      <c r="A406" s="21"/>
      <c r="B406" s="21" t="s">
        <v>2822</v>
      </c>
      <c r="C406" s="21" t="s">
        <v>710</v>
      </c>
      <c r="D406" s="21" t="s">
        <v>591</v>
      </c>
      <c r="E406" s="21" t="s">
        <v>146</v>
      </c>
      <c r="F406" s="21">
        <v>6318</v>
      </c>
      <c r="G406" s="21" t="s">
        <v>9</v>
      </c>
      <c r="H406" s="21">
        <v>153</v>
      </c>
      <c r="I406" s="21">
        <v>344</v>
      </c>
      <c r="J406" s="21">
        <v>0</v>
      </c>
      <c r="K406" s="21">
        <v>41</v>
      </c>
      <c r="L406" s="21">
        <v>303</v>
      </c>
      <c r="M406" s="21">
        <v>0</v>
      </c>
      <c r="N406" s="21">
        <v>14</v>
      </c>
      <c r="O406" s="21">
        <v>0</v>
      </c>
      <c r="P406" s="21">
        <v>32</v>
      </c>
      <c r="Q406" s="21">
        <v>85</v>
      </c>
      <c r="R406" s="21">
        <v>68</v>
      </c>
      <c r="S406" s="22">
        <v>1.35</v>
      </c>
      <c r="T406" s="22">
        <v>1.5</v>
      </c>
      <c r="U406" s="6" t="s">
        <v>703</v>
      </c>
      <c r="V406" s="21" t="s">
        <v>703</v>
      </c>
      <c r="W406" s="21" t="s">
        <v>703</v>
      </c>
      <c r="X406" s="21" t="s">
        <v>703</v>
      </c>
      <c r="Y406" s="22">
        <v>0.7</v>
      </c>
      <c r="Z406" s="22">
        <v>0</v>
      </c>
      <c r="AA406" s="22" t="s">
        <v>703</v>
      </c>
      <c r="AB406" s="22" t="s">
        <v>703</v>
      </c>
      <c r="AC406" s="22" t="s">
        <v>703</v>
      </c>
      <c r="AD406" s="22" t="s">
        <v>703</v>
      </c>
      <c r="AE406" s="22" t="s">
        <v>703</v>
      </c>
      <c r="AF406" s="22" t="s">
        <v>703</v>
      </c>
      <c r="AG406" s="22" t="s">
        <v>703</v>
      </c>
      <c r="AH406" s="22" t="s">
        <v>703</v>
      </c>
      <c r="AI406" s="22" t="s">
        <v>703</v>
      </c>
      <c r="AJ406" s="22" t="s">
        <v>703</v>
      </c>
      <c r="AK406" s="22" t="s">
        <v>703</v>
      </c>
      <c r="AL406" s="22" t="s">
        <v>703</v>
      </c>
      <c r="AM406" s="22" t="s">
        <v>703</v>
      </c>
      <c r="AN406" s="22" t="s">
        <v>703</v>
      </c>
      <c r="AO406" s="22" t="s">
        <v>703</v>
      </c>
    </row>
    <row r="407" spans="1:43" x14ac:dyDescent="0.3">
      <c r="A407" s="21"/>
      <c r="B407" s="21" t="s">
        <v>2811</v>
      </c>
      <c r="C407" s="21" t="s">
        <v>713</v>
      </c>
      <c r="D407" s="21" t="s">
        <v>594</v>
      </c>
      <c r="E407" s="21" t="s">
        <v>146</v>
      </c>
      <c r="F407" s="21">
        <v>8056</v>
      </c>
      <c r="G407" s="21" t="s">
        <v>11</v>
      </c>
      <c r="H407" s="21">
        <v>145</v>
      </c>
      <c r="I407" s="21">
        <v>423</v>
      </c>
      <c r="J407" s="21">
        <v>217</v>
      </c>
      <c r="K407" s="21">
        <v>36</v>
      </c>
      <c r="L407" s="21">
        <v>199</v>
      </c>
      <c r="M407" s="21">
        <v>0</v>
      </c>
      <c r="N407" s="21">
        <v>15</v>
      </c>
      <c r="O407" s="21">
        <v>0</v>
      </c>
      <c r="P407" s="21">
        <v>26</v>
      </c>
      <c r="Q407" s="21">
        <v>12</v>
      </c>
      <c r="R407" s="21">
        <v>71</v>
      </c>
      <c r="S407" s="22">
        <v>1.35</v>
      </c>
      <c r="T407" s="22">
        <v>2</v>
      </c>
      <c r="U407" s="6" t="s">
        <v>703</v>
      </c>
      <c r="V407" s="21" t="s">
        <v>703</v>
      </c>
      <c r="W407" s="21" t="s">
        <v>703</v>
      </c>
      <c r="X407" s="21" t="s">
        <v>703</v>
      </c>
      <c r="Y407" s="22">
        <v>0.9</v>
      </c>
      <c r="Z407" s="22">
        <v>0</v>
      </c>
      <c r="AA407" t="s">
        <v>2810</v>
      </c>
      <c r="AB407" t="s">
        <v>2812</v>
      </c>
      <c r="AC407" t="s">
        <v>2813</v>
      </c>
      <c r="AD407" t="s">
        <v>2814</v>
      </c>
      <c r="AE407" t="s">
        <v>2815</v>
      </c>
      <c r="AF407" t="s">
        <v>2816</v>
      </c>
      <c r="AG407" t="s">
        <v>2817</v>
      </c>
      <c r="AH407" s="21"/>
      <c r="AI407" s="22"/>
      <c r="AJ407" s="22"/>
      <c r="AK407" s="22"/>
      <c r="AL407" s="21"/>
      <c r="AM407" s="22"/>
      <c r="AN407" s="22"/>
      <c r="AO407" s="22"/>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2796</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2801</v>
      </c>
      <c r="AC426" t="s">
        <v>2802</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2797</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2798</v>
      </c>
      <c r="C494" s="21" t="s">
        <v>710</v>
      </c>
      <c r="D494" s="21" t="s">
        <v>2799</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468</v>
      </c>
      <c r="B661" t="s">
        <v>131</v>
      </c>
      <c r="D661" s="21"/>
      <c r="E661" s="21"/>
      <c r="F661" s="21"/>
      <c r="G661" s="21"/>
      <c r="O661" s="6"/>
      <c r="P661" s="6"/>
      <c r="Q661"/>
      <c r="R661"/>
    </row>
    <row r="662" spans="1:18" x14ac:dyDescent="0.3">
      <c r="A662" t="s">
        <v>454</v>
      </c>
      <c r="B662" t="s">
        <v>131</v>
      </c>
      <c r="D662" s="21"/>
      <c r="E662" s="21"/>
      <c r="F662" s="21"/>
      <c r="G662" s="21"/>
      <c r="O662" s="6"/>
      <c r="P662" s="6"/>
      <c r="Q662"/>
      <c r="R662"/>
    </row>
    <row r="663" spans="1:18" x14ac:dyDescent="0.3">
      <c r="A663" t="s">
        <v>2192</v>
      </c>
      <c r="B663" t="s">
        <v>131</v>
      </c>
      <c r="D663" s="21"/>
      <c r="E663" s="21"/>
      <c r="F663" s="21"/>
      <c r="G663" s="21"/>
      <c r="O663" s="6"/>
      <c r="P663" s="6"/>
      <c r="Q663"/>
      <c r="R663"/>
    </row>
    <row r="664" spans="1:18" x14ac:dyDescent="0.3">
      <c r="A664" t="s">
        <v>445</v>
      </c>
      <c r="B664" t="s">
        <v>131</v>
      </c>
      <c r="D664" s="21"/>
      <c r="E664" s="21"/>
      <c r="F664" s="21"/>
      <c r="G664" s="21"/>
      <c r="O664" s="6"/>
      <c r="P664" s="6"/>
      <c r="Q664"/>
      <c r="R664"/>
    </row>
    <row r="665" spans="1:18" x14ac:dyDescent="0.3">
      <c r="A665" t="s">
        <v>2193</v>
      </c>
      <c r="B665" t="s">
        <v>131</v>
      </c>
      <c r="D665" s="21"/>
      <c r="E665" s="21"/>
      <c r="F665" s="21"/>
      <c r="G665" s="21"/>
      <c r="O665" s="6"/>
      <c r="P665" s="6"/>
      <c r="Q665"/>
      <c r="R665"/>
    </row>
    <row r="666" spans="1:18" x14ac:dyDescent="0.3">
      <c r="A666" t="s">
        <v>464</v>
      </c>
      <c r="B666" t="s">
        <v>131</v>
      </c>
      <c r="D666" s="21"/>
      <c r="E666" s="21"/>
      <c r="F666" s="21"/>
      <c r="G666" s="21"/>
      <c r="O666" s="6"/>
      <c r="P666" s="6"/>
      <c r="Q666"/>
      <c r="R666"/>
    </row>
    <row r="667" spans="1:18" x14ac:dyDescent="0.3">
      <c r="A667" t="s">
        <v>458</v>
      </c>
      <c r="B667" t="s">
        <v>131</v>
      </c>
      <c r="D667" s="21"/>
      <c r="E667" s="21"/>
      <c r="F667" s="21"/>
      <c r="G667" s="21"/>
      <c r="O667" s="6"/>
      <c r="P667" s="6"/>
      <c r="Q667"/>
      <c r="R667"/>
    </row>
    <row r="668" spans="1:18" x14ac:dyDescent="0.3">
      <c r="A668" t="s">
        <v>469</v>
      </c>
      <c r="B668" t="s">
        <v>131</v>
      </c>
      <c r="D668" s="21"/>
      <c r="E668" s="21"/>
      <c r="F668" s="21"/>
      <c r="G668" s="21"/>
      <c r="O668" s="6"/>
      <c r="P668" s="6"/>
      <c r="Q668"/>
      <c r="R668"/>
    </row>
    <row r="669" spans="1:18" x14ac:dyDescent="0.3">
      <c r="A669" t="s">
        <v>362</v>
      </c>
      <c r="B669" t="s">
        <v>131</v>
      </c>
      <c r="D669" s="21"/>
      <c r="E669" s="21"/>
      <c r="F669" s="21"/>
      <c r="G669" s="21"/>
      <c r="O669" s="6"/>
      <c r="P669" s="6"/>
      <c r="Q669"/>
      <c r="R669"/>
    </row>
    <row r="670" spans="1:18" x14ac:dyDescent="0.3">
      <c r="A670" t="s">
        <v>654</v>
      </c>
      <c r="B670" t="s">
        <v>131</v>
      </c>
      <c r="D670" s="21"/>
      <c r="E670" s="21"/>
      <c r="F670" s="21"/>
      <c r="G670" s="21"/>
      <c r="O670" s="6"/>
      <c r="P670" s="6"/>
      <c r="Q670"/>
      <c r="R670"/>
    </row>
    <row r="671" spans="1:18" x14ac:dyDescent="0.3">
      <c r="A671" t="s">
        <v>447</v>
      </c>
      <c r="B671" t="s">
        <v>131</v>
      </c>
      <c r="D671" s="21"/>
      <c r="E671" s="21"/>
      <c r="F671" s="21"/>
      <c r="G671" s="21"/>
      <c r="O671" s="6"/>
      <c r="P671" s="6"/>
      <c r="Q671"/>
      <c r="R671"/>
    </row>
    <row r="672" spans="1:18" x14ac:dyDescent="0.3">
      <c r="A672" t="s">
        <v>353</v>
      </c>
      <c r="B672" t="s">
        <v>131</v>
      </c>
      <c r="D672" s="21"/>
      <c r="E672" s="21"/>
      <c r="F672" s="21"/>
      <c r="G672" s="21"/>
      <c r="O672" s="6"/>
      <c r="P672" s="6"/>
      <c r="Q672"/>
      <c r="R672"/>
    </row>
    <row r="673" spans="1:18" x14ac:dyDescent="0.3">
      <c r="A673" t="s">
        <v>650</v>
      </c>
      <c r="B673" t="s">
        <v>131</v>
      </c>
      <c r="D673" s="21"/>
      <c r="E673" s="21"/>
      <c r="F673" s="21"/>
      <c r="G673" s="21"/>
      <c r="O673" s="6"/>
      <c r="P673" s="6"/>
      <c r="Q673"/>
      <c r="R673"/>
    </row>
    <row r="674" spans="1:18" x14ac:dyDescent="0.3">
      <c r="A674" t="s">
        <v>682</v>
      </c>
      <c r="B674" t="s">
        <v>131</v>
      </c>
      <c r="D674" s="21"/>
      <c r="E674" s="21"/>
      <c r="F674" s="21"/>
      <c r="G674" s="21"/>
      <c r="O674" s="6"/>
      <c r="P674" s="6"/>
      <c r="Q674"/>
      <c r="R674"/>
    </row>
    <row r="675" spans="1:18" x14ac:dyDescent="0.3">
      <c r="A675" s="21" t="s">
        <v>1031</v>
      </c>
      <c r="B675" s="21" t="s">
        <v>131</v>
      </c>
      <c r="D675" s="21"/>
      <c r="E675" s="21"/>
      <c r="F675" s="21"/>
      <c r="G675" s="21"/>
      <c r="O675" s="6"/>
      <c r="P675" s="6"/>
      <c r="Q675"/>
      <c r="R675"/>
    </row>
    <row r="676" spans="1:18" x14ac:dyDescent="0.3">
      <c r="A676" t="s">
        <v>681</v>
      </c>
      <c r="B676" t="s">
        <v>131</v>
      </c>
      <c r="D676" s="21"/>
      <c r="E676" s="21"/>
      <c r="F676" s="21"/>
      <c r="G676" s="21"/>
      <c r="O676" s="6"/>
      <c r="P676" s="6"/>
      <c r="Q676"/>
      <c r="R676"/>
    </row>
    <row r="677" spans="1:18" x14ac:dyDescent="0.3">
      <c r="A677" t="s">
        <v>332</v>
      </c>
      <c r="B677" t="s">
        <v>131</v>
      </c>
      <c r="D677" s="21"/>
      <c r="E677" s="21"/>
      <c r="F677" s="21"/>
      <c r="G677" s="21"/>
      <c r="O677" s="6"/>
      <c r="P677" s="6"/>
      <c r="Q677"/>
      <c r="R677"/>
    </row>
    <row r="678" spans="1:18" x14ac:dyDescent="0.3">
      <c r="A678" t="s">
        <v>645</v>
      </c>
      <c r="B678" t="s">
        <v>131</v>
      </c>
      <c r="D678" s="21"/>
      <c r="E678" s="21"/>
      <c r="F678" s="21"/>
      <c r="G678" s="21"/>
      <c r="O678" s="6"/>
      <c r="P678" s="6"/>
      <c r="Q678"/>
      <c r="R678"/>
    </row>
    <row r="679" spans="1:18" x14ac:dyDescent="0.3">
      <c r="A679" t="s">
        <v>460</v>
      </c>
      <c r="B679" t="s">
        <v>131</v>
      </c>
      <c r="D679" s="21"/>
      <c r="E679" s="21"/>
      <c r="F679" s="21"/>
      <c r="G679" s="21"/>
      <c r="O679" s="6"/>
      <c r="P679" s="6"/>
      <c r="Q679"/>
      <c r="R679"/>
    </row>
    <row r="680" spans="1:18" x14ac:dyDescent="0.3">
      <c r="A680" s="21" t="s">
        <v>946</v>
      </c>
      <c r="B680" s="21" t="s">
        <v>131</v>
      </c>
      <c r="D680" s="21"/>
      <c r="E680" s="21"/>
      <c r="F680" s="21"/>
      <c r="G680" s="21"/>
      <c r="O680" s="6"/>
      <c r="P680" s="6"/>
      <c r="Q680"/>
      <c r="R680"/>
    </row>
    <row r="681" spans="1:18" x14ac:dyDescent="0.3">
      <c r="A681" s="21" t="s">
        <v>943</v>
      </c>
      <c r="B681" s="21" t="s">
        <v>131</v>
      </c>
      <c r="D681" s="21"/>
      <c r="E681" s="21"/>
      <c r="F681" s="21"/>
      <c r="G681" s="21"/>
      <c r="O681" s="6"/>
      <c r="P681" s="6"/>
      <c r="Q681"/>
      <c r="R681"/>
    </row>
    <row r="682" spans="1:18" x14ac:dyDescent="0.3">
      <c r="A682" t="s">
        <v>474</v>
      </c>
      <c r="B682" t="s">
        <v>131</v>
      </c>
      <c r="D682" s="21"/>
      <c r="E682" s="21"/>
      <c r="F682" s="21"/>
      <c r="G682" s="21"/>
      <c r="O682" s="6"/>
      <c r="P682" s="6"/>
      <c r="Q682"/>
      <c r="R682"/>
    </row>
    <row r="683" spans="1:18" x14ac:dyDescent="0.3">
      <c r="A683" t="s">
        <v>459</v>
      </c>
      <c r="B683" t="s">
        <v>131</v>
      </c>
      <c r="D683" s="21"/>
      <c r="E683" s="21"/>
      <c r="F683" s="21"/>
      <c r="G683" s="21"/>
      <c r="O683" s="6"/>
      <c r="P683" s="6"/>
      <c r="Q683"/>
      <c r="R683"/>
    </row>
    <row r="684" spans="1:18" x14ac:dyDescent="0.3">
      <c r="A684" t="s">
        <v>343</v>
      </c>
      <c r="B684" t="s">
        <v>131</v>
      </c>
      <c r="D684" s="21"/>
      <c r="E684" s="21"/>
      <c r="F684" s="21"/>
      <c r="G684" s="21"/>
      <c r="O684" s="6"/>
      <c r="P684" s="6"/>
      <c r="Q684"/>
      <c r="R684"/>
    </row>
    <row r="685" spans="1:18" x14ac:dyDescent="0.3">
      <c r="A685" t="s">
        <v>470</v>
      </c>
      <c r="B685" t="s">
        <v>131</v>
      </c>
      <c r="D685" s="21"/>
      <c r="E685" s="21"/>
      <c r="F685" s="21"/>
      <c r="G685" s="21"/>
      <c r="O685" s="6"/>
      <c r="P685" s="6"/>
      <c r="Q685"/>
      <c r="R685"/>
    </row>
    <row r="686" spans="1:18" x14ac:dyDescent="0.3">
      <c r="A686" t="s">
        <v>457</v>
      </c>
      <c r="B686" t="s">
        <v>131</v>
      </c>
      <c r="D686" s="21"/>
      <c r="E686" s="21"/>
      <c r="F686" s="21"/>
      <c r="G686" s="21"/>
      <c r="O686" s="6"/>
      <c r="P686" s="6"/>
      <c r="Q686"/>
      <c r="R686"/>
    </row>
    <row r="687" spans="1:18" x14ac:dyDescent="0.3">
      <c r="A687" t="s">
        <v>466</v>
      </c>
      <c r="B687" t="s">
        <v>131</v>
      </c>
      <c r="D687" s="21"/>
      <c r="E687" s="21"/>
      <c r="F687" s="21"/>
      <c r="G687" s="21"/>
      <c r="O687" s="6"/>
      <c r="P687" s="6"/>
      <c r="Q687"/>
      <c r="R687"/>
    </row>
    <row r="688" spans="1:18" x14ac:dyDescent="0.3">
      <c r="A688" t="s">
        <v>367</v>
      </c>
      <c r="B688" t="s">
        <v>131</v>
      </c>
      <c r="D688" s="21"/>
      <c r="E688" s="21"/>
      <c r="F688" s="21"/>
      <c r="G688" s="21"/>
      <c r="O688" s="6"/>
      <c r="P688" s="6"/>
      <c r="Q688"/>
      <c r="R688"/>
    </row>
    <row r="689" spans="1:18" x14ac:dyDescent="0.3">
      <c r="A689" t="s">
        <v>655</v>
      </c>
      <c r="B689" t="s">
        <v>131</v>
      </c>
      <c r="D689" s="21"/>
      <c r="E689" s="21"/>
      <c r="F689" s="21"/>
      <c r="G689" s="21"/>
      <c r="O689" s="6"/>
      <c r="P689" s="6"/>
      <c r="Q689"/>
      <c r="R689"/>
    </row>
    <row r="690" spans="1:18" x14ac:dyDescent="0.3">
      <c r="A690" t="s">
        <v>354</v>
      </c>
      <c r="B690" t="s">
        <v>131</v>
      </c>
      <c r="D690" s="21"/>
      <c r="E690" s="21"/>
      <c r="F690" s="21"/>
      <c r="G690" s="21"/>
      <c r="O690" s="6"/>
      <c r="P690" s="6"/>
      <c r="Q690"/>
      <c r="R690"/>
    </row>
    <row r="691" spans="1:18" x14ac:dyDescent="0.3">
      <c r="A691" t="s">
        <v>651</v>
      </c>
      <c r="B691" t="s">
        <v>131</v>
      </c>
      <c r="D691" s="21"/>
      <c r="E691" s="21"/>
      <c r="F691" s="21"/>
      <c r="G691" s="21"/>
      <c r="O691" s="6"/>
      <c r="P691" s="6"/>
      <c r="Q691"/>
      <c r="R691"/>
    </row>
    <row r="692" spans="1:18" x14ac:dyDescent="0.3">
      <c r="A692" t="s">
        <v>441</v>
      </c>
      <c r="B692" t="s">
        <v>131</v>
      </c>
      <c r="D692" s="21"/>
      <c r="E692" s="21"/>
      <c r="F692" s="21"/>
      <c r="G692" s="21"/>
      <c r="O692" s="6"/>
      <c r="P692" s="6"/>
      <c r="Q692"/>
      <c r="R692"/>
    </row>
    <row r="693" spans="1:18" x14ac:dyDescent="0.3">
      <c r="A693" t="s">
        <v>444</v>
      </c>
      <c r="B693" t="s">
        <v>131</v>
      </c>
      <c r="D693" s="21"/>
      <c r="E693" s="21"/>
      <c r="F693" s="21"/>
      <c r="G693" s="21"/>
      <c r="O693" s="6"/>
      <c r="P693" s="6"/>
      <c r="Q693"/>
      <c r="R693"/>
    </row>
    <row r="694" spans="1:18" x14ac:dyDescent="0.3">
      <c r="A694" t="s">
        <v>355</v>
      </c>
      <c r="B694" t="s">
        <v>131</v>
      </c>
      <c r="D694" s="21"/>
      <c r="E694" s="21"/>
      <c r="F694" s="21"/>
      <c r="G694" s="21"/>
      <c r="O694" s="6"/>
      <c r="P694" s="6"/>
      <c r="Q694"/>
      <c r="R694"/>
    </row>
    <row r="695" spans="1:18" x14ac:dyDescent="0.3">
      <c r="A695" t="s">
        <v>652</v>
      </c>
      <c r="B695" t="s">
        <v>131</v>
      </c>
      <c r="D695" s="21"/>
      <c r="E695" s="21"/>
      <c r="F695" s="21"/>
      <c r="G695" s="21"/>
      <c r="O695" s="6"/>
      <c r="P695" s="6"/>
      <c r="Q695"/>
      <c r="R695"/>
    </row>
    <row r="696" spans="1:18" x14ac:dyDescent="0.3">
      <c r="A696" t="s">
        <v>574</v>
      </c>
      <c r="B696" t="s">
        <v>131</v>
      </c>
      <c r="D696" s="21"/>
      <c r="E696" s="21"/>
      <c r="F696" s="21"/>
      <c r="G696" s="21"/>
      <c r="O696" s="6"/>
      <c r="P696" s="6"/>
      <c r="Q696"/>
      <c r="R696"/>
    </row>
    <row r="697" spans="1:18" x14ac:dyDescent="0.3">
      <c r="A697" t="s">
        <v>442</v>
      </c>
      <c r="B697" t="s">
        <v>131</v>
      </c>
      <c r="D697" s="21"/>
      <c r="E697" s="21"/>
      <c r="F697" s="21"/>
      <c r="G697" s="21"/>
      <c r="O697" s="6"/>
      <c r="P697" s="6"/>
      <c r="Q697"/>
      <c r="R697"/>
    </row>
    <row r="698" spans="1:18" x14ac:dyDescent="0.3">
      <c r="A698" t="s">
        <v>463</v>
      </c>
      <c r="B698" t="s">
        <v>131</v>
      </c>
      <c r="D698" s="21"/>
      <c r="E698" s="21"/>
      <c r="F698" s="21"/>
      <c r="G698" s="21"/>
      <c r="O698" s="6"/>
      <c r="P698" s="6"/>
      <c r="Q698"/>
      <c r="R698"/>
    </row>
    <row r="699" spans="1:18" x14ac:dyDescent="0.3">
      <c r="A699" t="s">
        <v>580</v>
      </c>
      <c r="B699" t="s">
        <v>131</v>
      </c>
      <c r="D699" s="21"/>
      <c r="E699" s="21"/>
      <c r="F699" s="21"/>
      <c r="G699" s="21"/>
      <c r="O699" s="6"/>
      <c r="P699" s="6"/>
      <c r="Q699"/>
      <c r="R699"/>
    </row>
    <row r="700" spans="1:18" x14ac:dyDescent="0.3">
      <c r="A700" t="s">
        <v>312</v>
      </c>
      <c r="B700" t="s">
        <v>131</v>
      </c>
      <c r="D700" s="21"/>
      <c r="E700" s="21"/>
      <c r="F700" s="21"/>
      <c r="G700" s="21"/>
      <c r="O700" s="6"/>
      <c r="P700" s="6"/>
      <c r="Q700"/>
      <c r="R700"/>
    </row>
    <row r="701" spans="1:18" x14ac:dyDescent="0.3">
      <c r="A701" t="s">
        <v>644</v>
      </c>
      <c r="B701" t="s">
        <v>131</v>
      </c>
      <c r="D701" s="21"/>
      <c r="E701" s="21"/>
      <c r="F701" s="21"/>
      <c r="G701" s="21"/>
      <c r="O701" s="6"/>
      <c r="P701" s="6"/>
      <c r="Q701"/>
      <c r="R701"/>
    </row>
    <row r="702" spans="1:18" x14ac:dyDescent="0.3">
      <c r="A702" s="21" t="s">
        <v>1357</v>
      </c>
      <c r="B702" s="21" t="s">
        <v>131</v>
      </c>
      <c r="D702" s="21"/>
      <c r="E702" s="21"/>
      <c r="F702" s="21"/>
      <c r="G702" s="21"/>
      <c r="O702" s="6"/>
      <c r="P702" s="6"/>
      <c r="Q702"/>
      <c r="R702"/>
    </row>
    <row r="703" spans="1:18" x14ac:dyDescent="0.3">
      <c r="A703" s="21" t="s">
        <v>942</v>
      </c>
      <c r="B703" s="21" t="s">
        <v>131</v>
      </c>
      <c r="D703" s="21"/>
      <c r="E703" s="21"/>
      <c r="F703" s="21"/>
      <c r="G703" s="21"/>
      <c r="O703" s="6"/>
      <c r="P703" s="6"/>
      <c r="Q703"/>
      <c r="R703"/>
    </row>
    <row r="704" spans="1:18" x14ac:dyDescent="0.3">
      <c r="A704" s="21" t="s">
        <v>874</v>
      </c>
      <c r="B704" s="21" t="s">
        <v>131</v>
      </c>
      <c r="D704" s="21"/>
      <c r="E704" s="21"/>
      <c r="F704" s="21"/>
      <c r="G704" s="21"/>
      <c r="O704" s="6"/>
      <c r="P704" s="6"/>
      <c r="Q704"/>
      <c r="R704"/>
    </row>
    <row r="705" spans="1:18" x14ac:dyDescent="0.3">
      <c r="A705" t="s">
        <v>361</v>
      </c>
      <c r="B705" t="s">
        <v>131</v>
      </c>
      <c r="D705" s="21"/>
      <c r="E705" s="21"/>
      <c r="F705" s="21"/>
      <c r="G705" s="21"/>
      <c r="O705" s="6"/>
      <c r="P705" s="6"/>
      <c r="Q705"/>
      <c r="R705"/>
    </row>
    <row r="706" spans="1:18" x14ac:dyDescent="0.3">
      <c r="A706" t="s">
        <v>653</v>
      </c>
      <c r="B706" t="s">
        <v>131</v>
      </c>
      <c r="D706" s="21"/>
      <c r="E706" s="21"/>
      <c r="F706" s="21"/>
      <c r="G706" s="21"/>
      <c r="O706" s="6"/>
      <c r="P706" s="6"/>
      <c r="Q706"/>
      <c r="R706"/>
    </row>
    <row r="707" spans="1:18" x14ac:dyDescent="0.3">
      <c r="A707" t="s">
        <v>450</v>
      </c>
      <c r="B707" t="s">
        <v>131</v>
      </c>
      <c r="D707" s="21"/>
      <c r="E707" s="21"/>
      <c r="F707" s="21"/>
      <c r="G707" s="21"/>
      <c r="O707" s="6"/>
      <c r="P707" s="6"/>
      <c r="Q707"/>
      <c r="R707"/>
    </row>
    <row r="708" spans="1:18" x14ac:dyDescent="0.3">
      <c r="A708" t="s">
        <v>476</v>
      </c>
      <c r="B708" t="s">
        <v>131</v>
      </c>
      <c r="D708" s="21"/>
      <c r="E708" s="21"/>
      <c r="F708" s="21"/>
      <c r="G708" s="21"/>
      <c r="O708" s="6"/>
      <c r="P708" s="6"/>
      <c r="Q708"/>
      <c r="R708"/>
    </row>
    <row r="709" spans="1:18" x14ac:dyDescent="0.3">
      <c r="A709" s="21" t="s">
        <v>944</v>
      </c>
      <c r="B709" s="21" t="s">
        <v>131</v>
      </c>
      <c r="D709" s="21"/>
      <c r="E709" s="21"/>
      <c r="F709" s="21"/>
      <c r="G709" s="21"/>
      <c r="O709" s="6"/>
      <c r="P709" s="6"/>
      <c r="Q709"/>
      <c r="R709"/>
    </row>
    <row r="710" spans="1:18" x14ac:dyDescent="0.3">
      <c r="A710" s="21" t="s">
        <v>948</v>
      </c>
      <c r="B710" s="21" t="s">
        <v>131</v>
      </c>
      <c r="D710" s="21"/>
      <c r="E710" s="21"/>
      <c r="F710" s="21"/>
      <c r="G710" s="21"/>
      <c r="O710" s="6"/>
      <c r="P710" s="6"/>
      <c r="Q710"/>
      <c r="R710"/>
    </row>
    <row r="711" spans="1:18" x14ac:dyDescent="0.3">
      <c r="A711" t="s">
        <v>465</v>
      </c>
      <c r="B711" t="s">
        <v>131</v>
      </c>
      <c r="D711" s="21"/>
      <c r="E711" s="21"/>
      <c r="F711" s="21"/>
      <c r="G711" s="21"/>
      <c r="O711" s="6"/>
      <c r="P711" s="6"/>
      <c r="Q711"/>
      <c r="R711"/>
    </row>
    <row r="712" spans="1:18" x14ac:dyDescent="0.3">
      <c r="A712" s="21" t="s">
        <v>947</v>
      </c>
      <c r="B712" s="21" t="s">
        <v>131</v>
      </c>
      <c r="D712" s="21"/>
      <c r="E712" s="21"/>
      <c r="F712" s="21"/>
      <c r="G712" s="21"/>
      <c r="O712" s="6"/>
      <c r="P712" s="6"/>
      <c r="Q712"/>
      <c r="R712"/>
    </row>
    <row r="713" spans="1:18" x14ac:dyDescent="0.3">
      <c r="A713" t="s">
        <v>461</v>
      </c>
      <c r="B713" t="s">
        <v>131</v>
      </c>
      <c r="D713" s="21"/>
      <c r="E713" s="21"/>
      <c r="F713" s="21"/>
      <c r="G713" s="21"/>
      <c r="O713" s="6"/>
      <c r="P713" s="6"/>
      <c r="Q713"/>
      <c r="R713"/>
    </row>
    <row r="714" spans="1:18" x14ac:dyDescent="0.3">
      <c r="A714" t="s">
        <v>456</v>
      </c>
      <c r="B714" t="s">
        <v>131</v>
      </c>
      <c r="D714" s="21"/>
      <c r="E714" s="21"/>
      <c r="F714" s="21"/>
      <c r="G714" s="21"/>
      <c r="O714" s="6"/>
      <c r="P714" s="6"/>
      <c r="Q714"/>
      <c r="R714"/>
    </row>
    <row r="715" spans="1:18" x14ac:dyDescent="0.3">
      <c r="A715" t="s">
        <v>819</v>
      </c>
      <c r="B715" t="s">
        <v>131</v>
      </c>
      <c r="D715" s="21"/>
      <c r="E715" s="21"/>
      <c r="F715" s="21"/>
      <c r="G715" s="21"/>
      <c r="O715" s="6"/>
      <c r="P715" s="6"/>
      <c r="Q715"/>
      <c r="R715"/>
    </row>
    <row r="716" spans="1:18" x14ac:dyDescent="0.3">
      <c r="A716" t="s">
        <v>554</v>
      </c>
      <c r="B716" t="s">
        <v>322</v>
      </c>
      <c r="D716" s="21"/>
      <c r="E716" s="21"/>
      <c r="F716" s="21"/>
      <c r="G716" s="21"/>
      <c r="O716" s="6"/>
      <c r="P716" s="6"/>
      <c r="Q716"/>
      <c r="R716"/>
    </row>
    <row r="717" spans="1:18" x14ac:dyDescent="0.3">
      <c r="A717" s="21" t="s">
        <v>911</v>
      </c>
      <c r="B717" s="21" t="s">
        <v>322</v>
      </c>
      <c r="D717" s="21"/>
      <c r="E717" s="21"/>
      <c r="F717" s="21"/>
      <c r="G717" s="21"/>
      <c r="O717" s="6"/>
      <c r="P717" s="6"/>
      <c r="Q717"/>
      <c r="R717"/>
    </row>
    <row r="718" spans="1:18" x14ac:dyDescent="0.3">
      <c r="A718" t="s">
        <v>550</v>
      </c>
      <c r="B718" t="s">
        <v>322</v>
      </c>
      <c r="D718" s="21"/>
      <c r="E718" s="21"/>
      <c r="F718" s="21"/>
      <c r="G718" s="21"/>
      <c r="O718" s="6"/>
      <c r="P718" s="6"/>
      <c r="Q718"/>
      <c r="R718"/>
    </row>
    <row r="719" spans="1:18" x14ac:dyDescent="0.3">
      <c r="A719" t="s">
        <v>806</v>
      </c>
      <c r="B719" t="s">
        <v>322</v>
      </c>
      <c r="D719" s="21"/>
      <c r="E719" s="21"/>
      <c r="F719" s="21"/>
      <c r="G719" s="21"/>
      <c r="O719" s="6"/>
      <c r="P719" s="6"/>
      <c r="Q719"/>
      <c r="R719"/>
    </row>
    <row r="720" spans="1:18" x14ac:dyDescent="0.3">
      <c r="A720" t="s">
        <v>547</v>
      </c>
      <c r="B720" t="s">
        <v>322</v>
      </c>
      <c r="D720" s="21"/>
      <c r="E720" s="21"/>
      <c r="F720" s="21"/>
      <c r="G720" s="21"/>
      <c r="O720" s="6"/>
      <c r="P720" s="6"/>
      <c r="Q720"/>
      <c r="R720"/>
    </row>
    <row r="721" spans="1:18" x14ac:dyDescent="0.3">
      <c r="A721" t="s">
        <v>560</v>
      </c>
      <c r="B721" t="s">
        <v>322</v>
      </c>
      <c r="D721" s="21"/>
      <c r="E721" s="21"/>
      <c r="F721" s="21"/>
      <c r="G721" s="21"/>
      <c r="O721" s="6"/>
      <c r="P721" s="6"/>
      <c r="Q721"/>
      <c r="R721"/>
    </row>
    <row r="722" spans="1:18" x14ac:dyDescent="0.3">
      <c r="A722" s="21" t="s">
        <v>1459</v>
      </c>
      <c r="B722" s="21" t="s">
        <v>322</v>
      </c>
      <c r="D722" s="21"/>
      <c r="E722" s="21"/>
      <c r="F722" s="21"/>
      <c r="G722" s="21"/>
      <c r="O722" s="6"/>
      <c r="P722" s="6"/>
      <c r="Q722"/>
      <c r="R722"/>
    </row>
    <row r="723" spans="1:18" x14ac:dyDescent="0.3">
      <c r="A723" t="s">
        <v>583</v>
      </c>
      <c r="B723" t="s">
        <v>322</v>
      </c>
      <c r="D723" s="21"/>
      <c r="E723" s="21"/>
      <c r="F723" s="21"/>
      <c r="G723" s="21"/>
      <c r="O723" s="6"/>
      <c r="P723" s="6"/>
      <c r="Q723"/>
      <c r="R723"/>
    </row>
    <row r="724" spans="1:18" x14ac:dyDescent="0.3">
      <c r="A724" t="s">
        <v>553</v>
      </c>
      <c r="B724" t="s">
        <v>322</v>
      </c>
      <c r="D724" s="21"/>
      <c r="E724" s="21"/>
      <c r="F724" s="21"/>
      <c r="G724" s="21"/>
      <c r="O724" s="6"/>
      <c r="P724" s="6"/>
      <c r="Q724"/>
      <c r="R724"/>
    </row>
    <row r="725" spans="1:18" x14ac:dyDescent="0.3">
      <c r="A725" t="s">
        <v>559</v>
      </c>
      <c r="B725" t="s">
        <v>322</v>
      </c>
      <c r="D725" s="21"/>
      <c r="E725" s="21"/>
      <c r="F725" s="21"/>
      <c r="G725" s="21"/>
      <c r="O725" s="6"/>
      <c r="P725" s="6"/>
      <c r="Q725"/>
      <c r="R725"/>
    </row>
    <row r="726" spans="1:18" x14ac:dyDescent="0.3">
      <c r="A726" t="s">
        <v>577</v>
      </c>
      <c r="B726" t="s">
        <v>322</v>
      </c>
      <c r="D726" s="21"/>
      <c r="E726" s="21"/>
      <c r="F726" s="21"/>
      <c r="G726" s="21"/>
      <c r="O726" s="6"/>
      <c r="P726" s="6"/>
      <c r="Q726"/>
      <c r="R726"/>
    </row>
    <row r="727" spans="1:18" x14ac:dyDescent="0.3">
      <c r="A727" t="s">
        <v>352</v>
      </c>
      <c r="B727" t="s">
        <v>322</v>
      </c>
      <c r="D727" s="21"/>
      <c r="E727" s="21"/>
      <c r="F727" s="21"/>
      <c r="G727" s="21"/>
      <c r="O727" s="6"/>
      <c r="P727" s="6"/>
      <c r="Q727"/>
      <c r="R727"/>
    </row>
    <row r="728" spans="1:18" x14ac:dyDescent="0.3">
      <c r="A728" t="s">
        <v>630</v>
      </c>
      <c r="B728" t="s">
        <v>322</v>
      </c>
      <c r="D728" s="21"/>
      <c r="E728" s="21"/>
      <c r="F728" s="21"/>
      <c r="G728" s="21"/>
      <c r="O728" s="6"/>
      <c r="P728" s="6"/>
      <c r="Q728"/>
      <c r="R728"/>
    </row>
    <row r="729" spans="1:18" x14ac:dyDescent="0.3">
      <c r="A729" t="s">
        <v>548</v>
      </c>
      <c r="B729" t="s">
        <v>322</v>
      </c>
      <c r="D729" s="21"/>
      <c r="E729" s="21"/>
      <c r="F729" s="21"/>
      <c r="G729" s="21"/>
      <c r="O729" s="6"/>
      <c r="P729" s="6"/>
      <c r="Q729"/>
      <c r="R729"/>
    </row>
    <row r="730" spans="1:18" x14ac:dyDescent="0.3">
      <c r="A730" t="s">
        <v>551</v>
      </c>
      <c r="B730" t="s">
        <v>322</v>
      </c>
      <c r="D730" s="21"/>
      <c r="E730" s="21"/>
      <c r="F730" s="21"/>
      <c r="G730" s="21"/>
      <c r="O730" s="6"/>
      <c r="P730" s="6"/>
      <c r="Q730"/>
      <c r="R730"/>
    </row>
    <row r="731" spans="1:18" x14ac:dyDescent="0.3">
      <c r="A731" t="s">
        <v>555</v>
      </c>
      <c r="B731" t="s">
        <v>322</v>
      </c>
      <c r="D731" s="21"/>
      <c r="E731" s="21"/>
      <c r="F731" s="21"/>
      <c r="G731" s="21"/>
      <c r="O731" s="6"/>
      <c r="P731" s="6"/>
      <c r="Q731"/>
      <c r="R731"/>
    </row>
    <row r="732" spans="1:18" x14ac:dyDescent="0.3">
      <c r="A732" t="s">
        <v>545</v>
      </c>
      <c r="B732" t="s">
        <v>322</v>
      </c>
      <c r="D732" s="21"/>
      <c r="E732" s="21"/>
      <c r="F732" s="21"/>
      <c r="G732" s="21"/>
      <c r="O732" s="6"/>
      <c r="P732" s="6"/>
      <c r="Q732"/>
      <c r="R732"/>
    </row>
    <row r="733" spans="1:18" x14ac:dyDescent="0.3">
      <c r="A733" s="21" t="s">
        <v>914</v>
      </c>
      <c r="B733" s="21" t="s">
        <v>322</v>
      </c>
      <c r="D733" s="21"/>
      <c r="E733" s="21"/>
      <c r="F733" s="21"/>
      <c r="G733" s="21"/>
      <c r="O733" s="6"/>
      <c r="P733" s="6"/>
      <c r="Q733"/>
      <c r="R733"/>
    </row>
    <row r="734" spans="1:18" x14ac:dyDescent="0.3">
      <c r="A734" s="21" t="s">
        <v>913</v>
      </c>
      <c r="B734" s="21" t="s">
        <v>322</v>
      </c>
      <c r="D734" s="21"/>
      <c r="E734" s="21"/>
      <c r="F734" s="21"/>
      <c r="G734" s="21"/>
      <c r="O734" s="6"/>
      <c r="P734" s="6"/>
      <c r="Q734"/>
      <c r="R734"/>
    </row>
    <row r="735" spans="1:18" x14ac:dyDescent="0.3">
      <c r="A735" t="s">
        <v>321</v>
      </c>
      <c r="B735" t="s">
        <v>322</v>
      </c>
      <c r="D735" s="21"/>
      <c r="E735" s="21"/>
      <c r="F735" s="21"/>
      <c r="G735" s="21"/>
      <c r="O735" s="6"/>
      <c r="P735" s="6"/>
      <c r="Q735"/>
      <c r="R735"/>
    </row>
    <row r="736" spans="1:18" x14ac:dyDescent="0.3">
      <c r="A736" t="s">
        <v>626</v>
      </c>
      <c r="B736" t="s">
        <v>322</v>
      </c>
      <c r="D736" s="21"/>
      <c r="E736" s="21"/>
      <c r="F736" s="21"/>
      <c r="G736" s="21"/>
      <c r="O736" s="6"/>
      <c r="P736" s="6"/>
      <c r="Q736"/>
      <c r="R736"/>
    </row>
    <row r="737" spans="1:18" x14ac:dyDescent="0.3">
      <c r="A737" t="s">
        <v>724</v>
      </c>
      <c r="B737" t="s">
        <v>322</v>
      </c>
      <c r="D737" s="21"/>
      <c r="E737" s="21"/>
      <c r="F737" s="21"/>
      <c r="G737" s="21"/>
      <c r="O737" s="6"/>
      <c r="P737" s="6"/>
      <c r="Q737"/>
      <c r="R737"/>
    </row>
    <row r="738" spans="1:18" x14ac:dyDescent="0.3">
      <c r="A738" t="s">
        <v>556</v>
      </c>
      <c r="B738" t="s">
        <v>322</v>
      </c>
      <c r="D738" s="21"/>
      <c r="E738" s="21"/>
      <c r="F738" s="21"/>
      <c r="G738" s="21"/>
      <c r="O738" s="6"/>
      <c r="P738" s="6"/>
      <c r="Q738"/>
      <c r="R738"/>
    </row>
    <row r="739" spans="1:18" x14ac:dyDescent="0.3">
      <c r="A739" t="s">
        <v>351</v>
      </c>
      <c r="B739" t="s">
        <v>322</v>
      </c>
      <c r="D739" s="21"/>
      <c r="E739" s="21"/>
      <c r="F739" s="21"/>
      <c r="G739" s="21"/>
      <c r="O739" s="6"/>
      <c r="P739" s="6"/>
      <c r="Q739"/>
      <c r="R739"/>
    </row>
    <row r="740" spans="1:18" x14ac:dyDescent="0.3">
      <c r="A740" t="s">
        <v>629</v>
      </c>
      <c r="B740" t="s">
        <v>322</v>
      </c>
      <c r="D740" s="21"/>
      <c r="E740" s="21"/>
      <c r="F740" s="21"/>
      <c r="G740" s="21"/>
      <c r="O740" s="6"/>
      <c r="P740" s="6"/>
      <c r="Q740"/>
      <c r="R740"/>
    </row>
    <row r="741" spans="1:18" x14ac:dyDescent="0.3">
      <c r="A741" t="s">
        <v>558</v>
      </c>
      <c r="B741" t="s">
        <v>322</v>
      </c>
      <c r="D741" s="21"/>
      <c r="E741" s="21"/>
      <c r="F741" s="21"/>
      <c r="G741" s="21"/>
      <c r="O741" s="6"/>
      <c r="P741" s="6"/>
      <c r="Q741"/>
      <c r="R741"/>
    </row>
    <row r="742" spans="1:18" x14ac:dyDescent="0.3">
      <c r="A742" t="s">
        <v>573</v>
      </c>
      <c r="B742" t="s">
        <v>322</v>
      </c>
      <c r="D742" s="21"/>
      <c r="E742" s="21"/>
      <c r="F742" s="21"/>
      <c r="G742" s="21"/>
      <c r="O742" s="6"/>
      <c r="P742" s="6"/>
      <c r="Q742"/>
      <c r="R742"/>
    </row>
    <row r="743" spans="1:18" x14ac:dyDescent="0.3">
      <c r="A743" t="s">
        <v>552</v>
      </c>
      <c r="B743" t="s">
        <v>322</v>
      </c>
      <c r="D743" s="21"/>
      <c r="E743" s="21"/>
      <c r="F743" s="21"/>
      <c r="G743" s="21"/>
      <c r="O743" s="6"/>
      <c r="P743" s="6"/>
      <c r="Q743"/>
      <c r="R743"/>
    </row>
    <row r="744" spans="1:18" x14ac:dyDescent="0.3">
      <c r="A744" t="s">
        <v>549</v>
      </c>
      <c r="B744" t="s">
        <v>322</v>
      </c>
      <c r="D744" s="21"/>
      <c r="E744" s="21"/>
      <c r="F744" s="21"/>
      <c r="G744" s="21"/>
      <c r="O744" s="6"/>
      <c r="P744" s="6"/>
      <c r="Q744"/>
      <c r="R744"/>
    </row>
    <row r="745" spans="1:18" x14ac:dyDescent="0.3">
      <c r="A745" t="s">
        <v>546</v>
      </c>
      <c r="B745" t="s">
        <v>322</v>
      </c>
      <c r="D745" s="21"/>
      <c r="E745" s="21"/>
      <c r="F745" s="21"/>
      <c r="G745" s="21"/>
      <c r="O745" s="6"/>
      <c r="P745" s="6"/>
      <c r="Q745"/>
      <c r="R745"/>
    </row>
    <row r="746" spans="1:18" x14ac:dyDescent="0.3">
      <c r="A746" t="s">
        <v>557</v>
      </c>
      <c r="B746" t="s">
        <v>322</v>
      </c>
      <c r="D746" s="21"/>
      <c r="E746" s="21"/>
      <c r="F746" s="21"/>
      <c r="G746" s="21"/>
      <c r="O746" s="6"/>
      <c r="P746" s="6"/>
      <c r="Q746"/>
      <c r="R746"/>
    </row>
    <row r="747" spans="1:18" x14ac:dyDescent="0.3">
      <c r="A747" s="21" t="s">
        <v>1355</v>
      </c>
      <c r="B747" s="21" t="s">
        <v>318</v>
      </c>
      <c r="D747" s="21"/>
      <c r="E747" s="21"/>
      <c r="F747" s="21"/>
      <c r="G747" s="21"/>
      <c r="O747" s="6"/>
      <c r="P747" s="6"/>
      <c r="Q747"/>
      <c r="R747"/>
    </row>
    <row r="748" spans="1:18" x14ac:dyDescent="0.3">
      <c r="A748" t="s">
        <v>319</v>
      </c>
      <c r="B748" t="s">
        <v>318</v>
      </c>
      <c r="D748" s="21"/>
      <c r="E748" s="21"/>
      <c r="F748" s="21"/>
      <c r="G748" s="21"/>
      <c r="O748" s="6"/>
      <c r="P748" s="6"/>
      <c r="Q748"/>
      <c r="R748"/>
    </row>
    <row r="749" spans="1:18" x14ac:dyDescent="0.3">
      <c r="A749" t="s">
        <v>624</v>
      </c>
      <c r="B749" t="s">
        <v>318</v>
      </c>
      <c r="D749" s="21"/>
      <c r="E749" s="21"/>
      <c r="F749" s="21"/>
      <c r="G749" s="21"/>
      <c r="O749" s="6"/>
      <c r="P749" s="6"/>
      <c r="Q749"/>
      <c r="R749"/>
    </row>
    <row r="750" spans="1:18" x14ac:dyDescent="0.3">
      <c r="A750" t="s">
        <v>566</v>
      </c>
      <c r="B750" t="s">
        <v>318</v>
      </c>
      <c r="D750" s="21"/>
      <c r="E750" s="21"/>
      <c r="F750" s="21"/>
      <c r="G750" s="21"/>
      <c r="O750" s="6"/>
      <c r="P750" s="6"/>
      <c r="Q750"/>
      <c r="R750"/>
    </row>
    <row r="751" spans="1:18" x14ac:dyDescent="0.3">
      <c r="A751" t="s">
        <v>567</v>
      </c>
      <c r="B751" t="s">
        <v>318</v>
      </c>
      <c r="D751" s="21"/>
      <c r="E751" s="21"/>
      <c r="F751" s="21"/>
      <c r="G751" s="21"/>
      <c r="O751" s="6"/>
      <c r="P751" s="6"/>
      <c r="Q751"/>
      <c r="R751"/>
    </row>
    <row r="752" spans="1:18" x14ac:dyDescent="0.3">
      <c r="A752" t="s">
        <v>561</v>
      </c>
      <c r="B752" t="s">
        <v>318</v>
      </c>
      <c r="D752" s="21"/>
      <c r="E752" s="21"/>
      <c r="F752" s="21"/>
      <c r="G752" s="21"/>
      <c r="O752" s="6"/>
      <c r="P752" s="6"/>
      <c r="Q752"/>
      <c r="R752"/>
    </row>
    <row r="753" spans="1:18" x14ac:dyDescent="0.3">
      <c r="A753" s="21" t="s">
        <v>937</v>
      </c>
      <c r="B753" s="21" t="s">
        <v>318</v>
      </c>
      <c r="D753" s="21"/>
      <c r="E753" s="21"/>
      <c r="F753" s="21"/>
      <c r="G753" s="21"/>
      <c r="O753" s="6"/>
      <c r="P753" s="6"/>
      <c r="Q753"/>
      <c r="R753"/>
    </row>
    <row r="754" spans="1:18" x14ac:dyDescent="0.3">
      <c r="A754" t="s">
        <v>562</v>
      </c>
      <c r="B754" t="s">
        <v>318</v>
      </c>
      <c r="D754" s="21"/>
      <c r="E754" s="21"/>
      <c r="F754" s="21"/>
      <c r="G754" s="21"/>
      <c r="O754" s="6"/>
      <c r="P754" s="6"/>
      <c r="Q754"/>
      <c r="R754"/>
    </row>
    <row r="755" spans="1:18" x14ac:dyDescent="0.3">
      <c r="A755" t="s">
        <v>564</v>
      </c>
      <c r="B755" t="s">
        <v>318</v>
      </c>
      <c r="D755" s="21"/>
      <c r="E755" s="21"/>
      <c r="F755" s="21"/>
      <c r="G755" s="21"/>
      <c r="O755" s="6"/>
      <c r="P755" s="6"/>
      <c r="Q755"/>
      <c r="R755"/>
    </row>
    <row r="756" spans="1:18" x14ac:dyDescent="0.3">
      <c r="A756" t="s">
        <v>723</v>
      </c>
      <c r="B756" t="s">
        <v>318</v>
      </c>
      <c r="D756" s="21"/>
      <c r="E756" s="21"/>
      <c r="F756" s="21"/>
      <c r="G756" s="21"/>
      <c r="O756" s="6"/>
      <c r="P756" s="6"/>
      <c r="Q756"/>
      <c r="R756"/>
    </row>
    <row r="757" spans="1:18" x14ac:dyDescent="0.3">
      <c r="A757" t="s">
        <v>563</v>
      </c>
      <c r="B757" t="s">
        <v>318</v>
      </c>
      <c r="D757" s="21"/>
      <c r="E757" s="21"/>
      <c r="F757" s="21"/>
      <c r="G757" s="21"/>
      <c r="O757" s="6"/>
      <c r="P757" s="6"/>
      <c r="Q757"/>
      <c r="R757"/>
    </row>
    <row r="758" spans="1:18" x14ac:dyDescent="0.3">
      <c r="A758" t="s">
        <v>320</v>
      </c>
      <c r="B758" t="s">
        <v>318</v>
      </c>
      <c r="D758" s="21"/>
      <c r="E758" s="21"/>
      <c r="F758" s="21"/>
      <c r="G758" s="21"/>
      <c r="O758" s="6"/>
      <c r="P758" s="6"/>
      <c r="Q758"/>
      <c r="R758"/>
    </row>
    <row r="759" spans="1:18" x14ac:dyDescent="0.3">
      <c r="A759" t="s">
        <v>625</v>
      </c>
      <c r="B759" t="s">
        <v>318</v>
      </c>
      <c r="D759" s="21"/>
      <c r="E759" s="21"/>
      <c r="F759" s="21"/>
      <c r="G759" s="21"/>
      <c r="O759" s="6"/>
      <c r="P759" s="6"/>
      <c r="Q759"/>
      <c r="R759"/>
    </row>
    <row r="760" spans="1:18" x14ac:dyDescent="0.3">
      <c r="A760" t="s">
        <v>317</v>
      </c>
      <c r="B760" t="s">
        <v>318</v>
      </c>
      <c r="D760" s="21"/>
      <c r="E760" s="21"/>
      <c r="F760" s="21"/>
      <c r="G760" s="21"/>
      <c r="O760" s="6"/>
      <c r="P760" s="6"/>
      <c r="Q760"/>
      <c r="R760"/>
    </row>
    <row r="761" spans="1:18" x14ac:dyDescent="0.3">
      <c r="A761" t="s">
        <v>623</v>
      </c>
      <c r="B761" t="s">
        <v>318</v>
      </c>
      <c r="D761" s="21"/>
      <c r="E761" s="21"/>
      <c r="F761" s="21"/>
      <c r="G761" s="21"/>
      <c r="O761" s="6"/>
      <c r="P761" s="6"/>
      <c r="Q761"/>
      <c r="R761"/>
    </row>
    <row r="762" spans="1:18" x14ac:dyDescent="0.3">
      <c r="A762" t="s">
        <v>323</v>
      </c>
      <c r="B762" t="s">
        <v>318</v>
      </c>
      <c r="D762" s="21"/>
      <c r="E762" s="21"/>
      <c r="F762" s="21"/>
      <c r="G762" s="21"/>
      <c r="O762" s="6"/>
      <c r="P762" s="6"/>
      <c r="Q762"/>
      <c r="R762"/>
    </row>
    <row r="763" spans="1:18" x14ac:dyDescent="0.3">
      <c r="A763" t="s">
        <v>627</v>
      </c>
      <c r="B763" t="s">
        <v>318</v>
      </c>
      <c r="D763" s="21"/>
      <c r="E763" s="21"/>
      <c r="F763" s="21"/>
      <c r="G763" s="21"/>
      <c r="O763" s="6"/>
      <c r="P763" s="6"/>
      <c r="Q763"/>
      <c r="R763"/>
    </row>
    <row r="764" spans="1:18" x14ac:dyDescent="0.3">
      <c r="A764" t="s">
        <v>565</v>
      </c>
      <c r="B764" t="s">
        <v>318</v>
      </c>
      <c r="D764" s="21"/>
      <c r="E764" s="21"/>
      <c r="F764" s="21"/>
      <c r="G764" s="21"/>
      <c r="O764" s="6"/>
      <c r="P764" s="6"/>
      <c r="Q764"/>
      <c r="R764"/>
    </row>
    <row r="765" spans="1:18" x14ac:dyDescent="0.3">
      <c r="A765" t="s">
        <v>582</v>
      </c>
      <c r="B765" t="s">
        <v>318</v>
      </c>
      <c r="D765" s="21"/>
      <c r="E765" s="21"/>
      <c r="F765" s="21"/>
      <c r="G765" s="21"/>
      <c r="O765" s="6"/>
      <c r="P765" s="6"/>
      <c r="Q765"/>
      <c r="R765"/>
    </row>
    <row r="766" spans="1:18" x14ac:dyDescent="0.3">
      <c r="A766" t="s">
        <v>350</v>
      </c>
      <c r="B766" t="s">
        <v>318</v>
      </c>
      <c r="D766" s="21"/>
      <c r="E766" s="21"/>
      <c r="F766" s="21"/>
      <c r="G766" s="21"/>
      <c r="O766" s="6"/>
      <c r="P766" s="6"/>
      <c r="Q766"/>
      <c r="R766"/>
    </row>
    <row r="767" spans="1:18" x14ac:dyDescent="0.3">
      <c r="A767" t="s">
        <v>628</v>
      </c>
      <c r="B767" t="s">
        <v>318</v>
      </c>
      <c r="D767" s="21"/>
      <c r="E767" s="21"/>
      <c r="F767" s="21"/>
      <c r="G767" s="21"/>
      <c r="O767" s="6"/>
      <c r="P767" s="6"/>
      <c r="Q767"/>
      <c r="R767"/>
    </row>
    <row r="768" spans="1:18" x14ac:dyDescent="0.3">
      <c r="A768" t="s">
        <v>92</v>
      </c>
      <c r="B768" t="s">
        <v>318</v>
      </c>
      <c r="D768" s="21"/>
      <c r="E768" s="21"/>
      <c r="F768" s="21"/>
      <c r="G768" s="21"/>
      <c r="O768" s="6"/>
      <c r="P768" s="6"/>
      <c r="Q768"/>
      <c r="R768"/>
    </row>
    <row r="769" spans="1:18" x14ac:dyDescent="0.3">
      <c r="A769" t="s">
        <v>581</v>
      </c>
      <c r="B769" t="s">
        <v>318</v>
      </c>
      <c r="D769" s="21"/>
      <c r="E769" s="21"/>
      <c r="F769" s="21"/>
      <c r="G769" s="21"/>
      <c r="O769" s="6"/>
      <c r="P769" s="6"/>
      <c r="Q769"/>
      <c r="R769"/>
    </row>
    <row r="770" spans="1:18" x14ac:dyDescent="0.3">
      <c r="A770">
        <v>22</v>
      </c>
      <c r="B770" t="s">
        <v>114</v>
      </c>
      <c r="D770" s="21"/>
      <c r="E770" s="21"/>
      <c r="F770" s="21"/>
      <c r="G770" s="21"/>
      <c r="O770" s="6"/>
      <c r="P770" s="6"/>
      <c r="Q770"/>
      <c r="R770"/>
    </row>
    <row r="771" spans="1:18" x14ac:dyDescent="0.3">
      <c r="A771">
        <v>33</v>
      </c>
      <c r="B771" t="s">
        <v>114</v>
      </c>
      <c r="D771" s="21"/>
      <c r="E771" s="21"/>
      <c r="F771" s="21"/>
      <c r="G771" s="21"/>
      <c r="O771" s="6"/>
      <c r="P771" s="6"/>
      <c r="Q771"/>
      <c r="R771"/>
    </row>
    <row r="772" spans="1:18" x14ac:dyDescent="0.3">
      <c r="A772" t="s">
        <v>324</v>
      </c>
      <c r="B772" t="s">
        <v>114</v>
      </c>
      <c r="D772" s="21"/>
      <c r="E772" s="21"/>
      <c r="F772" s="21"/>
      <c r="G772" s="21"/>
      <c r="O772" s="6"/>
      <c r="P772" s="6"/>
      <c r="Q772"/>
      <c r="R772"/>
    </row>
    <row r="773" spans="1:18" x14ac:dyDescent="0.3">
      <c r="A773" t="s">
        <v>660</v>
      </c>
      <c r="B773" t="s">
        <v>114</v>
      </c>
      <c r="D773" s="21"/>
      <c r="E773" s="21"/>
      <c r="F773" s="21"/>
      <c r="G773" s="21"/>
      <c r="O773" s="6"/>
      <c r="P773" s="6"/>
      <c r="Q773"/>
      <c r="R773"/>
    </row>
    <row r="774" spans="1:18" x14ac:dyDescent="0.3">
      <c r="A774" t="s">
        <v>391</v>
      </c>
      <c r="B774" t="s">
        <v>114</v>
      </c>
      <c r="D774" s="21"/>
      <c r="E774" s="21"/>
      <c r="F774" s="21"/>
      <c r="G774" s="21"/>
      <c r="O774" s="6"/>
      <c r="P774" s="6"/>
      <c r="Q774"/>
      <c r="R774"/>
    </row>
    <row r="775" spans="1:18" x14ac:dyDescent="0.3">
      <c r="A775" s="21" t="s">
        <v>1359</v>
      </c>
      <c r="B775" s="21" t="s">
        <v>114</v>
      </c>
      <c r="D775" s="21"/>
      <c r="E775" s="21"/>
      <c r="F775" s="21"/>
      <c r="G775" s="21"/>
      <c r="O775" s="6"/>
      <c r="P775" s="6"/>
      <c r="Q775"/>
      <c r="R775"/>
    </row>
    <row r="776" spans="1:18" x14ac:dyDescent="0.3">
      <c r="A776" t="s">
        <v>383</v>
      </c>
      <c r="B776" t="s">
        <v>114</v>
      </c>
      <c r="D776" s="21"/>
      <c r="E776" s="21"/>
      <c r="F776" s="21"/>
      <c r="G776" s="21"/>
      <c r="O776" s="6"/>
      <c r="P776" s="6"/>
      <c r="Q776"/>
      <c r="R776"/>
    </row>
    <row r="777" spans="1:18" x14ac:dyDescent="0.3">
      <c r="A777" t="s">
        <v>406</v>
      </c>
      <c r="B777" t="s">
        <v>114</v>
      </c>
      <c r="D777" s="21"/>
      <c r="E777" s="21"/>
      <c r="F777" s="21"/>
      <c r="G777" s="21"/>
      <c r="O777" s="6"/>
      <c r="P777" s="6"/>
      <c r="Q777"/>
      <c r="R777"/>
    </row>
    <row r="778" spans="1:18" x14ac:dyDescent="0.3">
      <c r="A778" t="s">
        <v>430</v>
      </c>
      <c r="B778" t="s">
        <v>114</v>
      </c>
      <c r="D778" s="21"/>
      <c r="E778" s="21"/>
      <c r="F778" s="21"/>
      <c r="G778" s="21"/>
      <c r="O778" s="6"/>
      <c r="P778" s="6"/>
      <c r="Q778"/>
      <c r="R778"/>
    </row>
    <row r="779" spans="1:18" x14ac:dyDescent="0.3">
      <c r="A779" t="s">
        <v>325</v>
      </c>
      <c r="B779" t="s">
        <v>114</v>
      </c>
      <c r="D779" s="21"/>
      <c r="E779" s="21"/>
      <c r="F779" s="21"/>
      <c r="G779" s="21"/>
      <c r="O779" s="6"/>
      <c r="P779" s="6"/>
      <c r="Q779"/>
      <c r="R779"/>
    </row>
    <row r="780" spans="1:18" x14ac:dyDescent="0.3">
      <c r="A780" t="s">
        <v>661</v>
      </c>
      <c r="B780" t="s">
        <v>114</v>
      </c>
      <c r="D780" s="21"/>
      <c r="E780" s="21"/>
      <c r="F780" s="21"/>
      <c r="G780" s="21"/>
      <c r="O780" s="6"/>
      <c r="P780" s="6"/>
      <c r="Q780"/>
      <c r="R780"/>
    </row>
    <row r="781" spans="1:18" x14ac:dyDescent="0.3">
      <c r="A781" t="s">
        <v>402</v>
      </c>
      <c r="B781" t="s">
        <v>114</v>
      </c>
      <c r="D781" s="21"/>
      <c r="E781" s="21"/>
      <c r="F781" s="21"/>
      <c r="G781" s="21"/>
      <c r="O781" s="6"/>
      <c r="P781" s="6"/>
      <c r="Q781"/>
      <c r="R781"/>
    </row>
    <row r="782" spans="1:18" x14ac:dyDescent="0.3">
      <c r="A782" t="s">
        <v>427</v>
      </c>
      <c r="B782" t="s">
        <v>114</v>
      </c>
      <c r="D782" s="21"/>
      <c r="E782" s="21"/>
      <c r="F782" s="21"/>
      <c r="G782" s="21"/>
      <c r="O782" s="6"/>
      <c r="P782" s="6"/>
      <c r="Q782"/>
      <c r="R782"/>
    </row>
    <row r="783" spans="1:18" x14ac:dyDescent="0.3">
      <c r="A783" t="s">
        <v>377</v>
      </c>
      <c r="B783" t="s">
        <v>114</v>
      </c>
      <c r="D783" s="21"/>
      <c r="E783" s="21"/>
      <c r="F783" s="21"/>
      <c r="G783" s="21"/>
      <c r="O783" s="6"/>
      <c r="P783" s="6"/>
      <c r="Q783"/>
      <c r="R783"/>
    </row>
    <row r="784" spans="1:18" x14ac:dyDescent="0.3">
      <c r="A784" t="s">
        <v>339</v>
      </c>
      <c r="B784" t="s">
        <v>114</v>
      </c>
      <c r="D784" s="21"/>
      <c r="E784" s="21"/>
      <c r="F784" s="21"/>
      <c r="G784" s="21"/>
      <c r="O784" s="6"/>
      <c r="P784" s="6"/>
      <c r="Q784"/>
      <c r="R784"/>
    </row>
    <row r="785" spans="1:18" x14ac:dyDescent="0.3">
      <c r="A785" t="s">
        <v>668</v>
      </c>
      <c r="B785" t="s">
        <v>114</v>
      </c>
      <c r="D785" s="21"/>
      <c r="E785" s="21"/>
      <c r="F785" s="21"/>
      <c r="G785" s="21"/>
      <c r="O785" s="6"/>
      <c r="P785" s="6"/>
      <c r="Q785"/>
      <c r="R785"/>
    </row>
    <row r="786" spans="1:18" x14ac:dyDescent="0.3">
      <c r="A786" s="21" t="s">
        <v>1430</v>
      </c>
      <c r="B786" s="21" t="s">
        <v>114</v>
      </c>
      <c r="D786" s="21"/>
      <c r="E786" s="21"/>
      <c r="F786" s="21"/>
      <c r="G786" s="21"/>
      <c r="O786" s="6"/>
      <c r="P786" s="6"/>
      <c r="Q786"/>
      <c r="R786"/>
    </row>
    <row r="787" spans="1:18" x14ac:dyDescent="0.3">
      <c r="A787" t="s">
        <v>356</v>
      </c>
      <c r="B787" t="s">
        <v>114</v>
      </c>
      <c r="D787" s="21"/>
      <c r="E787" s="21"/>
      <c r="F787" s="21"/>
      <c r="G787" s="21"/>
      <c r="O787" s="6"/>
      <c r="P787" s="6"/>
      <c r="Q787"/>
      <c r="R787"/>
    </row>
    <row r="788" spans="1:18" x14ac:dyDescent="0.3">
      <c r="A788" t="s">
        <v>671</v>
      </c>
      <c r="B788" t="s">
        <v>114</v>
      </c>
      <c r="D788" s="21"/>
      <c r="E788" s="21"/>
      <c r="F788" s="21"/>
      <c r="G788" s="21"/>
      <c r="O788" s="6"/>
      <c r="P788" s="6"/>
      <c r="Q788"/>
      <c r="R788"/>
    </row>
    <row r="789" spans="1:18" x14ac:dyDescent="0.3">
      <c r="A789" t="s">
        <v>384</v>
      </c>
      <c r="B789" t="s">
        <v>114</v>
      </c>
      <c r="D789" s="21"/>
      <c r="E789" s="21"/>
      <c r="F789" s="21"/>
      <c r="G789" s="21"/>
      <c r="O789" s="6"/>
      <c r="P789" s="6"/>
      <c r="Q789"/>
      <c r="R789"/>
    </row>
    <row r="790" spans="1:18" x14ac:dyDescent="0.3">
      <c r="A790" t="s">
        <v>380</v>
      </c>
      <c r="B790" t="s">
        <v>114</v>
      </c>
      <c r="D790" s="21"/>
      <c r="E790" s="21"/>
      <c r="F790" s="21"/>
      <c r="G790" s="21"/>
      <c r="O790" s="6"/>
      <c r="P790" s="6"/>
      <c r="Q790"/>
      <c r="R790"/>
    </row>
    <row r="791" spans="1:18" x14ac:dyDescent="0.3">
      <c r="A791" t="s">
        <v>572</v>
      </c>
      <c r="B791" t="s">
        <v>114</v>
      </c>
      <c r="D791" s="21"/>
      <c r="E791" s="21"/>
      <c r="F791" s="21"/>
      <c r="G791" s="21"/>
      <c r="O791" s="6"/>
      <c r="P791" s="6"/>
      <c r="Q791"/>
      <c r="R791"/>
    </row>
    <row r="792" spans="1:18" x14ac:dyDescent="0.3">
      <c r="A792" t="s">
        <v>385</v>
      </c>
      <c r="B792" t="s">
        <v>114</v>
      </c>
      <c r="D792" s="21"/>
      <c r="E792" s="21"/>
      <c r="F792" s="21"/>
      <c r="G792" s="21"/>
      <c r="O792" s="6"/>
      <c r="P792" s="6"/>
      <c r="Q792"/>
      <c r="R792"/>
    </row>
    <row r="793" spans="1:18" x14ac:dyDescent="0.3">
      <c r="A793" t="s">
        <v>432</v>
      </c>
      <c r="B793" t="s">
        <v>114</v>
      </c>
      <c r="D793" s="21"/>
      <c r="E793" s="21"/>
      <c r="F793" s="21"/>
      <c r="G793" s="21"/>
      <c r="O793" s="6"/>
      <c r="P793" s="6"/>
      <c r="Q793"/>
      <c r="R793"/>
    </row>
    <row r="794" spans="1:18" x14ac:dyDescent="0.3">
      <c r="A794" s="21" t="s">
        <v>1456</v>
      </c>
      <c r="B794" s="21" t="s">
        <v>114</v>
      </c>
      <c r="D794" s="21"/>
      <c r="E794" s="21"/>
      <c r="F794" s="21"/>
      <c r="G794" s="21"/>
      <c r="O794" s="6"/>
      <c r="P794" s="6"/>
      <c r="Q794"/>
      <c r="R794"/>
    </row>
    <row r="795" spans="1:18" x14ac:dyDescent="0.3">
      <c r="A795" t="s">
        <v>308</v>
      </c>
      <c r="B795" t="s">
        <v>114</v>
      </c>
      <c r="D795" s="21"/>
      <c r="E795" s="21"/>
      <c r="F795" s="21"/>
      <c r="G795" s="21"/>
      <c r="O795" s="6"/>
      <c r="P795" s="6"/>
      <c r="Q795"/>
      <c r="R795"/>
    </row>
    <row r="796" spans="1:18" x14ac:dyDescent="0.3">
      <c r="A796" t="s">
        <v>656</v>
      </c>
      <c r="B796" t="s">
        <v>114</v>
      </c>
      <c r="D796" s="21"/>
      <c r="E796" s="21"/>
      <c r="F796" s="21"/>
      <c r="G796" s="21"/>
      <c r="O796" s="6"/>
      <c r="P796" s="6"/>
      <c r="Q796"/>
      <c r="R796"/>
    </row>
    <row r="797" spans="1:18" x14ac:dyDescent="0.3">
      <c r="A797" t="s">
        <v>408</v>
      </c>
      <c r="B797" t="s">
        <v>114</v>
      </c>
      <c r="D797" s="21"/>
      <c r="E797" s="21"/>
      <c r="F797" s="21"/>
      <c r="G797" s="21"/>
      <c r="O797" s="6"/>
      <c r="P797" s="6"/>
      <c r="Q797"/>
      <c r="R797"/>
    </row>
    <row r="798" spans="1:18" x14ac:dyDescent="0.3">
      <c r="A798" t="s">
        <v>375</v>
      </c>
      <c r="B798" t="s">
        <v>114</v>
      </c>
      <c r="D798" s="21"/>
      <c r="E798" s="21"/>
      <c r="F798" s="21"/>
      <c r="G798" s="21"/>
      <c r="O798" s="6"/>
      <c r="P798" s="6"/>
      <c r="Q798"/>
      <c r="R798"/>
    </row>
    <row r="799" spans="1:18" x14ac:dyDescent="0.3">
      <c r="A799" t="s">
        <v>326</v>
      </c>
      <c r="B799" t="s">
        <v>114</v>
      </c>
      <c r="D799" s="21"/>
      <c r="E799" s="21"/>
      <c r="F799" s="21"/>
      <c r="G799" s="21"/>
      <c r="O799" s="6"/>
      <c r="P799" s="6"/>
      <c r="Q799"/>
      <c r="R799"/>
    </row>
    <row r="800" spans="1:18" x14ac:dyDescent="0.3">
      <c r="A800" t="s">
        <v>662</v>
      </c>
      <c r="B800" t="s">
        <v>114</v>
      </c>
      <c r="D800" s="21"/>
      <c r="E800" s="21"/>
      <c r="F800" s="21"/>
      <c r="G800" s="21"/>
      <c r="O800" s="6"/>
      <c r="P800" s="6"/>
      <c r="Q800"/>
      <c r="R800"/>
    </row>
    <row r="801" spans="1:18" x14ac:dyDescent="0.3">
      <c r="A801" t="s">
        <v>371</v>
      </c>
      <c r="B801" t="s">
        <v>114</v>
      </c>
      <c r="D801" s="21"/>
      <c r="E801" s="21"/>
      <c r="F801" s="21"/>
      <c r="G801" s="21"/>
      <c r="O801" s="6"/>
      <c r="P801" s="6"/>
      <c r="Q801"/>
      <c r="R801"/>
    </row>
    <row r="802" spans="1:18" x14ac:dyDescent="0.3">
      <c r="A802" t="s">
        <v>327</v>
      </c>
      <c r="B802" t="s">
        <v>114</v>
      </c>
      <c r="D802" s="21"/>
      <c r="E802" s="21"/>
      <c r="F802" s="21"/>
      <c r="G802" s="21"/>
      <c r="O802" s="6"/>
      <c r="P802" s="6"/>
      <c r="Q802"/>
      <c r="R802"/>
    </row>
    <row r="803" spans="1:18" x14ac:dyDescent="0.3">
      <c r="A803" t="s">
        <v>663</v>
      </c>
      <c r="B803" t="s">
        <v>114</v>
      </c>
      <c r="D803" s="21"/>
      <c r="E803" s="21"/>
      <c r="F803" s="21"/>
      <c r="G803" s="21"/>
      <c r="O803" s="6"/>
      <c r="P803" s="6"/>
      <c r="Q803"/>
      <c r="R803"/>
    </row>
    <row r="804" spans="1:18" x14ac:dyDescent="0.3">
      <c r="A804" t="s">
        <v>328</v>
      </c>
      <c r="B804" t="s">
        <v>114</v>
      </c>
      <c r="D804" s="21"/>
      <c r="E804" s="21"/>
      <c r="F804" s="21"/>
      <c r="G804" s="21"/>
      <c r="O804" s="6"/>
      <c r="P804" s="6"/>
      <c r="Q804"/>
      <c r="R804"/>
    </row>
    <row r="805" spans="1:18" x14ac:dyDescent="0.3">
      <c r="A805" t="s">
        <v>664</v>
      </c>
      <c r="B805" t="s">
        <v>114</v>
      </c>
      <c r="D805" s="21"/>
      <c r="E805" s="21"/>
      <c r="F805" s="21"/>
      <c r="G805" s="21"/>
      <c r="O805" s="6"/>
      <c r="P805" s="6"/>
      <c r="Q805"/>
      <c r="R805"/>
    </row>
    <row r="806" spans="1:18" x14ac:dyDescent="0.3">
      <c r="A806" t="s">
        <v>807</v>
      </c>
      <c r="B806" t="s">
        <v>114</v>
      </c>
      <c r="D806" s="21"/>
      <c r="E806" s="21"/>
      <c r="F806" s="21"/>
      <c r="G806" s="21"/>
      <c r="O806" s="6"/>
      <c r="P806" s="6"/>
      <c r="Q806"/>
      <c r="R806"/>
    </row>
    <row r="807" spans="1:18" x14ac:dyDescent="0.3">
      <c r="A807" t="s">
        <v>310</v>
      </c>
      <c r="B807" t="s">
        <v>114</v>
      </c>
      <c r="D807" s="21"/>
      <c r="E807" s="21"/>
      <c r="F807" s="21"/>
      <c r="G807" s="21"/>
      <c r="O807" s="6"/>
      <c r="P807" s="6"/>
      <c r="Q807"/>
      <c r="R807"/>
    </row>
    <row r="808" spans="1:18" x14ac:dyDescent="0.3">
      <c r="A808" t="s">
        <v>657</v>
      </c>
      <c r="B808" t="s">
        <v>114</v>
      </c>
      <c r="D808" s="21"/>
      <c r="E808" s="21"/>
      <c r="F808" s="21"/>
      <c r="G808" s="21"/>
      <c r="O808" s="6"/>
      <c r="P808" s="6"/>
      <c r="Q808"/>
      <c r="R808"/>
    </row>
    <row r="809" spans="1:18" x14ac:dyDescent="0.3">
      <c r="A809" s="21" t="s">
        <v>935</v>
      </c>
      <c r="B809" s="21" t="s">
        <v>114</v>
      </c>
      <c r="D809" s="21"/>
      <c r="E809" s="21"/>
      <c r="F809" s="21"/>
      <c r="G809" s="21"/>
      <c r="O809" s="6"/>
      <c r="P809" s="6"/>
      <c r="Q809"/>
      <c r="R809"/>
    </row>
    <row r="810" spans="1:18" x14ac:dyDescent="0.3">
      <c r="A810" t="s">
        <v>382</v>
      </c>
      <c r="B810" t="s">
        <v>114</v>
      </c>
      <c r="D810" s="21"/>
      <c r="E810" s="21"/>
      <c r="F810" s="21"/>
      <c r="G810" s="21"/>
      <c r="O810" s="6"/>
      <c r="P810" s="6"/>
      <c r="Q810"/>
      <c r="R810"/>
    </row>
    <row r="811" spans="1:18" x14ac:dyDescent="0.3">
      <c r="A811" t="s">
        <v>374</v>
      </c>
      <c r="B811" t="s">
        <v>114</v>
      </c>
      <c r="D811" s="21"/>
      <c r="E811" s="21"/>
      <c r="F811" s="21"/>
      <c r="G811" s="21"/>
      <c r="O811" s="6"/>
      <c r="P811" s="6"/>
      <c r="Q811"/>
      <c r="R811"/>
    </row>
    <row r="812" spans="1:18" x14ac:dyDescent="0.3">
      <c r="A812" t="s">
        <v>378</v>
      </c>
      <c r="B812" t="s">
        <v>114</v>
      </c>
      <c r="D812" s="21"/>
      <c r="E812" s="21"/>
      <c r="F812" s="21"/>
      <c r="G812" s="21"/>
      <c r="O812" s="6"/>
      <c r="P812" s="6"/>
      <c r="Q812"/>
      <c r="R812"/>
    </row>
    <row r="813" spans="1:18" x14ac:dyDescent="0.3">
      <c r="A813" t="s">
        <v>365</v>
      </c>
      <c r="B813" t="s">
        <v>114</v>
      </c>
      <c r="D813" s="21"/>
      <c r="E813" s="21"/>
      <c r="F813" s="21"/>
      <c r="G813" s="21"/>
      <c r="O813" s="6"/>
      <c r="P813" s="6"/>
      <c r="Q813"/>
      <c r="R813"/>
    </row>
    <row r="814" spans="1:18" x14ac:dyDescent="0.3">
      <c r="A814" t="s">
        <v>678</v>
      </c>
      <c r="B814" t="s">
        <v>114</v>
      </c>
      <c r="O814" s="6"/>
      <c r="P814" s="6"/>
      <c r="Q814"/>
      <c r="R814"/>
    </row>
    <row r="815" spans="1:18" x14ac:dyDescent="0.3">
      <c r="A815" t="s">
        <v>330</v>
      </c>
      <c r="B815" t="s">
        <v>114</v>
      </c>
    </row>
    <row r="816" spans="1:18" x14ac:dyDescent="0.3">
      <c r="A816" t="s">
        <v>666</v>
      </c>
      <c r="B816" t="s">
        <v>114</v>
      </c>
    </row>
    <row r="817" spans="1:2" x14ac:dyDescent="0.3">
      <c r="A817" t="s">
        <v>329</v>
      </c>
      <c r="B817" t="s">
        <v>114</v>
      </c>
    </row>
    <row r="818" spans="1:2" x14ac:dyDescent="0.3">
      <c r="A818" t="s">
        <v>665</v>
      </c>
      <c r="B818" t="s">
        <v>114</v>
      </c>
    </row>
    <row r="819" spans="1:2" x14ac:dyDescent="0.3">
      <c r="A819" t="s">
        <v>407</v>
      </c>
      <c r="B819" t="s">
        <v>114</v>
      </c>
    </row>
    <row r="820" spans="1:2" x14ac:dyDescent="0.3">
      <c r="A820" t="s">
        <v>390</v>
      </c>
      <c r="B820" t="s">
        <v>114</v>
      </c>
    </row>
    <row r="821" spans="1:2" x14ac:dyDescent="0.3">
      <c r="A821" t="s">
        <v>413</v>
      </c>
      <c r="B821" t="s">
        <v>114</v>
      </c>
    </row>
    <row r="822" spans="1:2" x14ac:dyDescent="0.3">
      <c r="A822" t="s">
        <v>387</v>
      </c>
      <c r="B822" t="s">
        <v>114</v>
      </c>
    </row>
    <row r="823" spans="1:2" x14ac:dyDescent="0.3">
      <c r="A823" t="s">
        <v>386</v>
      </c>
      <c r="B823" t="s">
        <v>114</v>
      </c>
    </row>
    <row r="824" spans="1:2" x14ac:dyDescent="0.3">
      <c r="A824" t="s">
        <v>370</v>
      </c>
      <c r="B824" t="s">
        <v>114</v>
      </c>
    </row>
    <row r="825" spans="1:2" x14ac:dyDescent="0.3">
      <c r="A825" t="s">
        <v>363</v>
      </c>
      <c r="B825" t="s">
        <v>114</v>
      </c>
    </row>
    <row r="826" spans="1:2" x14ac:dyDescent="0.3">
      <c r="A826" t="s">
        <v>676</v>
      </c>
      <c r="B826" t="s">
        <v>114</v>
      </c>
    </row>
    <row r="827" spans="1:2" x14ac:dyDescent="0.3">
      <c r="A827" t="s">
        <v>311</v>
      </c>
      <c r="B827" t="s">
        <v>114</v>
      </c>
    </row>
    <row r="828" spans="1:2" x14ac:dyDescent="0.3">
      <c r="A828" t="s">
        <v>659</v>
      </c>
      <c r="B828" t="s">
        <v>114</v>
      </c>
    </row>
    <row r="829" spans="1:2" x14ac:dyDescent="0.3">
      <c r="A829" t="s">
        <v>755</v>
      </c>
      <c r="B829" t="s">
        <v>114</v>
      </c>
    </row>
    <row r="830" spans="1:2" x14ac:dyDescent="0.3">
      <c r="A830" t="s">
        <v>0</v>
      </c>
      <c r="B830" t="s">
        <v>114</v>
      </c>
    </row>
    <row r="831" spans="1:2" x14ac:dyDescent="0.3">
      <c r="A831" t="s">
        <v>437</v>
      </c>
      <c r="B831" t="s">
        <v>114</v>
      </c>
    </row>
    <row r="832" spans="1:2" x14ac:dyDescent="0.3">
      <c r="A832" t="s">
        <v>399</v>
      </c>
      <c r="B832" t="s">
        <v>114</v>
      </c>
    </row>
    <row r="833" spans="1:2" x14ac:dyDescent="0.3">
      <c r="A833" t="s">
        <v>401</v>
      </c>
      <c r="B833" t="s">
        <v>114</v>
      </c>
    </row>
    <row r="834" spans="1:2" x14ac:dyDescent="0.3">
      <c r="A834" t="s">
        <v>436</v>
      </c>
      <c r="B834" t="s">
        <v>114</v>
      </c>
    </row>
    <row r="835" spans="1:2" x14ac:dyDescent="0.3">
      <c r="A835" t="s">
        <v>434</v>
      </c>
      <c r="B835" t="s">
        <v>114</v>
      </c>
    </row>
    <row r="836" spans="1:2" x14ac:dyDescent="0.3">
      <c r="A836" t="s">
        <v>754</v>
      </c>
      <c r="B836" t="s">
        <v>114</v>
      </c>
    </row>
    <row r="837" spans="1:2" x14ac:dyDescent="0.3">
      <c r="A837" t="s">
        <v>392</v>
      </c>
      <c r="B837" t="s">
        <v>114</v>
      </c>
    </row>
    <row r="838" spans="1:2" x14ac:dyDescent="0.3">
      <c r="A838" t="s">
        <v>393</v>
      </c>
      <c r="B838" t="s">
        <v>114</v>
      </c>
    </row>
    <row r="839" spans="1:2" x14ac:dyDescent="0.3">
      <c r="A839" t="s">
        <v>424</v>
      </c>
      <c r="B839" t="s">
        <v>114</v>
      </c>
    </row>
    <row r="840" spans="1:2" x14ac:dyDescent="0.3">
      <c r="A840" t="s">
        <v>331</v>
      </c>
      <c r="B840" t="s">
        <v>114</v>
      </c>
    </row>
    <row r="841" spans="1:2" x14ac:dyDescent="0.3">
      <c r="A841" t="s">
        <v>667</v>
      </c>
      <c r="B841" t="s">
        <v>114</v>
      </c>
    </row>
    <row r="842" spans="1:2" x14ac:dyDescent="0.3">
      <c r="A842" t="s">
        <v>420</v>
      </c>
      <c r="B842" t="s">
        <v>114</v>
      </c>
    </row>
    <row r="843" spans="1:2" x14ac:dyDescent="0.3">
      <c r="A843" t="s">
        <v>422</v>
      </c>
      <c r="B843" t="s">
        <v>114</v>
      </c>
    </row>
    <row r="844" spans="1:2" x14ac:dyDescent="0.3">
      <c r="A844" t="s">
        <v>388</v>
      </c>
      <c r="B844" t="s">
        <v>114</v>
      </c>
    </row>
    <row r="845" spans="1:2" x14ac:dyDescent="0.3">
      <c r="A845" t="s">
        <v>421</v>
      </c>
      <c r="B845" t="s">
        <v>114</v>
      </c>
    </row>
    <row r="846" spans="1:2" x14ac:dyDescent="0.3">
      <c r="A846" t="s">
        <v>340</v>
      </c>
      <c r="B846" t="s">
        <v>114</v>
      </c>
    </row>
    <row r="847" spans="1:2" x14ac:dyDescent="0.3">
      <c r="A847" t="s">
        <v>669</v>
      </c>
      <c r="B847" t="s">
        <v>114</v>
      </c>
    </row>
    <row r="848" spans="1:2" x14ac:dyDescent="0.3">
      <c r="A848" t="s">
        <v>435</v>
      </c>
      <c r="B848" t="s">
        <v>114</v>
      </c>
    </row>
    <row r="849" spans="1:2" x14ac:dyDescent="0.3">
      <c r="A849" t="s">
        <v>357</v>
      </c>
      <c r="B849" t="s">
        <v>114</v>
      </c>
    </row>
    <row r="850" spans="1:2" x14ac:dyDescent="0.3">
      <c r="A850" t="s">
        <v>672</v>
      </c>
      <c r="B850" t="s">
        <v>114</v>
      </c>
    </row>
    <row r="851" spans="1:2" x14ac:dyDescent="0.3">
      <c r="A851" t="s">
        <v>416</v>
      </c>
      <c r="B851" t="s">
        <v>114</v>
      </c>
    </row>
    <row r="852" spans="1:2" x14ac:dyDescent="0.3">
      <c r="A852" t="s">
        <v>439</v>
      </c>
      <c r="B852" t="s">
        <v>114</v>
      </c>
    </row>
    <row r="853" spans="1:2" x14ac:dyDescent="0.3">
      <c r="A853" t="s">
        <v>410</v>
      </c>
      <c r="B853" t="s">
        <v>114</v>
      </c>
    </row>
    <row r="854" spans="1:2" x14ac:dyDescent="0.3">
      <c r="A854" s="21" t="s">
        <v>1346</v>
      </c>
      <c r="B854" s="21" t="s">
        <v>114</v>
      </c>
    </row>
    <row r="855" spans="1:2" x14ac:dyDescent="0.3">
      <c r="A855" s="21" t="s">
        <v>872</v>
      </c>
      <c r="B855" s="21" t="s">
        <v>114</v>
      </c>
    </row>
    <row r="856" spans="1:2" x14ac:dyDescent="0.3">
      <c r="A856" s="21" t="s">
        <v>1195</v>
      </c>
      <c r="B856" s="21" t="s">
        <v>114</v>
      </c>
    </row>
    <row r="857" spans="1:2" x14ac:dyDescent="0.3">
      <c r="A857" t="s">
        <v>404</v>
      </c>
      <c r="B857" t="s">
        <v>114</v>
      </c>
    </row>
    <row r="858" spans="1:2" x14ac:dyDescent="0.3">
      <c r="A858" t="s">
        <v>272</v>
      </c>
      <c r="B858" t="s">
        <v>114</v>
      </c>
    </row>
    <row r="859" spans="1:2" x14ac:dyDescent="0.3">
      <c r="A859" t="s">
        <v>658</v>
      </c>
      <c r="B859" t="s">
        <v>114</v>
      </c>
    </row>
    <row r="860" spans="1:2" x14ac:dyDescent="0.3">
      <c r="A860" s="21" t="s">
        <v>951</v>
      </c>
      <c r="B860" s="21" t="s">
        <v>114</v>
      </c>
    </row>
    <row r="861" spans="1:2" x14ac:dyDescent="0.3">
      <c r="A861" t="s">
        <v>366</v>
      </c>
      <c r="B861" t="s">
        <v>114</v>
      </c>
    </row>
    <row r="862" spans="1:2" x14ac:dyDescent="0.3">
      <c r="A862" t="s">
        <v>679</v>
      </c>
      <c r="B862" t="s">
        <v>114</v>
      </c>
    </row>
    <row r="863" spans="1:2" x14ac:dyDescent="0.3">
      <c r="A863" s="21" t="s">
        <v>952</v>
      </c>
      <c r="B863" s="21" t="s">
        <v>114</v>
      </c>
    </row>
    <row r="864" spans="1:2" x14ac:dyDescent="0.3">
      <c r="A864" t="s">
        <v>433</v>
      </c>
      <c r="B864" t="s">
        <v>114</v>
      </c>
    </row>
    <row r="865" spans="1:2" x14ac:dyDescent="0.3">
      <c r="A865" t="s">
        <v>431</v>
      </c>
      <c r="B865" t="s">
        <v>114</v>
      </c>
    </row>
    <row r="866" spans="1:2" x14ac:dyDescent="0.3">
      <c r="A866" t="s">
        <v>438</v>
      </c>
      <c r="B866" t="s">
        <v>114</v>
      </c>
    </row>
    <row r="867" spans="1:2" x14ac:dyDescent="0.3">
      <c r="A867" t="s">
        <v>425</v>
      </c>
      <c r="B867" t="s">
        <v>114</v>
      </c>
    </row>
    <row r="868" spans="1:2" x14ac:dyDescent="0.3">
      <c r="A868" t="s">
        <v>358</v>
      </c>
      <c r="B868" t="s">
        <v>114</v>
      </c>
    </row>
    <row r="869" spans="1:2" x14ac:dyDescent="0.3">
      <c r="A869" t="s">
        <v>673</v>
      </c>
      <c r="B869" t="s">
        <v>114</v>
      </c>
    </row>
    <row r="870" spans="1:2" x14ac:dyDescent="0.3">
      <c r="A870" t="s">
        <v>373</v>
      </c>
      <c r="B870" t="s">
        <v>114</v>
      </c>
    </row>
    <row r="871" spans="1:2" x14ac:dyDescent="0.3">
      <c r="A871" t="s">
        <v>372</v>
      </c>
      <c r="B871" t="s">
        <v>114</v>
      </c>
    </row>
    <row r="872" spans="1:2" x14ac:dyDescent="0.3">
      <c r="A872" t="s">
        <v>429</v>
      </c>
      <c r="B872" t="s">
        <v>114</v>
      </c>
    </row>
    <row r="873" spans="1:2" x14ac:dyDescent="0.3">
      <c r="A873" t="s">
        <v>415</v>
      </c>
      <c r="B873" t="s">
        <v>114</v>
      </c>
    </row>
    <row r="874" spans="1:2" x14ac:dyDescent="0.3">
      <c r="A874" t="s">
        <v>412</v>
      </c>
      <c r="B874" t="s">
        <v>114</v>
      </c>
    </row>
    <row r="875" spans="1:2" x14ac:dyDescent="0.3">
      <c r="A875" t="s">
        <v>440</v>
      </c>
      <c r="B875" t="s">
        <v>114</v>
      </c>
    </row>
    <row r="876" spans="1:2" x14ac:dyDescent="0.3">
      <c r="A876" t="s">
        <v>426</v>
      </c>
      <c r="B876" t="s">
        <v>114</v>
      </c>
    </row>
    <row r="877" spans="1:2" x14ac:dyDescent="0.3">
      <c r="A877" t="s">
        <v>359</v>
      </c>
      <c r="B877" t="s">
        <v>114</v>
      </c>
    </row>
    <row r="878" spans="1:2" x14ac:dyDescent="0.3">
      <c r="A878" t="s">
        <v>674</v>
      </c>
      <c r="B878" t="s">
        <v>114</v>
      </c>
    </row>
    <row r="879" spans="1:2" x14ac:dyDescent="0.3">
      <c r="A879" t="s">
        <v>414</v>
      </c>
      <c r="B879" t="s">
        <v>114</v>
      </c>
    </row>
    <row r="880" spans="1:2" x14ac:dyDescent="0.3">
      <c r="A880" t="s">
        <v>579</v>
      </c>
      <c r="B880" t="s">
        <v>114</v>
      </c>
    </row>
    <row r="881" spans="1:2" x14ac:dyDescent="0.3">
      <c r="A881" t="s">
        <v>360</v>
      </c>
      <c r="B881" t="s">
        <v>114</v>
      </c>
    </row>
    <row r="882" spans="1:2" x14ac:dyDescent="0.3">
      <c r="A882" t="s">
        <v>675</v>
      </c>
      <c r="B882" t="s">
        <v>114</v>
      </c>
    </row>
    <row r="883" spans="1:2" x14ac:dyDescent="0.3">
      <c r="A883" t="s">
        <v>417</v>
      </c>
      <c r="B883" t="s">
        <v>114</v>
      </c>
    </row>
    <row r="884" spans="1:2" x14ac:dyDescent="0.3">
      <c r="A884" t="s">
        <v>398</v>
      </c>
      <c r="B884" t="s">
        <v>114</v>
      </c>
    </row>
    <row r="885" spans="1:2" x14ac:dyDescent="0.3">
      <c r="A885" t="s">
        <v>428</v>
      </c>
      <c r="B885" t="s">
        <v>114</v>
      </c>
    </row>
    <row r="886" spans="1:2" x14ac:dyDescent="0.3">
      <c r="A886" t="s">
        <v>405</v>
      </c>
      <c r="B886" t="s">
        <v>114</v>
      </c>
    </row>
    <row r="887" spans="1:2" x14ac:dyDescent="0.3">
      <c r="A887" t="s">
        <v>419</v>
      </c>
      <c r="B887" t="s">
        <v>114</v>
      </c>
    </row>
    <row r="888" spans="1:2" x14ac:dyDescent="0.3">
      <c r="A888" t="s">
        <v>396</v>
      </c>
      <c r="B888" t="s">
        <v>114</v>
      </c>
    </row>
    <row r="889" spans="1:2" x14ac:dyDescent="0.3">
      <c r="A889" t="s">
        <v>341</v>
      </c>
      <c r="B889" t="s">
        <v>114</v>
      </c>
    </row>
    <row r="890" spans="1:2" x14ac:dyDescent="0.3">
      <c r="A890" t="s">
        <v>670</v>
      </c>
      <c r="B890" t="s">
        <v>114</v>
      </c>
    </row>
    <row r="891" spans="1:2" x14ac:dyDescent="0.3">
      <c r="A891" t="s">
        <v>394</v>
      </c>
      <c r="B891" t="s">
        <v>114</v>
      </c>
    </row>
    <row r="892" spans="1:2" x14ac:dyDescent="0.3">
      <c r="A892" t="s">
        <v>381</v>
      </c>
      <c r="B892" t="s">
        <v>114</v>
      </c>
    </row>
    <row r="893" spans="1:2" x14ac:dyDescent="0.3">
      <c r="A893" s="21" t="s">
        <v>880</v>
      </c>
      <c r="B893" s="21" t="s">
        <v>114</v>
      </c>
    </row>
    <row r="894" spans="1:2" x14ac:dyDescent="0.3">
      <c r="A894" t="s">
        <v>379</v>
      </c>
      <c r="B894" t="s">
        <v>114</v>
      </c>
    </row>
    <row r="895" spans="1:2" x14ac:dyDescent="0.3">
      <c r="A895" t="s">
        <v>409</v>
      </c>
      <c r="B895" t="s">
        <v>114</v>
      </c>
    </row>
    <row r="896" spans="1:2" x14ac:dyDescent="0.3">
      <c r="A896" t="s">
        <v>364</v>
      </c>
      <c r="B896" t="s">
        <v>114</v>
      </c>
    </row>
    <row r="897" spans="1:2" x14ac:dyDescent="0.3">
      <c r="A897" t="s">
        <v>677</v>
      </c>
      <c r="B897" t="s">
        <v>114</v>
      </c>
    </row>
    <row r="898" spans="1:2" x14ac:dyDescent="0.3">
      <c r="A898" t="s">
        <v>376</v>
      </c>
      <c r="B898" t="s">
        <v>114</v>
      </c>
    </row>
    <row r="899" spans="1:2" x14ac:dyDescent="0.3">
      <c r="A899" t="s">
        <v>369</v>
      </c>
      <c r="B899" t="s">
        <v>114</v>
      </c>
    </row>
    <row r="900" spans="1:2" x14ac:dyDescent="0.3">
      <c r="A900" t="s">
        <v>368</v>
      </c>
      <c r="B900" t="s">
        <v>114</v>
      </c>
    </row>
    <row r="901" spans="1:2" x14ac:dyDescent="0.3">
      <c r="A901" t="s">
        <v>423</v>
      </c>
      <c r="B901" t="s">
        <v>114</v>
      </c>
    </row>
    <row r="902" spans="1:2" x14ac:dyDescent="0.3">
      <c r="A902" t="s">
        <v>411</v>
      </c>
      <c r="B902" t="s">
        <v>114</v>
      </c>
    </row>
    <row r="903" spans="1:2" x14ac:dyDescent="0.3">
      <c r="A903" t="s">
        <v>389</v>
      </c>
      <c r="B903" t="s">
        <v>114</v>
      </c>
    </row>
    <row r="904" spans="1:2" x14ac:dyDescent="0.3">
      <c r="A904" t="s">
        <v>400</v>
      </c>
      <c r="B904" t="s">
        <v>114</v>
      </c>
    </row>
    <row r="905" spans="1:2" x14ac:dyDescent="0.3">
      <c r="A905" t="s">
        <v>576</v>
      </c>
      <c r="B905" t="s">
        <v>114</v>
      </c>
    </row>
    <row r="906" spans="1:2" x14ac:dyDescent="0.3">
      <c r="A906" t="s">
        <v>418</v>
      </c>
      <c r="B906" t="s">
        <v>114</v>
      </c>
    </row>
    <row r="907" spans="1:2" x14ac:dyDescent="0.3">
      <c r="A907" t="s">
        <v>397</v>
      </c>
      <c r="B907" t="s">
        <v>114</v>
      </c>
    </row>
    <row r="908" spans="1:2" x14ac:dyDescent="0.3">
      <c r="A908" t="s">
        <v>395</v>
      </c>
      <c r="B908" t="s">
        <v>114</v>
      </c>
    </row>
    <row r="909" spans="1:2" x14ac:dyDescent="0.3">
      <c r="A909" t="s">
        <v>403</v>
      </c>
      <c r="B909" t="s">
        <v>114</v>
      </c>
    </row>
    <row r="910" spans="1:2" x14ac:dyDescent="0.3">
      <c r="A910" t="s">
        <v>275</v>
      </c>
      <c r="B910" t="s">
        <v>114</v>
      </c>
    </row>
    <row r="911" spans="1:2" x14ac:dyDescent="0.3">
      <c r="A911" s="21" t="s">
        <v>945</v>
      </c>
      <c r="B911" s="21" t="s">
        <v>114</v>
      </c>
    </row>
    <row r="912" spans="1:2" x14ac:dyDescent="0.3">
      <c r="A912" t="s">
        <v>285</v>
      </c>
      <c r="B912" t="s">
        <v>114</v>
      </c>
    </row>
    <row r="913" spans="1:2" x14ac:dyDescent="0.3">
      <c r="A913" t="s">
        <v>277</v>
      </c>
      <c r="B913" t="s">
        <v>114</v>
      </c>
    </row>
    <row r="914" spans="1:2" x14ac:dyDescent="0.3">
      <c r="A914" t="s">
        <v>753</v>
      </c>
      <c r="B914" t="s">
        <v>114</v>
      </c>
    </row>
    <row r="915" spans="1:2" x14ac:dyDescent="0.3">
      <c r="A915" t="s">
        <v>278</v>
      </c>
      <c r="B915" t="s">
        <v>114</v>
      </c>
    </row>
    <row r="916" spans="1:2" x14ac:dyDescent="0.3">
      <c r="A916" t="s">
        <v>279</v>
      </c>
      <c r="B916" t="s">
        <v>114</v>
      </c>
    </row>
    <row r="917" spans="1:2" x14ac:dyDescent="0.3">
      <c r="A917" t="s">
        <v>271</v>
      </c>
      <c r="B917" t="s">
        <v>114</v>
      </c>
    </row>
    <row r="918" spans="1:2" x14ac:dyDescent="0.3">
      <c r="A918" t="s">
        <v>622</v>
      </c>
      <c r="B918" t="s">
        <v>114</v>
      </c>
    </row>
    <row r="919" spans="1:2" x14ac:dyDescent="0.3">
      <c r="A919" t="s">
        <v>276</v>
      </c>
      <c r="B919" t="s">
        <v>114</v>
      </c>
    </row>
    <row r="920" spans="1:2" x14ac:dyDescent="0.3">
      <c r="A920" t="s">
        <v>284</v>
      </c>
      <c r="B920" t="s">
        <v>114</v>
      </c>
    </row>
    <row r="921" spans="1:2" x14ac:dyDescent="0.3">
      <c r="A921" t="s">
        <v>280</v>
      </c>
      <c r="B921" t="s">
        <v>114</v>
      </c>
    </row>
    <row r="922" spans="1:2" x14ac:dyDescent="0.3">
      <c r="A922" s="21" t="s">
        <v>903</v>
      </c>
      <c r="B922" s="21" t="s">
        <v>941</v>
      </c>
    </row>
    <row r="923" spans="1:2" x14ac:dyDescent="0.3">
      <c r="A923" t="s">
        <v>711</v>
      </c>
      <c r="B923" t="s">
        <v>145</v>
      </c>
    </row>
    <row r="924" spans="1:2" x14ac:dyDescent="0.3">
      <c r="A924" s="21" t="s">
        <v>1353</v>
      </c>
      <c r="B924" s="21" t="s">
        <v>145</v>
      </c>
    </row>
    <row r="925" spans="1:2" x14ac:dyDescent="0.3">
      <c r="A925" t="s">
        <v>609</v>
      </c>
      <c r="B925" t="s">
        <v>145</v>
      </c>
    </row>
    <row r="926" spans="1:2" x14ac:dyDescent="0.3">
      <c r="A926" s="21" t="s">
        <v>1328</v>
      </c>
      <c r="B926" s="21" t="s">
        <v>145</v>
      </c>
    </row>
    <row r="927" spans="1:2" x14ac:dyDescent="0.3">
      <c r="A927" t="s">
        <v>613</v>
      </c>
      <c r="B927" t="s">
        <v>145</v>
      </c>
    </row>
    <row r="928" spans="1:2" x14ac:dyDescent="0.3">
      <c r="A928" s="21" t="s">
        <v>1323</v>
      </c>
      <c r="B928" s="21" t="s">
        <v>145</v>
      </c>
    </row>
    <row r="929" spans="1:2" x14ac:dyDescent="0.3">
      <c r="A929" t="s">
        <v>610</v>
      </c>
      <c r="B929" t="s">
        <v>145</v>
      </c>
    </row>
    <row r="930" spans="1:2" x14ac:dyDescent="0.3">
      <c r="A930" s="21" t="s">
        <v>1324</v>
      </c>
      <c r="B930" s="21" t="s">
        <v>145</v>
      </c>
    </row>
    <row r="931" spans="1:2" x14ac:dyDescent="0.3">
      <c r="A931" t="s">
        <v>611</v>
      </c>
      <c r="B931" t="s">
        <v>145</v>
      </c>
    </row>
    <row r="932" spans="1:2" x14ac:dyDescent="0.3">
      <c r="A932" t="s">
        <v>612</v>
      </c>
      <c r="B932" t="s">
        <v>145</v>
      </c>
    </row>
    <row r="933" spans="1:2" x14ac:dyDescent="0.3">
      <c r="A933" s="21" t="s">
        <v>1322</v>
      </c>
      <c r="B933" s="21" t="s">
        <v>145</v>
      </c>
    </row>
    <row r="934" spans="1:2" x14ac:dyDescent="0.3">
      <c r="A934" t="s">
        <v>282</v>
      </c>
      <c r="B934" t="s">
        <v>145</v>
      </c>
    </row>
    <row r="935" spans="1:2" x14ac:dyDescent="0.3">
      <c r="A935" s="21" t="s">
        <v>1325</v>
      </c>
      <c r="B935" s="21" t="s">
        <v>145</v>
      </c>
    </row>
    <row r="936" spans="1:2" x14ac:dyDescent="0.3">
      <c r="A936" s="21" t="s">
        <v>1360</v>
      </c>
      <c r="B936" s="21" t="s">
        <v>145</v>
      </c>
    </row>
    <row r="937" spans="1:2" x14ac:dyDescent="0.3">
      <c r="A937" t="s">
        <v>283</v>
      </c>
      <c r="B937" t="s">
        <v>145</v>
      </c>
    </row>
    <row r="938" spans="1:2" x14ac:dyDescent="0.3">
      <c r="A938" s="21" t="s">
        <v>1588</v>
      </c>
      <c r="B938" s="21" t="s">
        <v>145</v>
      </c>
    </row>
    <row r="939" spans="1:2" x14ac:dyDescent="0.3">
      <c r="A939" t="s">
        <v>281</v>
      </c>
      <c r="B939" t="s">
        <v>145</v>
      </c>
    </row>
    <row r="940" spans="1:2" x14ac:dyDescent="0.3">
      <c r="A940" t="s">
        <v>814</v>
      </c>
      <c r="B940" t="s">
        <v>821</v>
      </c>
    </row>
    <row r="941" spans="1:2" x14ac:dyDescent="0.3">
      <c r="A941" s="21" t="s">
        <v>2476</v>
      </c>
      <c r="B941" s="21" t="s">
        <v>114</v>
      </c>
    </row>
    <row r="942" spans="1:2" x14ac:dyDescent="0.3">
      <c r="A942" s="21" t="s">
        <v>2478</v>
      </c>
      <c r="B942" s="21" t="s">
        <v>114</v>
      </c>
    </row>
    <row r="943" spans="1:2" x14ac:dyDescent="0.3">
      <c r="A943" s="21" t="s">
        <v>2483</v>
      </c>
      <c r="B943" s="21" t="s">
        <v>114</v>
      </c>
    </row>
    <row r="944" spans="1:2" x14ac:dyDescent="0.3">
      <c r="A944" s="21" t="s">
        <v>2484</v>
      </c>
      <c r="B944" s="21" t="s">
        <v>114</v>
      </c>
    </row>
    <row r="945" spans="1:2" x14ac:dyDescent="0.3">
      <c r="A945" s="21" t="s">
        <v>2502</v>
      </c>
      <c r="B945" s="21" t="s">
        <v>145</v>
      </c>
    </row>
    <row r="946" spans="1:2" x14ac:dyDescent="0.3">
      <c r="A946" s="21" t="s">
        <v>2506</v>
      </c>
      <c r="B946" s="21" t="s">
        <v>114</v>
      </c>
    </row>
    <row r="947" spans="1:2" x14ac:dyDescent="0.3">
      <c r="A947" s="21" t="s">
        <v>2519</v>
      </c>
      <c r="B947" s="21" t="s">
        <v>141</v>
      </c>
    </row>
    <row r="948" spans="1:2" x14ac:dyDescent="0.3">
      <c r="A948" s="21" t="s">
        <v>2511</v>
      </c>
      <c r="B948" s="21" t="s">
        <v>131</v>
      </c>
    </row>
    <row r="949" spans="1:2" x14ac:dyDescent="0.3">
      <c r="A949" s="21" t="s">
        <v>2514</v>
      </c>
      <c r="B949" s="21" t="s">
        <v>131</v>
      </c>
    </row>
    <row r="950" spans="1:2" x14ac:dyDescent="0.3">
      <c r="A950" s="21" t="s">
        <v>2523</v>
      </c>
      <c r="B950" s="21" t="s">
        <v>146</v>
      </c>
    </row>
    <row r="951" spans="1:2" x14ac:dyDescent="0.3">
      <c r="A951" s="21" t="s">
        <v>2524</v>
      </c>
      <c r="B951" s="21" t="s">
        <v>322</v>
      </c>
    </row>
    <row r="952" spans="1:2" x14ac:dyDescent="0.3">
      <c r="A952" s="21" t="s">
        <v>2555</v>
      </c>
      <c r="B952" s="21" t="s">
        <v>131</v>
      </c>
    </row>
    <row r="953" spans="1:2" x14ac:dyDescent="0.3">
      <c r="A953" s="21" t="s">
        <v>2570</v>
      </c>
      <c r="B953" s="21" t="s">
        <v>114</v>
      </c>
    </row>
    <row r="954" spans="1:2" x14ac:dyDescent="0.3">
      <c r="A954" s="21" t="s">
        <v>2572</v>
      </c>
      <c r="B954" s="21" t="s">
        <v>322</v>
      </c>
    </row>
    <row r="955" spans="1:2" x14ac:dyDescent="0.3">
      <c r="A955" s="21" t="s">
        <v>2574</v>
      </c>
      <c r="B955" s="21" t="s">
        <v>145</v>
      </c>
    </row>
    <row r="956" spans="1:2" x14ac:dyDescent="0.3">
      <c r="A956" s="21" t="s">
        <v>2575</v>
      </c>
      <c r="B956" s="21" t="s">
        <v>322</v>
      </c>
    </row>
    <row r="957" spans="1:2" x14ac:dyDescent="0.3">
      <c r="A957" s="21" t="s">
        <v>2576</v>
      </c>
      <c r="B957" s="21" t="s">
        <v>318</v>
      </c>
    </row>
    <row r="958" spans="1:2" x14ac:dyDescent="0.3">
      <c r="A958" s="21" t="s">
        <v>2577</v>
      </c>
      <c r="B958" s="21" t="s">
        <v>141</v>
      </c>
    </row>
    <row r="959" spans="1:2" x14ac:dyDescent="0.3">
      <c r="A959" s="21" t="s">
        <v>2578</v>
      </c>
      <c r="B959" s="21" t="s">
        <v>114</v>
      </c>
    </row>
    <row r="960" spans="1:2" x14ac:dyDescent="0.3">
      <c r="A960" s="21" t="s">
        <v>2637</v>
      </c>
      <c r="B960" s="21" t="s">
        <v>114</v>
      </c>
    </row>
    <row r="961" spans="1:2" x14ac:dyDescent="0.3">
      <c r="A961" s="21" t="s">
        <v>2638</v>
      </c>
      <c r="B961" s="21" t="s">
        <v>114</v>
      </c>
    </row>
    <row r="962" spans="1:2" x14ac:dyDescent="0.3">
      <c r="A962" s="21" t="s">
        <v>2639</v>
      </c>
      <c r="B962" s="21" t="s">
        <v>131</v>
      </c>
    </row>
    <row r="963" spans="1:2" x14ac:dyDescent="0.3">
      <c r="A963" s="21" t="s">
        <v>2640</v>
      </c>
      <c r="B963" s="21" t="s">
        <v>131</v>
      </c>
    </row>
    <row r="964" spans="1:2" x14ac:dyDescent="0.3">
      <c r="A964" s="21" t="s">
        <v>2641</v>
      </c>
      <c r="B964" s="21" t="s">
        <v>131</v>
      </c>
    </row>
    <row r="965" spans="1:2" x14ac:dyDescent="0.3">
      <c r="A965" s="21" t="s">
        <v>2642</v>
      </c>
      <c r="B965" s="21" t="s">
        <v>318</v>
      </c>
    </row>
    <row r="966" spans="1:2" x14ac:dyDescent="0.3">
      <c r="A966" s="21" t="s">
        <v>2643</v>
      </c>
      <c r="B966" s="21" t="s">
        <v>146</v>
      </c>
    </row>
    <row r="967" spans="1:2" x14ac:dyDescent="0.3">
      <c r="A967" s="21" t="s">
        <v>2644</v>
      </c>
      <c r="B967" s="21" t="s">
        <v>114</v>
      </c>
    </row>
    <row r="968" spans="1:2" x14ac:dyDescent="0.3">
      <c r="A968" s="21" t="s">
        <v>2731</v>
      </c>
      <c r="B968" s="21" t="s">
        <v>131</v>
      </c>
    </row>
    <row r="969" spans="1:2" x14ac:dyDescent="0.3">
      <c r="A969" s="21" t="s">
        <v>2732</v>
      </c>
      <c r="B969" s="21" t="s">
        <v>131</v>
      </c>
    </row>
    <row r="970" spans="1:2" x14ac:dyDescent="0.3">
      <c r="A970" s="21" t="s">
        <v>2733</v>
      </c>
      <c r="B970" s="21" t="s">
        <v>131</v>
      </c>
    </row>
    <row r="971" spans="1:2" x14ac:dyDescent="0.3">
      <c r="A971" s="21" t="s">
        <v>2734</v>
      </c>
      <c r="B971" s="21" t="s">
        <v>114</v>
      </c>
    </row>
    <row r="972" spans="1:2" x14ac:dyDescent="0.3">
      <c r="A972" s="21" t="s">
        <v>2735</v>
      </c>
      <c r="B972" s="21" t="s">
        <v>114</v>
      </c>
    </row>
    <row r="973" spans="1:2" x14ac:dyDescent="0.3">
      <c r="A973" s="21" t="s">
        <v>2763</v>
      </c>
      <c r="B973" s="21" t="s">
        <v>146</v>
      </c>
    </row>
    <row r="974" spans="1:2" x14ac:dyDescent="0.3">
      <c r="A974" s="21" t="s">
        <v>2764</v>
      </c>
      <c r="B974" s="21" t="s">
        <v>114</v>
      </c>
    </row>
    <row r="975" spans="1:2" x14ac:dyDescent="0.3">
      <c r="A975" s="21" t="s">
        <v>2765</v>
      </c>
      <c r="B975" s="21" t="s">
        <v>131</v>
      </c>
    </row>
    <row r="976" spans="1:2" x14ac:dyDescent="0.3">
      <c r="A976" s="21" t="s">
        <v>2766</v>
      </c>
      <c r="B976" s="21" t="s">
        <v>114</v>
      </c>
    </row>
    <row r="977" spans="1:2" x14ac:dyDescent="0.3">
      <c r="A977" s="21" t="s">
        <v>2767</v>
      </c>
      <c r="B977" s="21" t="s">
        <v>131</v>
      </c>
    </row>
    <row r="978" spans="1:2" x14ac:dyDescent="0.3">
      <c r="A978" s="21" t="s">
        <v>2768</v>
      </c>
      <c r="B978" s="21" t="s">
        <v>114</v>
      </c>
    </row>
    <row r="979" spans="1:2" x14ac:dyDescent="0.3">
      <c r="A979" s="21" t="s">
        <v>2769</v>
      </c>
      <c r="B979" s="21" t="s">
        <v>146</v>
      </c>
    </row>
    <row r="980" spans="1:2" x14ac:dyDescent="0.3">
      <c r="A980" s="21" t="s">
        <v>2797</v>
      </c>
      <c r="B980" s="21" t="s">
        <v>318</v>
      </c>
    </row>
    <row r="981" spans="1:2" x14ac:dyDescent="0.3">
      <c r="A981" s="21" t="s">
        <v>2796</v>
      </c>
      <c r="B981" s="21" t="s">
        <v>322</v>
      </c>
    </row>
    <row r="982" spans="1:2" x14ac:dyDescent="0.3">
      <c r="A982" s="21" t="s">
        <v>2793</v>
      </c>
      <c r="B982" s="21" t="s">
        <v>131</v>
      </c>
    </row>
    <row r="983" spans="1:2" x14ac:dyDescent="0.3">
      <c r="A983" s="21" t="s">
        <v>2795</v>
      </c>
      <c r="B983" s="21" t="s">
        <v>141</v>
      </c>
    </row>
    <row r="984" spans="1:2" x14ac:dyDescent="0.3">
      <c r="A984" s="21" t="s">
        <v>2798</v>
      </c>
      <c r="B984" s="21" t="s">
        <v>145</v>
      </c>
    </row>
    <row r="985" spans="1:2" x14ac:dyDescent="0.3">
      <c r="A985" s="21" t="s">
        <v>2792</v>
      </c>
      <c r="B985" s="21" t="s">
        <v>114</v>
      </c>
    </row>
    <row r="986" spans="1:2" x14ac:dyDescent="0.3">
      <c r="A986" s="21" t="s">
        <v>2800</v>
      </c>
      <c r="B986" s="21" t="s">
        <v>131</v>
      </c>
    </row>
    <row r="987" spans="1:2" x14ac:dyDescent="0.3">
      <c r="A987" s="21" t="s">
        <v>2811</v>
      </c>
      <c r="B987" s="21" t="s">
        <v>146</v>
      </c>
    </row>
    <row r="988" spans="1:2" x14ac:dyDescent="0.3">
      <c r="A988" s="21" t="s">
        <v>2819</v>
      </c>
      <c r="B988" s="21" t="s">
        <v>131</v>
      </c>
    </row>
    <row r="989" spans="1:2" x14ac:dyDescent="0.3">
      <c r="A989" s="21" t="s">
        <v>2820</v>
      </c>
      <c r="B989" s="21" t="s">
        <v>114</v>
      </c>
    </row>
    <row r="990" spans="1:2" x14ac:dyDescent="0.3">
      <c r="A990" s="21" t="s">
        <v>2821</v>
      </c>
      <c r="B990" s="21" t="s">
        <v>114</v>
      </c>
    </row>
    <row r="991" spans="1:2" x14ac:dyDescent="0.3">
      <c r="A991" s="21" t="s">
        <v>2822</v>
      </c>
      <c r="B991" s="21" t="s">
        <v>1207</v>
      </c>
    </row>
    <row r="993" spans="1:1" x14ac:dyDescent="0.3">
      <c r="A993" t="s">
        <v>786</v>
      </c>
    </row>
    <row r="994" spans="1:1" x14ac:dyDescent="0.3">
      <c r="A994" t="s">
        <v>248</v>
      </c>
    </row>
    <row r="995" spans="1:1" x14ac:dyDescent="0.3">
      <c r="A995" t="s">
        <v>8</v>
      </c>
    </row>
    <row r="996" spans="1:1" x14ac:dyDescent="0.3">
      <c r="A996"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17" zoomScaleNormal="100" workbookViewId="0">
      <selection activeCell="B334" sqref="B334:B336"/>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row r="330" spans="1:20" x14ac:dyDescent="0.3">
      <c r="A330" t="s">
        <v>146</v>
      </c>
      <c r="B330" t="s">
        <v>2810</v>
      </c>
      <c r="C330" t="s">
        <v>2811</v>
      </c>
      <c r="D330">
        <v>96</v>
      </c>
      <c r="E330">
        <v>8</v>
      </c>
      <c r="F330" s="6">
        <v>1.1000000000000001</v>
      </c>
      <c r="G330" s="85">
        <f>Barrage[[#This Row],[Coefficient]]*Barrage[[#This Row],[Total Rounds]]*Barrage[[#This Row],[Base Damage]]</f>
        <v>844.80000000000007</v>
      </c>
      <c r="H330" t="s">
        <v>61</v>
      </c>
      <c r="I330" s="6">
        <v>0.8</v>
      </c>
      <c r="J330" s="6">
        <v>1</v>
      </c>
      <c r="K330" s="6">
        <v>1.3</v>
      </c>
      <c r="L330" s="222"/>
      <c r="M330" s="223"/>
      <c r="N330" s="97"/>
      <c r="O330" s="97"/>
      <c r="P330" s="97"/>
      <c r="Q330" s="7"/>
      <c r="R330" t="s">
        <v>10</v>
      </c>
      <c r="T330">
        <v>1</v>
      </c>
    </row>
    <row r="331" spans="1:20" x14ac:dyDescent="0.3">
      <c r="A331" t="s">
        <v>146</v>
      </c>
      <c r="B331" t="s">
        <v>2812</v>
      </c>
      <c r="C331" t="s">
        <v>2811</v>
      </c>
      <c r="D331">
        <v>156</v>
      </c>
      <c r="E331">
        <v>4</v>
      </c>
      <c r="F331" s="6">
        <v>1</v>
      </c>
      <c r="G331" s="85">
        <f>Barrage[[#This Row],[Coefficient]]*Barrage[[#This Row],[Total Rounds]]*Barrage[[#This Row],[Base Damage]]</f>
        <v>624</v>
      </c>
      <c r="H331" s="8" t="s">
        <v>118</v>
      </c>
      <c r="I331" s="6">
        <v>0.9</v>
      </c>
      <c r="J331" s="6">
        <v>1.2</v>
      </c>
      <c r="K331" s="6">
        <v>0.7</v>
      </c>
      <c r="L331" s="222"/>
      <c r="M331" s="223"/>
      <c r="N331" s="97"/>
      <c r="O331" s="97"/>
      <c r="P331" s="97"/>
      <c r="Q331" s="7"/>
      <c r="R331" t="s">
        <v>8</v>
      </c>
      <c r="T331">
        <v>1</v>
      </c>
    </row>
    <row r="332" spans="1:20" x14ac:dyDescent="0.3">
      <c r="A332" t="s">
        <v>146</v>
      </c>
      <c r="B332" t="s">
        <v>2813</v>
      </c>
      <c r="C332" t="s">
        <v>2811</v>
      </c>
      <c r="D332">
        <v>156</v>
      </c>
      <c r="E332">
        <v>6</v>
      </c>
      <c r="F332" s="6">
        <v>1</v>
      </c>
      <c r="G332" s="85">
        <f>Barrage[[#This Row],[Coefficient]]*Barrage[[#This Row],[Total Rounds]]*Barrage[[#This Row],[Base Damage]]</f>
        <v>936</v>
      </c>
      <c r="H332" t="s">
        <v>118</v>
      </c>
      <c r="I332" s="6">
        <v>0.9</v>
      </c>
      <c r="J332" s="6">
        <v>1.2</v>
      </c>
      <c r="K332" s="6">
        <v>0.7</v>
      </c>
      <c r="L332" s="222"/>
      <c r="M332" s="223"/>
      <c r="N332" s="97"/>
      <c r="O332" s="97"/>
      <c r="P332" s="97"/>
      <c r="Q332" s="7"/>
      <c r="R332" t="s">
        <v>8</v>
      </c>
      <c r="T332">
        <v>1</v>
      </c>
    </row>
    <row r="333" spans="1:20" x14ac:dyDescent="0.3">
      <c r="A333" t="s">
        <v>146</v>
      </c>
      <c r="B333" t="s">
        <v>2814</v>
      </c>
      <c r="C333" t="s">
        <v>2811</v>
      </c>
      <c r="D333">
        <v>20</v>
      </c>
      <c r="E333">
        <v>48</v>
      </c>
      <c r="F333" s="6">
        <v>1</v>
      </c>
      <c r="G333" s="85">
        <f>Barrage[[#This Row],[Coefficient]]*Barrage[[#This Row],[Total Rounds]]*Barrage[[#This Row],[Base Damage]]</f>
        <v>960</v>
      </c>
      <c r="H333" t="s">
        <v>118</v>
      </c>
      <c r="I333" s="6">
        <v>1</v>
      </c>
      <c r="J333" s="6">
        <v>0.8</v>
      </c>
      <c r="K333" s="6">
        <v>0.6</v>
      </c>
      <c r="L333" s="222"/>
      <c r="M333" s="223"/>
      <c r="N333" s="97"/>
      <c r="O333" s="97"/>
      <c r="P333" s="97"/>
      <c r="Q333" s="7"/>
      <c r="R333" t="s">
        <v>8</v>
      </c>
      <c r="T333">
        <v>1</v>
      </c>
    </row>
    <row r="334" spans="1:20" x14ac:dyDescent="0.3">
      <c r="A334" t="s">
        <v>146</v>
      </c>
      <c r="B334" t="s">
        <v>2815</v>
      </c>
      <c r="C334" t="s">
        <v>2811</v>
      </c>
      <c r="D334">
        <v>20</v>
      </c>
      <c r="E334">
        <v>24</v>
      </c>
      <c r="F334" s="6">
        <v>1</v>
      </c>
      <c r="G334" s="85">
        <f>Barrage[[#This Row],[Coefficient]]*Barrage[[#This Row],[Total Rounds]]*Barrage[[#This Row],[Base Damage]]</f>
        <v>480</v>
      </c>
      <c r="H334" t="s">
        <v>118</v>
      </c>
      <c r="I334" s="6">
        <v>1</v>
      </c>
      <c r="J334" s="6">
        <v>1</v>
      </c>
      <c r="K334" s="6">
        <v>1</v>
      </c>
      <c r="L334" s="222"/>
      <c r="M334" s="223"/>
      <c r="N334" s="97"/>
      <c r="O334" s="97"/>
      <c r="P334" s="97"/>
      <c r="Q334" s="7"/>
      <c r="R334" t="s">
        <v>8</v>
      </c>
      <c r="T334">
        <v>1</v>
      </c>
    </row>
    <row r="335" spans="1:20" x14ac:dyDescent="0.3">
      <c r="A335" t="s">
        <v>146</v>
      </c>
      <c r="B335" t="s">
        <v>2816</v>
      </c>
      <c r="C335" t="s">
        <v>2811</v>
      </c>
      <c r="D335">
        <v>93</v>
      </c>
      <c r="E335">
        <v>2</v>
      </c>
      <c r="F335" s="6">
        <v>1</v>
      </c>
      <c r="G335" s="85">
        <f>Barrage[[#This Row],[Coefficient]]*Barrage[[#This Row],[Total Rounds]]*Barrage[[#This Row],[Base Damage]]</f>
        <v>186</v>
      </c>
      <c r="H335" s="89" t="s">
        <v>126</v>
      </c>
      <c r="I335" s="6">
        <v>1.4</v>
      </c>
      <c r="J335" s="6">
        <v>1.1000000000000001</v>
      </c>
      <c r="K335" s="6">
        <v>0.9</v>
      </c>
      <c r="L335" s="222"/>
      <c r="M335" s="223"/>
      <c r="N335" s="97"/>
      <c r="O335" s="97"/>
      <c r="P335" s="97"/>
      <c r="Q335" s="7"/>
      <c r="R335" t="s">
        <v>8</v>
      </c>
      <c r="T335">
        <v>1</v>
      </c>
    </row>
    <row r="336" spans="1:20" x14ac:dyDescent="0.3">
      <c r="A336" t="s">
        <v>146</v>
      </c>
      <c r="B336" t="s">
        <v>2817</v>
      </c>
      <c r="C336" t="s">
        <v>2811</v>
      </c>
      <c r="D336">
        <v>36</v>
      </c>
      <c r="E336">
        <v>12</v>
      </c>
      <c r="F336" s="6">
        <v>1</v>
      </c>
      <c r="G336" s="85">
        <f>Barrage[[#This Row],[Coefficient]]*Barrage[[#This Row],[Total Rounds]]*Barrage[[#This Row],[Base Damage]]</f>
        <v>432</v>
      </c>
      <c r="H336" t="s">
        <v>118</v>
      </c>
      <c r="I336" s="6">
        <v>1</v>
      </c>
      <c r="J336" s="6">
        <v>1</v>
      </c>
      <c r="K336" s="6">
        <v>1</v>
      </c>
      <c r="L336" s="222"/>
      <c r="M336" s="223"/>
      <c r="N336" s="97"/>
      <c r="O336" s="97"/>
      <c r="P336" s="97"/>
      <c r="Q336" s="7"/>
      <c r="R336" t="s">
        <v>8</v>
      </c>
      <c r="T336">
        <v>1</v>
      </c>
    </row>
    <row r="337" spans="1:20" x14ac:dyDescent="0.3">
      <c r="A337" t="s">
        <v>131</v>
      </c>
      <c r="B337" t="s">
        <v>2818</v>
      </c>
      <c r="C337" t="s">
        <v>2819</v>
      </c>
      <c r="D337">
        <v>54</v>
      </c>
      <c r="E337">
        <v>4</v>
      </c>
      <c r="F337" s="6">
        <v>1</v>
      </c>
      <c r="G337" s="85">
        <f>Barrage[[#This Row],[Coefficient]]*Barrage[[#This Row],[Total Rounds]]*Barrage[[#This Row],[Base Damage]]</f>
        <v>216</v>
      </c>
      <c r="H337" t="s">
        <v>61</v>
      </c>
      <c r="I337" s="6">
        <v>0.7</v>
      </c>
      <c r="J337" s="6">
        <v>0.9</v>
      </c>
      <c r="K337" s="6">
        <v>1.2</v>
      </c>
      <c r="L337" s="222"/>
      <c r="M337" s="223"/>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2020-04-23T07:26:48Z</dcterms:modified>
</cp:coreProperties>
</file>