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12F16E98-08D0-49F7-8D04-E040B010CD3A}"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7" i="32"/>
  <c r="H4" i="32"/>
  <c r="H3" i="32"/>
  <c r="H5" i="32"/>
  <c r="H6"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D9" i="21"/>
  <c r="H15" i="21"/>
  <c r="G10" i="21"/>
  <c r="E10" i="21"/>
  <c r="D10" i="21"/>
  <c r="AC4" i="21"/>
  <c r="F10" i="21"/>
  <c r="H7"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C9" i="31"/>
  <c r="B21" i="31"/>
  <c r="D10" i="31"/>
  <c r="C5" i="31"/>
  <c r="G5" i="31"/>
  <c r="E5" i="31"/>
  <c r="D21" i="31"/>
  <c r="D5" i="31"/>
  <c r="D8" i="31"/>
  <c r="H5" i="31"/>
  <c r="J5" i="31"/>
  <c r="C10" i="31"/>
  <c r="D18" i="31"/>
  <c r="D9" i="31"/>
  <c r="B18" i="31"/>
  <c r="B12" i="31"/>
  <c r="L5" i="31"/>
  <c r="C8" i="31"/>
  <c r="F5" i="31"/>
  <c r="B15" i="31"/>
  <c r="E8" i="31"/>
  <c r="E9" i="31"/>
  <c r="D12" i="31"/>
  <c r="E10" i="31"/>
  <c r="I5" i="31"/>
  <c r="M5" i="31"/>
  <c r="B5" i="31"/>
  <c r="K5" i="31"/>
  <c r="D15"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H20" i="23"/>
  <c r="E22" i="23"/>
  <c r="D24" i="23"/>
  <c r="D47" i="23"/>
  <c r="H49" i="23"/>
  <c r="E47" i="23"/>
  <c r="D25" i="23"/>
  <c r="E35" i="23"/>
  <c r="E80" i="23"/>
  <c r="D53" i="23"/>
  <c r="D35" i="23"/>
  <c r="E66" i="23"/>
  <c r="D80" i="23"/>
  <c r="E5" i="23"/>
  <c r="G76" i="23"/>
  <c r="D66" i="23"/>
  <c r="E77" i="23"/>
  <c r="E20" i="23"/>
  <c r="D52" i="23"/>
  <c r="F36" i="23"/>
  <c r="F79" i="23"/>
  <c r="F65" i="23"/>
  <c r="G24" i="23"/>
  <c r="H24" i="23"/>
  <c r="F25" i="23"/>
  <c r="E51" i="23"/>
  <c r="F34" i="23"/>
  <c r="E23" i="23"/>
  <c r="G49" i="23"/>
  <c r="G77" i="23"/>
  <c r="H52" i="23"/>
  <c r="E67" i="23"/>
  <c r="D36" i="23"/>
  <c r="H36" i="23"/>
  <c r="F8" i="23"/>
  <c r="F9" i="23"/>
  <c r="F48" i="23"/>
  <c r="E48" i="23"/>
  <c r="G20" i="23"/>
  <c r="E39" i="23"/>
  <c r="F19" i="23"/>
  <c r="D63" i="23"/>
  <c r="G34" i="23"/>
  <c r="E38" i="23"/>
  <c r="D79" i="23"/>
  <c r="F23" i="23"/>
  <c r="F77" i="23"/>
  <c r="G48" i="23"/>
  <c r="G21" i="23"/>
  <c r="H77" i="23"/>
  <c r="F38" i="23"/>
  <c r="H76" i="23"/>
  <c r="F52" i="23"/>
  <c r="E24" i="23"/>
  <c r="H64" i="23"/>
  <c r="D37" i="23"/>
  <c r="G36" i="23"/>
  <c r="H50" i="23"/>
  <c r="F66" i="23"/>
  <c r="D49" i="23"/>
  <c r="F51" i="23"/>
  <c r="F76" i="23"/>
  <c r="F22" i="23"/>
  <c r="F37" i="23"/>
  <c r="E75" i="23"/>
  <c r="E33" i="23"/>
  <c r="E50" i="23"/>
  <c r="G62" i="23"/>
  <c r="D65" i="23"/>
  <c r="G63" i="23"/>
  <c r="F20" i="23"/>
  <c r="G80" i="23"/>
  <c r="F61" i="23"/>
  <c r="F75" i="23"/>
  <c r="E21" i="23"/>
  <c r="G66" i="23"/>
  <c r="F7" i="23"/>
  <c r="D20" i="23"/>
  <c r="E64" i="23"/>
  <c r="F49" i="23"/>
  <c r="E53" i="23"/>
  <c r="G64" i="23"/>
  <c r="F10" i="23"/>
  <c r="D62" i="23"/>
  <c r="H35" i="23"/>
  <c r="E36" i="23"/>
  <c r="G38" i="23"/>
  <c r="D51" i="23"/>
  <c r="E52" i="23"/>
  <c r="F35" i="23"/>
  <c r="D33" i="23"/>
  <c r="H63" i="23"/>
  <c r="D76" i="23"/>
  <c r="F53" i="23"/>
  <c r="F63" i="23"/>
  <c r="F81" i="23"/>
  <c r="H34" i="23"/>
  <c r="F21" i="23"/>
  <c r="F50" i="23"/>
  <c r="F33" i="23"/>
  <c r="G22" i="23"/>
  <c r="H62" i="23"/>
  <c r="E79" i="23"/>
  <c r="D22" i="23"/>
  <c r="F78" i="23"/>
  <c r="E78" i="23"/>
  <c r="H66" i="23"/>
  <c r="E63" i="23"/>
  <c r="D50" i="23"/>
  <c r="D78" i="23"/>
  <c r="F47" i="23"/>
  <c r="E62" i="23"/>
  <c r="G50" i="23"/>
  <c r="F24" i="23"/>
  <c r="E34" i="23"/>
  <c r="D64" i="23"/>
  <c r="D39" i="23"/>
  <c r="H22" i="23"/>
  <c r="H21" i="23"/>
  <c r="D19" i="23"/>
  <c r="F11" i="23"/>
  <c r="D61" i="23"/>
  <c r="E61" i="23"/>
  <c r="F6" i="23"/>
  <c r="D23" i="23"/>
  <c r="D67" i="23"/>
  <c r="D48" i="23"/>
  <c r="F5" i="23"/>
  <c r="E37" i="23"/>
  <c r="E25" i="23"/>
  <c r="F39" i="23"/>
  <c r="H48" i="23"/>
  <c r="D77" i="23"/>
  <c r="F80" i="23"/>
  <c r="E81" i="23"/>
  <c r="D21" i="23"/>
  <c r="H78" i="23"/>
  <c r="D34" i="23"/>
  <c r="E76" i="23"/>
  <c r="D75" i="23"/>
  <c r="E49" i="23"/>
  <c r="H38" i="23"/>
  <c r="G78" i="23"/>
  <c r="G52" i="23"/>
  <c r="F64" i="23"/>
  <c r="E19" i="23"/>
  <c r="H80" i="23"/>
  <c r="E65" i="23"/>
  <c r="D81" i="23"/>
  <c r="F67" i="23"/>
  <c r="F62" i="23"/>
  <c r="D38" i="23"/>
  <c r="G35" i="23"/>
  <c r="E219" i="25" l="1"/>
  <c r="G219" i="25" s="1"/>
  <c r="E218" i="25"/>
  <c r="G218" i="25" s="1"/>
  <c r="E217" i="25"/>
  <c r="G217" i="25" s="1"/>
  <c r="C50" i="23"/>
  <c r="C62" i="23"/>
  <c r="C75" i="23"/>
  <c r="C47" i="23"/>
  <c r="C22" i="23"/>
  <c r="C36" i="23"/>
  <c r="C61" i="23"/>
  <c r="C19" i="23"/>
  <c r="C63" i="23"/>
  <c r="C33" i="23"/>
  <c r="C49" i="23"/>
  <c r="C20" i="23"/>
  <c r="C64" i="23"/>
  <c r="C35" i="23"/>
  <c r="C21" i="23"/>
  <c r="C34" i="23"/>
  <c r="C77" i="23"/>
  <c r="C48" i="23"/>
  <c r="C76" i="23"/>
  <c r="C78" i="23"/>
  <c r="L73" i="23" l="1"/>
  <c r="L59" i="23"/>
  <c r="L45" i="23"/>
  <c r="L31" i="23"/>
  <c r="L17" i="23"/>
  <c r="H39" i="23"/>
  <c r="G54" i="23"/>
  <c r="H26" i="23"/>
  <c r="G51" i="23"/>
  <c r="G53" i="23"/>
  <c r="G61" i="23"/>
  <c r="G39" i="23"/>
  <c r="G25" i="23"/>
  <c r="G67" i="23"/>
  <c r="G47" i="23"/>
  <c r="H65" i="23"/>
  <c r="H51" i="23"/>
  <c r="H81" i="23"/>
  <c r="H54" i="23"/>
  <c r="G68" i="23"/>
  <c r="H47" i="23"/>
  <c r="H23" i="23"/>
  <c r="H33" i="23"/>
  <c r="H79" i="23"/>
  <c r="H68" i="23"/>
  <c r="G23" i="23"/>
  <c r="H19" i="23"/>
  <c r="G19" i="23"/>
  <c r="H82" i="23"/>
  <c r="G65" i="23"/>
  <c r="H75" i="23"/>
  <c r="G40" i="23"/>
  <c r="H67" i="23"/>
  <c r="G33" i="23"/>
  <c r="H61" i="23"/>
  <c r="H25" i="23"/>
  <c r="G37" i="23"/>
  <c r="G75" i="23"/>
  <c r="H40" i="23"/>
  <c r="G82" i="23"/>
  <c r="G79" i="23"/>
  <c r="H53" i="23"/>
  <c r="G26" i="23"/>
  <c r="G81" i="23"/>
  <c r="H37"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G19" i="26"/>
  <c r="F8" i="26"/>
  <c r="G15" i="26"/>
  <c r="H8" i="26"/>
  <c r="D8" i="26"/>
  <c r="E11" i="26"/>
  <c r="G20" i="26"/>
  <c r="F19" i="26"/>
  <c r="F6" i="26"/>
  <c r="D9" i="26"/>
  <c r="F16" i="26"/>
  <c r="H15" i="3"/>
  <c r="E19" i="26"/>
  <c r="E9" i="26"/>
  <c r="D11" i="26"/>
  <c r="G18" i="26"/>
  <c r="E20" i="26"/>
  <c r="Y4" i="26"/>
  <c r="H5" i="26"/>
  <c r="D19" i="26"/>
  <c r="H18" i="26"/>
  <c r="E10" i="26"/>
  <c r="D16" i="26"/>
  <c r="H13" i="26"/>
  <c r="H15" i="26"/>
  <c r="G17" i="26"/>
  <c r="H10" i="26"/>
  <c r="F11" i="26"/>
  <c r="Y13" i="26"/>
  <c r="E15" i="26"/>
  <c r="H19" i="26"/>
  <c r="E17" i="26"/>
  <c r="D18" i="26"/>
  <c r="D10" i="26"/>
  <c r="D17" i="26"/>
  <c r="E16" i="26"/>
  <c r="F5" i="26"/>
  <c r="G11" i="26"/>
  <c r="F12" i="26"/>
  <c r="F13" i="26"/>
  <c r="H7" i="26"/>
  <c r="H16" i="26"/>
  <c r="F18" i="26"/>
  <c r="F9" i="26"/>
  <c r="E12" i="26"/>
  <c r="D6" i="26"/>
  <c r="D12" i="26"/>
  <c r="D5" i="26"/>
  <c r="G13" i="26"/>
  <c r="G16" i="26"/>
  <c r="E5" i="26"/>
  <c r="E8" i="26"/>
  <c r="E7" i="26"/>
  <c r="F10" i="26"/>
  <c r="H12" i="26"/>
  <c r="D20" i="26"/>
  <c r="E6" i="26"/>
  <c r="E13" i="26"/>
  <c r="F17" i="26"/>
  <c r="F7" i="26"/>
  <c r="F15" i="26"/>
  <c r="H11" i="26"/>
  <c r="E18" i="26"/>
  <c r="D7" i="26"/>
  <c r="X4" i="26"/>
  <c r="D13" i="26"/>
  <c r="H6" i="26"/>
  <c r="H20" i="26"/>
  <c r="F20" i="26"/>
  <c r="G5" i="26"/>
  <c r="H9" i="26"/>
  <c r="G10" i="26"/>
  <c r="H17" i="26"/>
  <c r="Y12" i="26"/>
  <c r="G9" i="26"/>
  <c r="G8" i="26"/>
  <c r="G7" i="26"/>
  <c r="D15" i="26"/>
  <c r="G6" i="26"/>
  <c r="G12" i="26"/>
  <c r="Z8" i="26"/>
  <c r="G262" i="25" l="1"/>
  <c r="G263" i="25"/>
  <c r="G259" i="25"/>
  <c r="G260" i="25"/>
  <c r="G261" i="25"/>
  <c r="Y5" i="26"/>
  <c r="C15" i="26"/>
  <c r="Y7" i="26"/>
  <c r="B27" i="26"/>
  <c r="C9" i="26"/>
  <c r="Y6" i="26"/>
  <c r="X6" i="26"/>
  <c r="X5" i="26"/>
  <c r="C7" i="26"/>
  <c r="B28" i="26"/>
  <c r="X7" i="26"/>
  <c r="C11" i="26"/>
  <c r="C5" i="26"/>
  <c r="C6" i="26"/>
  <c r="C10" i="26"/>
  <c r="C13" i="26"/>
  <c r="B26" i="26"/>
  <c r="Z4" i="26"/>
  <c r="C8" i="26"/>
  <c r="B29" i="26"/>
  <c r="C16" i="26"/>
  <c r="C17" i="26"/>
  <c r="C12" i="26"/>
  <c r="C14"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30" i="17"/>
  <c r="E5" i="11"/>
  <c r="R2" i="23" l="1"/>
  <c r="C4" i="23" l="1"/>
  <c r="C3" i="23" s="1"/>
  <c r="E7" i="23"/>
  <c r="D7" i="23"/>
  <c r="D6" i="23"/>
  <c r="H10" i="23"/>
  <c r="G6" i="23"/>
  <c r="D9" i="23"/>
  <c r="H6" i="23"/>
  <c r="E10" i="23"/>
  <c r="G10" i="23"/>
  <c r="H8" i="23"/>
  <c r="G8" i="23"/>
  <c r="D10" i="23"/>
  <c r="D8" i="23"/>
  <c r="D11" i="23"/>
  <c r="H7" i="23"/>
  <c r="E9" i="23"/>
  <c r="D5" i="23"/>
  <c r="G7" i="23"/>
  <c r="E8" i="23"/>
  <c r="E11" i="23"/>
  <c r="E6" i="23"/>
  <c r="C8" i="23"/>
  <c r="T11" i="22" l="1"/>
  <c r="T10" i="22"/>
  <c r="R11" i="22"/>
  <c r="R10" i="22"/>
  <c r="R9" i="22"/>
  <c r="J3" i="22"/>
  <c r="D12" i="22"/>
  <c r="C5" i="23"/>
  <c r="F8" i="22"/>
  <c r="G8" i="22"/>
  <c r="C6" i="23"/>
  <c r="I18" i="11"/>
  <c r="C7" i="23"/>
  <c r="L3" i="23" l="1"/>
  <c r="AD3" i="22"/>
  <c r="C4" i="22"/>
  <c r="H5" i="22"/>
  <c r="G12" i="23"/>
  <c r="E15" i="22"/>
  <c r="E11" i="22"/>
  <c r="F17" i="22"/>
  <c r="H11" i="22"/>
  <c r="F12" i="22"/>
  <c r="G11" i="23"/>
  <c r="G5" i="22"/>
  <c r="F18" i="22"/>
  <c r="G10" i="22"/>
  <c r="F19" i="22"/>
  <c r="E9" i="22"/>
  <c r="E6" i="22"/>
  <c r="D15" i="22"/>
  <c r="E7" i="22"/>
  <c r="G14" i="22"/>
  <c r="G16" i="22"/>
  <c r="F5" i="22"/>
  <c r="D10" i="22"/>
  <c r="D8" i="22"/>
  <c r="H5" i="23"/>
  <c r="G6" i="22"/>
  <c r="F7" i="22"/>
  <c r="H12" i="23"/>
  <c r="H10" i="22"/>
  <c r="D17" i="22"/>
  <c r="G7" i="22"/>
  <c r="G17" i="22"/>
  <c r="H9" i="23"/>
  <c r="H12" i="22"/>
  <c r="F10" i="22"/>
  <c r="H9" i="22"/>
  <c r="H8" i="22"/>
  <c r="E14" i="22"/>
  <c r="E18" i="22"/>
  <c r="D18" i="22"/>
  <c r="H19" i="22"/>
  <c r="D11" i="22"/>
  <c r="H11" i="23"/>
  <c r="E8" i="22"/>
  <c r="H17" i="22"/>
  <c r="Z4" i="22"/>
  <c r="H6" i="22"/>
  <c r="G5" i="23"/>
  <c r="D19" i="22"/>
  <c r="F11" i="22"/>
  <c r="G12" i="22"/>
  <c r="F15" i="22"/>
  <c r="G18" i="22"/>
  <c r="H16" i="22"/>
  <c r="Y12" i="22"/>
  <c r="D14" i="22"/>
  <c r="H15" i="22"/>
  <c r="G15" i="22"/>
  <c r="F9" i="22"/>
  <c r="E17" i="22"/>
  <c r="G19" i="22"/>
  <c r="H18" i="22"/>
  <c r="D5" i="22"/>
  <c r="X4" i="22"/>
  <c r="G9" i="22"/>
  <c r="F6" i="22"/>
  <c r="Y4" i="22"/>
  <c r="Y13" i="22"/>
  <c r="F16" i="22"/>
  <c r="D7" i="22"/>
  <c r="D9" i="22"/>
  <c r="D6" i="22"/>
  <c r="D16" i="22"/>
  <c r="E19" i="22"/>
  <c r="F14" i="22"/>
  <c r="G11" i="22"/>
  <c r="H7" i="22"/>
  <c r="G9" i="23"/>
  <c r="H14" i="22"/>
  <c r="E12" i="22"/>
  <c r="E16" i="22"/>
  <c r="E10" i="22"/>
  <c r="P72" i="23" l="1"/>
  <c r="P58" i="23"/>
  <c r="P44" i="23"/>
  <c r="P30" i="23"/>
  <c r="P16" i="23"/>
  <c r="P2" i="23"/>
  <c r="L4" i="23"/>
  <c r="L5" i="23"/>
  <c r="E13" i="23"/>
  <c r="C3" i="22"/>
  <c r="C13" i="23"/>
  <c r="AD4" i="22"/>
  <c r="W10" i="11"/>
  <c r="W9" i="11"/>
  <c r="Y8" i="11"/>
  <c r="W8" i="11"/>
  <c r="K3" i="11"/>
  <c r="Y5" i="22"/>
  <c r="X5" i="22"/>
  <c r="Y6" i="22"/>
  <c r="Y7" i="22"/>
  <c r="Z6" i="22"/>
  <c r="Z7" i="22"/>
  <c r="X6" i="22"/>
  <c r="X7" i="22"/>
  <c r="Z5" i="22"/>
  <c r="C14" i="22"/>
  <c r="P59" i="23" l="1"/>
  <c r="P61" i="23" s="1"/>
  <c r="P73" i="23"/>
  <c r="P75" i="23" s="1"/>
  <c r="P45" i="23"/>
  <c r="P47" i="23" s="1"/>
  <c r="P17" i="23"/>
  <c r="P19" i="23" s="1"/>
  <c r="P31" i="23"/>
  <c r="P33" i="23" s="1"/>
  <c r="P3" i="23"/>
  <c r="P5" i="23" s="1"/>
  <c r="L13" i="23"/>
  <c r="L12" i="23"/>
  <c r="Z5" i="26"/>
  <c r="Z6" i="26"/>
  <c r="Z7" i="26"/>
  <c r="C13" i="22"/>
  <c r="C9" i="22"/>
  <c r="C8" i="22"/>
  <c r="C11" i="22"/>
  <c r="C7" i="22"/>
  <c r="B28" i="22"/>
  <c r="C12" i="22"/>
  <c r="C6" i="22"/>
  <c r="B27" i="22"/>
  <c r="B26" i="22"/>
  <c r="B25" i="22"/>
  <c r="C10" i="22"/>
  <c r="C15" i="22"/>
  <c r="C5" i="22"/>
  <c r="C16"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5" i="21"/>
  <c r="D7" i="21"/>
  <c r="E12" i="21"/>
  <c r="F12" i="21"/>
  <c r="F7" i="21"/>
  <c r="G17" i="21"/>
  <c r="F14" i="21"/>
  <c r="G18" i="21"/>
  <c r="G10" i="11"/>
  <c r="G12" i="21"/>
  <c r="G15" i="11"/>
  <c r="G13" i="21"/>
  <c r="E13" i="21"/>
  <c r="F18" i="21"/>
  <c r="AB4" i="21"/>
  <c r="F15" i="21"/>
  <c r="D13" i="21"/>
  <c r="G9" i="21"/>
  <c r="E15" i="21"/>
  <c r="F11" i="21"/>
  <c r="E14" i="21"/>
  <c r="F8" i="21"/>
  <c r="D12" i="21"/>
  <c r="D14" i="21"/>
  <c r="D15" i="21"/>
  <c r="F16" i="21"/>
  <c r="G14" i="21"/>
  <c r="G16" i="21"/>
  <c r="E9" i="21"/>
  <c r="G7" i="21"/>
  <c r="F13" i="21"/>
  <c r="D8" i="21"/>
  <c r="G8" i="21"/>
  <c r="F9" i="21"/>
  <c r="E8" i="21"/>
  <c r="F17" i="21"/>
  <c r="E7" i="21"/>
  <c r="B26" i="21"/>
  <c r="V25" i="22" l="1"/>
  <c r="T25" i="22"/>
  <c r="AB34" i="22"/>
  <c r="AB33" i="22"/>
  <c r="AB32" i="22"/>
  <c r="AB35" i="22"/>
  <c r="AB36" i="22"/>
  <c r="E26" i="21"/>
  <c r="D26" i="21"/>
  <c r="L26" i="21"/>
  <c r="I26" i="21"/>
  <c r="K26" i="21"/>
  <c r="H26" i="21"/>
  <c r="G26" i="21"/>
  <c r="J26" i="21"/>
  <c r="F26" i="21"/>
  <c r="AD15" i="21"/>
  <c r="M19" i="21"/>
  <c r="C15" i="21"/>
  <c r="C12" i="21"/>
  <c r="C7" i="21"/>
  <c r="AB5" i="21"/>
  <c r="B23" i="21"/>
  <c r="C14" i="21"/>
  <c r="G5" i="21"/>
  <c r="H5" i="21"/>
  <c r="C9" i="21"/>
  <c r="AB7" i="21"/>
  <c r="C13" i="21"/>
  <c r="F6" i="21"/>
  <c r="G6" i="21"/>
  <c r="B25" i="21"/>
  <c r="B24" i="21"/>
  <c r="AB6" i="21"/>
  <c r="F5" i="21"/>
  <c r="C11" i="21"/>
  <c r="C10" i="21"/>
  <c r="G11" i="21"/>
  <c r="C8"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9" i="21"/>
  <c r="H18" i="21"/>
  <c r="H10" i="21"/>
  <c r="H8" i="21"/>
  <c r="H14" i="21"/>
  <c r="H11" i="21"/>
  <c r="H12" i="21"/>
  <c r="H17" i="21"/>
  <c r="H6" i="21"/>
  <c r="H16" i="21"/>
  <c r="H13"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G5" i="3"/>
  <c r="C29" i="11"/>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C27" i="11"/>
  <c r="H13" i="3"/>
  <c r="C25" i="11"/>
  <c r="C24" i="11"/>
  <c r="G6" i="11"/>
  <c r="F11" i="3"/>
  <c r="E10" i="3"/>
  <c r="H10" i="3"/>
  <c r="AH4" i="11"/>
  <c r="E11" i="3"/>
  <c r="B30" i="3"/>
  <c r="G7" i="11"/>
  <c r="G14" i="3"/>
  <c r="G5" i="11"/>
  <c r="B27" i="3"/>
  <c r="E13" i="3"/>
  <c r="D10" i="3"/>
  <c r="G13" i="3"/>
  <c r="C13" i="3"/>
  <c r="F7" i="3"/>
  <c r="G10" i="3"/>
  <c r="C28" i="11"/>
  <c r="G9" i="11"/>
  <c r="H8" i="3"/>
  <c r="E7" i="3"/>
  <c r="H12" i="3"/>
  <c r="C15" i="3"/>
  <c r="D13" i="3"/>
  <c r="F8" i="3"/>
  <c r="G12" i="3"/>
  <c r="B28" i="3"/>
  <c r="D10" i="11"/>
  <c r="E14" i="11"/>
  <c r="G13" i="11"/>
  <c r="H11" i="3"/>
  <c r="G8" i="3"/>
  <c r="I8" i="11"/>
  <c r="C12" i="3"/>
  <c r="G8" i="11"/>
  <c r="G12" i="11"/>
  <c r="F14" i="3"/>
  <c r="F13" i="3"/>
  <c r="G11" i="11"/>
  <c r="B23" i="3"/>
  <c r="B24" i="3"/>
  <c r="D8" i="3"/>
  <c r="E8" i="3"/>
  <c r="E12" i="3"/>
  <c r="B29" i="3"/>
  <c r="F10" i="3"/>
  <c r="D12" i="11"/>
  <c r="F12" i="3"/>
  <c r="G16" i="11"/>
  <c r="F12" i="11"/>
  <c r="E7" i="11"/>
  <c r="B25" i="3"/>
  <c r="B26" i="3"/>
  <c r="E8" i="11"/>
  <c r="D11" i="3"/>
  <c r="H7" i="3"/>
  <c r="D5" i="11"/>
  <c r="C26" i="11"/>
  <c r="G7" i="3"/>
  <c r="H8" i="11"/>
  <c r="F8" i="11"/>
  <c r="H14" i="3"/>
  <c r="G17" i="11"/>
  <c r="G14" i="11"/>
  <c r="C23" i="11"/>
  <c r="D7" i="3"/>
  <c r="G11" i="3"/>
  <c r="D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D13" i="11"/>
  <c r="AH8" i="11"/>
  <c r="C7" i="3"/>
  <c r="C10" i="3"/>
  <c r="F6" i="3"/>
  <c r="AH7" i="11"/>
  <c r="AH11" i="11"/>
  <c r="AH10" i="11"/>
  <c r="AH6" i="11"/>
  <c r="AH9" i="11"/>
  <c r="C8" i="3"/>
  <c r="C11" i="3"/>
  <c r="AH5" i="11"/>
  <c r="F5" i="3"/>
  <c r="AH12" i="11"/>
  <c r="N5" i="21" l="1"/>
  <c r="N6" i="21"/>
  <c r="N4" i="21"/>
  <c r="M5" i="21"/>
  <c r="M6" i="21"/>
  <c r="M4" i="21"/>
  <c r="R4" i="21"/>
  <c r="R5" i="21"/>
  <c r="AC10" i="3"/>
  <c r="AC3" i="3"/>
  <c r="W44" i="3" s="1"/>
  <c r="AE17" i="3"/>
  <c r="I5" i="11"/>
  <c r="H16" i="11"/>
  <c r="I14" i="11"/>
  <c r="H6" i="3"/>
  <c r="I11" i="11"/>
  <c r="F7" i="11"/>
  <c r="D8" i="11"/>
  <c r="I15" i="11"/>
  <c r="I6" i="11"/>
  <c r="I16" i="11"/>
  <c r="I13" i="11"/>
  <c r="E6" i="11"/>
  <c r="F6" i="11"/>
  <c r="AF4" i="11"/>
  <c r="D14" i="11"/>
  <c r="D11" i="11"/>
  <c r="E9" i="11"/>
  <c r="AE4" i="11"/>
  <c r="G6" i="3"/>
  <c r="F16" i="11"/>
  <c r="F11" i="11"/>
  <c r="E11" i="11"/>
  <c r="F14" i="11"/>
  <c r="F10" i="11"/>
  <c r="H9" i="3"/>
  <c r="F17" i="11"/>
  <c r="H17" i="11"/>
  <c r="E13" i="11"/>
  <c r="E10" i="11"/>
  <c r="H12" i="11"/>
  <c r="F13" i="11"/>
  <c r="H9" i="11"/>
  <c r="H5" i="11"/>
  <c r="F15" i="11"/>
  <c r="I9" i="11"/>
  <c r="H5" i="3"/>
  <c r="H13" i="11"/>
  <c r="E15" i="11"/>
  <c r="I17" i="11"/>
  <c r="H7" i="11"/>
  <c r="F9" i="11"/>
  <c r="H10" i="11"/>
  <c r="I7" i="11"/>
  <c r="H11" i="11"/>
  <c r="AF14" i="11"/>
  <c r="H6" i="11"/>
  <c r="E17" i="11"/>
  <c r="I10" i="11"/>
  <c r="E12" i="11"/>
  <c r="F9" i="3"/>
  <c r="G9" i="3"/>
  <c r="I12" i="11"/>
  <c r="E16" i="11"/>
  <c r="H15" i="11"/>
  <c r="F5" i="11"/>
  <c r="H14"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5" i="11"/>
  <c r="AE7" i="11"/>
  <c r="AF5" i="11"/>
  <c r="AF6" i="11"/>
  <c r="AE6"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2" i="11"/>
  <c r="Z33" i="11"/>
  <c r="X33" i="11"/>
  <c r="X34" i="11"/>
  <c r="V34" i="11"/>
  <c r="X32" i="11"/>
  <c r="V32" i="11"/>
  <c r="V33" i="11"/>
  <c r="AF30" i="11"/>
  <c r="M10" i="11" s="1"/>
  <c r="M8" i="11"/>
  <c r="F33" i="11"/>
  <c r="F34" i="11"/>
  <c r="F32" i="11"/>
  <c r="AF32" i="11"/>
  <c r="Q10" i="11"/>
  <c r="M9" i="11"/>
  <c r="U9" i="11" s="1"/>
  <c r="D18" i="11"/>
  <c r="U40" i="11" s="1"/>
  <c r="U41" i="11" s="1"/>
  <c r="Q40" i="11" l="1"/>
  <c r="Q41" i="11" s="1"/>
  <c r="S40" i="11"/>
  <c r="S41" i="11" s="1"/>
  <c r="U39" i="11"/>
  <c r="U38" i="11"/>
  <c r="U37" i="11"/>
  <c r="S38" i="11"/>
  <c r="S39" i="11"/>
  <c r="S37" i="11"/>
  <c r="Q39" i="11"/>
  <c r="Q38" i="11"/>
  <c r="Q37" i="11"/>
  <c r="D35" i="11"/>
  <c r="D41" i="11" s="1"/>
  <c r="D32" i="11"/>
  <c r="D38" i="11" s="1"/>
  <c r="O40" i="11"/>
  <c r="M40" i="11"/>
  <c r="M41" i="11" s="1"/>
  <c r="I40" i="11"/>
  <c r="I41" i="11" s="1"/>
  <c r="K40" i="11"/>
  <c r="K41" i="11" s="1"/>
  <c r="T32" i="11"/>
  <c r="T33" i="11"/>
  <c r="T34" i="11"/>
  <c r="U8" i="11"/>
  <c r="D34" i="11"/>
  <c r="D40" i="11" s="1"/>
  <c r="D33" i="11"/>
  <c r="D39" i="11" s="1"/>
  <c r="N33" i="11"/>
  <c r="R34" i="11"/>
  <c r="P33" i="11"/>
  <c r="P32" i="11"/>
  <c r="R32" i="11"/>
  <c r="P34" i="11"/>
  <c r="R33" i="11"/>
  <c r="N32" i="11"/>
  <c r="N34" i="11"/>
  <c r="X5" i="11"/>
  <c r="X6" i="11"/>
  <c r="X4" i="11"/>
  <c r="K34" i="11"/>
  <c r="K33" i="11"/>
  <c r="K32" i="11"/>
  <c r="O39" i="11"/>
  <c r="O37" i="11"/>
  <c r="O38" i="11"/>
  <c r="M38" i="11"/>
  <c r="M39" i="11"/>
  <c r="K39" i="11"/>
  <c r="M37" i="11"/>
  <c r="K37" i="11"/>
  <c r="K38" i="11"/>
  <c r="I38" i="11"/>
  <c r="I39" i="11"/>
  <c r="I37" i="11"/>
  <c r="AF24" i="11"/>
  <c r="Q8" i="11" s="1"/>
  <c r="R5" i="11" l="1"/>
  <c r="R4" i="11"/>
  <c r="R6" i="11"/>
  <c r="Z4" i="11"/>
  <c r="O41" i="11"/>
  <c r="V6" i="11"/>
  <c r="V5" i="11"/>
  <c r="V4" i="11"/>
  <c r="Z6" i="11"/>
  <c r="Z5" i="11"/>
  <c r="H34" i="11"/>
  <c r="H33" i="11"/>
  <c r="H32" i="11"/>
  <c r="P6" i="11"/>
  <c r="P5" i="11"/>
  <c r="P4" i="11"/>
  <c r="F39" i="11"/>
  <c r="N5" i="11" s="1"/>
  <c r="F40" i="11"/>
  <c r="F38" i="11"/>
  <c r="M4" i="11" s="1"/>
  <c r="M6" i="11" l="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<sst xmlns="http://schemas.openxmlformats.org/spreadsheetml/2006/main" count="14524" uniqueCount="2824">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</sst>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1" totalsRowShown="0" tableBorderDxfId="157" totalsRowBorderDxfId="156" headerRowCellStyle="Normal" dataCellStyle="Normal">
  <autoFilter ref="A513:B991" xr:uid="{8F1E9A4F-60BF-40AA-A887-60F5D36F6BA3}"/>
  <sortState xmlns:xlrd2="http://schemas.microsoft.com/office/spreadsheetml/2017/richdata2" ref="A514:B940">
    <sortCondition ref="B513:B940"/>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3:A996" totalsRowShown="0">
  <autoFilter ref="A993:A99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13"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3" t="s">
        <v>2636</v>
      </c>
      <c r="C2" s="254"/>
      <c r="D2" s="254"/>
      <c r="E2" s="254"/>
      <c r="F2" s="254"/>
      <c r="G2" s="254"/>
      <c r="H2" s="254"/>
      <c r="I2" s="254"/>
      <c r="J2" s="254"/>
      <c r="K2" s="254"/>
      <c r="L2" s="254"/>
      <c r="M2" s="254"/>
      <c r="N2" s="254"/>
      <c r="O2" s="254"/>
      <c r="P2" s="254"/>
      <c r="Q2" s="254"/>
      <c r="R2" s="254"/>
      <c r="S2" s="254"/>
      <c r="T2" s="254"/>
      <c r="U2" s="255"/>
    </row>
    <row r="3" spans="2:21" x14ac:dyDescent="0.3">
      <c r="B3" s="256"/>
      <c r="C3" s="257"/>
      <c r="D3" s="257"/>
      <c r="E3" s="257"/>
      <c r="F3" s="257"/>
      <c r="G3" s="257"/>
      <c r="H3" s="257"/>
      <c r="I3" s="257"/>
      <c r="J3" s="257"/>
      <c r="K3" s="257"/>
      <c r="L3" s="257"/>
      <c r="M3" s="257"/>
      <c r="N3" s="257"/>
      <c r="O3" s="257"/>
      <c r="P3" s="257"/>
      <c r="Q3" s="257"/>
      <c r="R3" s="257"/>
      <c r="S3" s="257"/>
      <c r="T3" s="257"/>
      <c r="U3" s="258"/>
    </row>
    <row r="4" spans="2:21" ht="15" thickBot="1" x14ac:dyDescent="0.35">
      <c r="B4" s="259"/>
      <c r="C4" s="260"/>
      <c r="D4" s="260"/>
      <c r="E4" s="260"/>
      <c r="F4" s="260"/>
      <c r="G4" s="260"/>
      <c r="H4" s="260"/>
      <c r="I4" s="260"/>
      <c r="J4" s="260"/>
      <c r="K4" s="260"/>
      <c r="L4" s="260"/>
      <c r="M4" s="260"/>
      <c r="N4" s="260"/>
      <c r="O4" s="260"/>
      <c r="P4" s="260"/>
      <c r="Q4" s="260"/>
      <c r="R4" s="260"/>
      <c r="S4" s="260"/>
      <c r="T4" s="260"/>
      <c r="U4" s="261"/>
    </row>
    <row r="5" spans="2:21" x14ac:dyDescent="0.3">
      <c r="B5" s="262" t="s">
        <v>1374</v>
      </c>
      <c r="C5" s="263"/>
      <c r="D5" s="263"/>
      <c r="E5" s="263"/>
      <c r="F5" s="263"/>
      <c r="G5" s="263"/>
      <c r="H5" s="263"/>
      <c r="I5" s="263"/>
      <c r="J5" s="263"/>
      <c r="K5" s="263"/>
      <c r="L5" s="263"/>
      <c r="M5" s="263"/>
      <c r="N5" s="263"/>
      <c r="O5" s="263"/>
      <c r="P5" s="263"/>
      <c r="Q5" s="263"/>
      <c r="R5" s="263"/>
      <c r="S5" s="263"/>
      <c r="T5" s="263"/>
      <c r="U5" s="264"/>
    </row>
    <row r="6" spans="2:21" ht="15" thickBot="1" x14ac:dyDescent="0.35">
      <c r="B6" s="265"/>
      <c r="C6" s="266"/>
      <c r="D6" s="266"/>
      <c r="E6" s="266"/>
      <c r="F6" s="266"/>
      <c r="G6" s="266"/>
      <c r="H6" s="266"/>
      <c r="I6" s="266"/>
      <c r="J6" s="266"/>
      <c r="K6" s="266"/>
      <c r="L6" s="266"/>
      <c r="M6" s="266"/>
      <c r="N6" s="266"/>
      <c r="O6" s="266"/>
      <c r="P6" s="266"/>
      <c r="Q6" s="266"/>
      <c r="R6" s="266"/>
      <c r="S6" s="266"/>
      <c r="T6" s="266"/>
      <c r="U6" s="267"/>
    </row>
    <row r="7" spans="2:21" ht="18.600000000000001" customHeight="1" x14ac:dyDescent="0.3">
      <c r="B7" s="224" t="s">
        <v>918</v>
      </c>
      <c r="C7" s="225"/>
      <c r="D7" s="236" t="s">
        <v>919</v>
      </c>
      <c r="E7" s="236"/>
      <c r="F7" s="236"/>
      <c r="G7" s="236"/>
      <c r="H7" s="236"/>
      <c r="I7" s="236"/>
      <c r="J7" s="236"/>
      <c r="K7" s="236"/>
      <c r="L7" s="236"/>
      <c r="M7" s="236"/>
      <c r="N7" s="236"/>
      <c r="O7" s="236"/>
      <c r="P7" s="236"/>
      <c r="Q7" s="236"/>
      <c r="R7" s="236"/>
      <c r="S7" s="236"/>
      <c r="T7" s="236"/>
      <c r="U7" s="237"/>
    </row>
    <row r="8" spans="2:21" x14ac:dyDescent="0.3">
      <c r="B8" s="226"/>
      <c r="C8" s="227"/>
      <c r="D8" s="238"/>
      <c r="E8" s="238"/>
      <c r="F8" s="238"/>
      <c r="G8" s="238"/>
      <c r="H8" s="238"/>
      <c r="I8" s="238"/>
      <c r="J8" s="238"/>
      <c r="K8" s="238"/>
      <c r="L8" s="238"/>
      <c r="M8" s="238"/>
      <c r="N8" s="238"/>
      <c r="O8" s="238"/>
      <c r="P8" s="238"/>
      <c r="Q8" s="238"/>
      <c r="R8" s="238"/>
      <c r="S8" s="238"/>
      <c r="T8" s="238"/>
      <c r="U8" s="239"/>
    </row>
    <row r="9" spans="2:21" ht="15" thickBot="1" x14ac:dyDescent="0.35">
      <c r="B9" s="228"/>
      <c r="C9" s="229"/>
      <c r="D9" s="240"/>
      <c r="E9" s="240"/>
      <c r="F9" s="240"/>
      <c r="G9" s="240"/>
      <c r="H9" s="240"/>
      <c r="I9" s="240"/>
      <c r="J9" s="240"/>
      <c r="K9" s="240"/>
      <c r="L9" s="240"/>
      <c r="M9" s="240"/>
      <c r="N9" s="240"/>
      <c r="O9" s="240"/>
      <c r="P9" s="240"/>
      <c r="Q9" s="240"/>
      <c r="R9" s="240"/>
      <c r="S9" s="240"/>
      <c r="T9" s="240"/>
      <c r="U9" s="241"/>
    </row>
    <row r="10" spans="2:21" ht="14.4" customHeight="1" x14ac:dyDescent="0.3">
      <c r="B10" s="224" t="s">
        <v>920</v>
      </c>
      <c r="C10" s="250"/>
      <c r="D10" s="268" t="s">
        <v>921</v>
      </c>
      <c r="E10" s="236"/>
      <c r="F10" s="236"/>
      <c r="G10" s="236"/>
      <c r="H10" s="236"/>
      <c r="I10" s="236"/>
      <c r="J10" s="236"/>
      <c r="K10" s="236"/>
      <c r="L10" s="236"/>
      <c r="M10" s="236"/>
      <c r="N10" s="236"/>
      <c r="O10" s="236"/>
      <c r="P10" s="236"/>
      <c r="Q10" s="236"/>
      <c r="R10" s="236"/>
      <c r="S10" s="236"/>
      <c r="T10" s="236"/>
      <c r="U10" s="237"/>
    </row>
    <row r="11" spans="2:21" ht="14.4" customHeight="1" x14ac:dyDescent="0.3">
      <c r="B11" s="226"/>
      <c r="C11" s="251"/>
      <c r="D11" s="269"/>
      <c r="E11" s="238"/>
      <c r="F11" s="238"/>
      <c r="G11" s="238"/>
      <c r="H11" s="238"/>
      <c r="I11" s="238"/>
      <c r="J11" s="238"/>
      <c r="K11" s="238"/>
      <c r="L11" s="238"/>
      <c r="M11" s="238"/>
      <c r="N11" s="238"/>
      <c r="O11" s="238"/>
      <c r="P11" s="238"/>
      <c r="Q11" s="238"/>
      <c r="R11" s="238"/>
      <c r="S11" s="238"/>
      <c r="T11" s="238"/>
      <c r="U11" s="239"/>
    </row>
    <row r="12" spans="2:21" ht="14.4" customHeight="1" x14ac:dyDescent="0.3">
      <c r="B12" s="226"/>
      <c r="C12" s="251"/>
      <c r="D12" s="269"/>
      <c r="E12" s="238"/>
      <c r="F12" s="238"/>
      <c r="G12" s="238"/>
      <c r="H12" s="238"/>
      <c r="I12" s="238"/>
      <c r="J12" s="238"/>
      <c r="K12" s="238"/>
      <c r="L12" s="238"/>
      <c r="M12" s="238"/>
      <c r="N12" s="238"/>
      <c r="O12" s="238"/>
      <c r="P12" s="238"/>
      <c r="Q12" s="238"/>
      <c r="R12" s="238"/>
      <c r="S12" s="238"/>
      <c r="T12" s="238"/>
      <c r="U12" s="239"/>
    </row>
    <row r="13" spans="2:21" ht="15" customHeight="1" thickBot="1" x14ac:dyDescent="0.35">
      <c r="B13" s="228"/>
      <c r="C13" s="252"/>
      <c r="D13" s="270"/>
      <c r="E13" s="240"/>
      <c r="F13" s="240"/>
      <c r="G13" s="240"/>
      <c r="H13" s="240"/>
      <c r="I13" s="240"/>
      <c r="J13" s="240"/>
      <c r="K13" s="240"/>
      <c r="L13" s="240"/>
      <c r="M13" s="240"/>
      <c r="N13" s="240"/>
      <c r="O13" s="240"/>
      <c r="P13" s="240"/>
      <c r="Q13" s="240"/>
      <c r="R13" s="240"/>
      <c r="S13" s="240"/>
      <c r="T13" s="240"/>
      <c r="U13" s="241"/>
    </row>
    <row r="14" spans="2:21" ht="14.4" customHeight="1" x14ac:dyDescent="0.3">
      <c r="B14" s="224" t="s">
        <v>922</v>
      </c>
      <c r="C14" s="225"/>
      <c r="D14" s="236" t="s">
        <v>923</v>
      </c>
      <c r="E14" s="236"/>
      <c r="F14" s="236"/>
      <c r="G14" s="236"/>
      <c r="H14" s="236"/>
      <c r="I14" s="236"/>
      <c r="J14" s="236"/>
      <c r="K14" s="236"/>
      <c r="L14" s="236"/>
      <c r="M14" s="236"/>
      <c r="N14" s="236"/>
      <c r="O14" s="236"/>
      <c r="P14" s="236"/>
      <c r="Q14" s="236"/>
      <c r="R14" s="236"/>
      <c r="S14" s="236"/>
      <c r="T14" s="236"/>
      <c r="U14" s="237"/>
    </row>
    <row r="15" spans="2:21" ht="14.4" customHeight="1" x14ac:dyDescent="0.3">
      <c r="B15" s="226"/>
      <c r="C15" s="227"/>
      <c r="D15" s="238"/>
      <c r="E15" s="238"/>
      <c r="F15" s="238"/>
      <c r="G15" s="238"/>
      <c r="H15" s="238"/>
      <c r="I15" s="238"/>
      <c r="J15" s="238"/>
      <c r="K15" s="238"/>
      <c r="L15" s="238"/>
      <c r="M15" s="238"/>
      <c r="N15" s="238"/>
      <c r="O15" s="238"/>
      <c r="P15" s="238"/>
      <c r="Q15" s="238"/>
      <c r="R15" s="238"/>
      <c r="S15" s="238"/>
      <c r="T15" s="238"/>
      <c r="U15" s="239"/>
    </row>
    <row r="16" spans="2:21" ht="15" customHeight="1" x14ac:dyDescent="0.3">
      <c r="B16" s="226"/>
      <c r="C16" s="227"/>
      <c r="D16" s="238"/>
      <c r="E16" s="238"/>
      <c r="F16" s="238"/>
      <c r="G16" s="238"/>
      <c r="H16" s="238"/>
      <c r="I16" s="238"/>
      <c r="J16" s="238"/>
      <c r="K16" s="238"/>
      <c r="L16" s="238"/>
      <c r="M16" s="238"/>
      <c r="N16" s="238"/>
      <c r="O16" s="238"/>
      <c r="P16" s="238"/>
      <c r="Q16" s="238"/>
      <c r="R16" s="238"/>
      <c r="S16" s="238"/>
      <c r="T16" s="238"/>
      <c r="U16" s="239"/>
    </row>
    <row r="17" spans="2:21" ht="15" customHeight="1" thickBot="1" x14ac:dyDescent="0.35">
      <c r="B17" s="228"/>
      <c r="C17" s="229"/>
      <c r="D17" s="240"/>
      <c r="E17" s="240"/>
      <c r="F17" s="240"/>
      <c r="G17" s="240"/>
      <c r="H17" s="240"/>
      <c r="I17" s="240"/>
      <c r="J17" s="240"/>
      <c r="K17" s="240"/>
      <c r="L17" s="240"/>
      <c r="M17" s="240"/>
      <c r="N17" s="240"/>
      <c r="O17" s="240"/>
      <c r="P17" s="240"/>
      <c r="Q17" s="240"/>
      <c r="R17" s="240"/>
      <c r="S17" s="240"/>
      <c r="T17" s="240"/>
      <c r="U17" s="241"/>
    </row>
    <row r="18" spans="2:21" x14ac:dyDescent="0.3">
      <c r="B18" s="224" t="s">
        <v>924</v>
      </c>
      <c r="C18" s="225"/>
      <c r="D18" s="248" t="s">
        <v>925</v>
      </c>
      <c r="E18" s="248"/>
      <c r="F18" s="248"/>
      <c r="G18" s="248"/>
      <c r="H18" s="248"/>
      <c r="I18" s="248"/>
      <c r="J18" s="248"/>
      <c r="K18" s="248"/>
      <c r="L18" s="248"/>
      <c r="M18" s="248"/>
      <c r="N18" s="248"/>
      <c r="O18" s="248"/>
      <c r="P18" s="248"/>
      <c r="Q18" s="248"/>
      <c r="R18" s="248"/>
      <c r="S18" s="248"/>
      <c r="T18" s="248"/>
      <c r="U18" s="249"/>
    </row>
    <row r="19" spans="2:21" ht="14.4" customHeight="1" x14ac:dyDescent="0.3">
      <c r="B19" s="226"/>
      <c r="C19" s="227"/>
      <c r="D19" s="232"/>
      <c r="E19" s="232"/>
      <c r="F19" s="232"/>
      <c r="G19" s="232"/>
      <c r="H19" s="232"/>
      <c r="I19" s="232"/>
      <c r="J19" s="232"/>
      <c r="K19" s="232"/>
      <c r="L19" s="232"/>
      <c r="M19" s="232"/>
      <c r="N19" s="232"/>
      <c r="O19" s="232"/>
      <c r="P19" s="232"/>
      <c r="Q19" s="232"/>
      <c r="R19" s="232"/>
      <c r="S19" s="232"/>
      <c r="T19" s="232"/>
      <c r="U19" s="233"/>
    </row>
    <row r="20" spans="2:21" ht="14.4" customHeight="1" x14ac:dyDescent="0.3">
      <c r="B20" s="226"/>
      <c r="C20" s="227"/>
      <c r="D20" s="232"/>
      <c r="E20" s="232"/>
      <c r="F20" s="232"/>
      <c r="G20" s="232"/>
      <c r="H20" s="232"/>
      <c r="I20" s="232"/>
      <c r="J20" s="232"/>
      <c r="K20" s="232"/>
      <c r="L20" s="232"/>
      <c r="M20" s="232"/>
      <c r="N20" s="232"/>
      <c r="O20" s="232"/>
      <c r="P20" s="232"/>
      <c r="Q20" s="232"/>
      <c r="R20" s="232"/>
      <c r="S20" s="232"/>
      <c r="T20" s="232"/>
      <c r="U20" s="233"/>
    </row>
    <row r="21" spans="2:21" ht="14.4" customHeight="1" thickBot="1" x14ac:dyDescent="0.35">
      <c r="B21" s="228"/>
      <c r="C21" s="229"/>
      <c r="D21" s="232"/>
      <c r="E21" s="232"/>
      <c r="F21" s="232"/>
      <c r="G21" s="232"/>
      <c r="H21" s="232"/>
      <c r="I21" s="232"/>
      <c r="J21" s="232"/>
      <c r="K21" s="232"/>
      <c r="L21" s="232"/>
      <c r="M21" s="232"/>
      <c r="N21" s="232"/>
      <c r="O21" s="232"/>
      <c r="P21" s="232"/>
      <c r="Q21" s="232"/>
      <c r="R21" s="232"/>
      <c r="S21" s="232"/>
      <c r="T21" s="232"/>
      <c r="U21" s="233"/>
    </row>
    <row r="22" spans="2:21" ht="15" customHeight="1" x14ac:dyDescent="0.3">
      <c r="B22" s="224" t="s">
        <v>924</v>
      </c>
      <c r="C22" s="225"/>
      <c r="D22" s="230" t="s">
        <v>1365</v>
      </c>
      <c r="E22" s="230"/>
      <c r="F22" s="230"/>
      <c r="G22" s="230"/>
      <c r="H22" s="230"/>
      <c r="I22" s="230"/>
      <c r="J22" s="230"/>
      <c r="K22" s="230"/>
      <c r="L22" s="230"/>
      <c r="M22" s="230"/>
      <c r="N22" s="230"/>
      <c r="O22" s="230"/>
      <c r="P22" s="230"/>
      <c r="Q22" s="230"/>
      <c r="R22" s="230"/>
      <c r="S22" s="230"/>
      <c r="T22" s="230"/>
      <c r="U22" s="231"/>
    </row>
    <row r="23" spans="2:21" ht="15" customHeight="1" x14ac:dyDescent="0.3">
      <c r="B23" s="226"/>
      <c r="C23" s="227"/>
      <c r="D23" s="232"/>
      <c r="E23" s="232"/>
      <c r="F23" s="232"/>
      <c r="G23" s="232"/>
      <c r="H23" s="232"/>
      <c r="I23" s="232"/>
      <c r="J23" s="232"/>
      <c r="K23" s="232"/>
      <c r="L23" s="232"/>
      <c r="M23" s="232"/>
      <c r="N23" s="232"/>
      <c r="O23" s="232"/>
      <c r="P23" s="232"/>
      <c r="Q23" s="232"/>
      <c r="R23" s="232"/>
      <c r="S23" s="232"/>
      <c r="T23" s="232"/>
      <c r="U23" s="233"/>
    </row>
    <row r="24" spans="2:21" ht="14.4" customHeight="1" x14ac:dyDescent="0.3">
      <c r="B24" s="226"/>
      <c r="C24" s="227"/>
      <c r="D24" s="232"/>
      <c r="E24" s="232"/>
      <c r="F24" s="232"/>
      <c r="G24" s="232"/>
      <c r="H24" s="232"/>
      <c r="I24" s="232"/>
      <c r="J24" s="232"/>
      <c r="K24" s="232"/>
      <c r="L24" s="232"/>
      <c r="M24" s="232"/>
      <c r="N24" s="232"/>
      <c r="O24" s="232"/>
      <c r="P24" s="232"/>
      <c r="Q24" s="232"/>
      <c r="R24" s="232"/>
      <c r="S24" s="232"/>
      <c r="T24" s="232"/>
      <c r="U24" s="233"/>
    </row>
    <row r="25" spans="2:21" ht="15" customHeight="1" thickBot="1" x14ac:dyDescent="0.35">
      <c r="B25" s="228"/>
      <c r="C25" s="229"/>
      <c r="D25" s="234"/>
      <c r="E25" s="234"/>
      <c r="F25" s="234"/>
      <c r="G25" s="234"/>
      <c r="H25" s="234"/>
      <c r="I25" s="234"/>
      <c r="J25" s="234"/>
      <c r="K25" s="234"/>
      <c r="L25" s="234"/>
      <c r="M25" s="234"/>
      <c r="N25" s="234"/>
      <c r="O25" s="234"/>
      <c r="P25" s="234"/>
      <c r="Q25" s="234"/>
      <c r="R25" s="234"/>
      <c r="S25" s="234"/>
      <c r="T25" s="234"/>
      <c r="U25" s="235"/>
    </row>
    <row r="26" spans="2:21" ht="15" customHeight="1" x14ac:dyDescent="0.3">
      <c r="B26" s="224" t="s">
        <v>924</v>
      </c>
      <c r="C26" s="225"/>
      <c r="D26" s="230" t="s">
        <v>1448</v>
      </c>
      <c r="E26" s="230"/>
      <c r="F26" s="230"/>
      <c r="G26" s="230"/>
      <c r="H26" s="230"/>
      <c r="I26" s="230"/>
      <c r="J26" s="230"/>
      <c r="K26" s="230"/>
      <c r="L26" s="230"/>
      <c r="M26" s="230"/>
      <c r="N26" s="230"/>
      <c r="O26" s="230"/>
      <c r="P26" s="230"/>
      <c r="Q26" s="230"/>
      <c r="R26" s="230"/>
      <c r="S26" s="230"/>
      <c r="T26" s="230"/>
      <c r="U26" s="231"/>
    </row>
    <row r="27" spans="2:21" ht="15" customHeight="1" x14ac:dyDescent="0.3">
      <c r="B27" s="226"/>
      <c r="C27" s="227"/>
      <c r="D27" s="232"/>
      <c r="E27" s="232"/>
      <c r="F27" s="232"/>
      <c r="G27" s="232"/>
      <c r="H27" s="232"/>
      <c r="I27" s="232"/>
      <c r="J27" s="232"/>
      <c r="K27" s="232"/>
      <c r="L27" s="232"/>
      <c r="M27" s="232"/>
      <c r="N27" s="232"/>
      <c r="O27" s="232"/>
      <c r="P27" s="232"/>
      <c r="Q27" s="232"/>
      <c r="R27" s="232"/>
      <c r="S27" s="232"/>
      <c r="T27" s="232"/>
      <c r="U27" s="233"/>
    </row>
    <row r="28" spans="2:21" ht="14.4" customHeight="1" x14ac:dyDescent="0.3">
      <c r="B28" s="226"/>
      <c r="C28" s="227"/>
      <c r="D28" s="232"/>
      <c r="E28" s="232"/>
      <c r="F28" s="232"/>
      <c r="G28" s="232"/>
      <c r="H28" s="232"/>
      <c r="I28" s="232"/>
      <c r="J28" s="232"/>
      <c r="K28" s="232"/>
      <c r="L28" s="232"/>
      <c r="M28" s="232"/>
      <c r="N28" s="232"/>
      <c r="O28" s="232"/>
      <c r="P28" s="232"/>
      <c r="Q28" s="232"/>
      <c r="R28" s="232"/>
      <c r="S28" s="232"/>
      <c r="T28" s="232"/>
      <c r="U28" s="233"/>
    </row>
    <row r="29" spans="2:21" ht="15" customHeight="1" thickBot="1" x14ac:dyDescent="0.35">
      <c r="B29" s="228"/>
      <c r="C29" s="229"/>
      <c r="D29" s="234"/>
      <c r="E29" s="234"/>
      <c r="F29" s="234"/>
      <c r="G29" s="234"/>
      <c r="H29" s="234"/>
      <c r="I29" s="234"/>
      <c r="J29" s="234"/>
      <c r="K29" s="234"/>
      <c r="L29" s="234"/>
      <c r="M29" s="234"/>
      <c r="N29" s="234"/>
      <c r="O29" s="234"/>
      <c r="P29" s="234"/>
      <c r="Q29" s="234"/>
      <c r="R29" s="234"/>
      <c r="S29" s="234"/>
      <c r="T29" s="234"/>
      <c r="U29" s="235"/>
    </row>
    <row r="30" spans="2:21" ht="15" customHeight="1" x14ac:dyDescent="0.3">
      <c r="B30" s="224" t="s">
        <v>926</v>
      </c>
      <c r="C30" s="225"/>
      <c r="D30" s="242" t="s">
        <v>1366</v>
      </c>
      <c r="E30" s="242"/>
      <c r="F30" s="242"/>
      <c r="G30" s="242"/>
      <c r="H30" s="242"/>
      <c r="I30" s="242"/>
      <c r="J30" s="242"/>
      <c r="K30" s="242"/>
      <c r="L30" s="242"/>
      <c r="M30" s="242"/>
      <c r="N30" s="242"/>
      <c r="O30" s="242"/>
      <c r="P30" s="242"/>
      <c r="Q30" s="242"/>
      <c r="R30" s="242"/>
      <c r="S30" s="242"/>
      <c r="T30" s="242"/>
      <c r="U30" s="243"/>
    </row>
    <row r="31" spans="2:21" ht="14.4" customHeight="1" x14ac:dyDescent="0.3">
      <c r="B31" s="226"/>
      <c r="C31" s="227"/>
      <c r="D31" s="244"/>
      <c r="E31" s="244"/>
      <c r="F31" s="244"/>
      <c r="G31" s="244"/>
      <c r="H31" s="244"/>
      <c r="I31" s="244"/>
      <c r="J31" s="244"/>
      <c r="K31" s="244"/>
      <c r="L31" s="244"/>
      <c r="M31" s="244"/>
      <c r="N31" s="244"/>
      <c r="O31" s="244"/>
      <c r="P31" s="244"/>
      <c r="Q31" s="244"/>
      <c r="R31" s="244"/>
      <c r="S31" s="244"/>
      <c r="T31" s="244"/>
      <c r="U31" s="245"/>
    </row>
    <row r="32" spans="2:21" ht="14.4" customHeight="1" x14ac:dyDescent="0.3">
      <c r="B32" s="226"/>
      <c r="C32" s="227"/>
      <c r="D32" s="244"/>
      <c r="E32" s="244"/>
      <c r="F32" s="244"/>
      <c r="G32" s="244"/>
      <c r="H32" s="244"/>
      <c r="I32" s="244"/>
      <c r="J32" s="244"/>
      <c r="K32" s="244"/>
      <c r="L32" s="244"/>
      <c r="M32" s="244"/>
      <c r="N32" s="244"/>
      <c r="O32" s="244"/>
      <c r="P32" s="244"/>
      <c r="Q32" s="244"/>
      <c r="R32" s="244"/>
      <c r="S32" s="244"/>
      <c r="T32" s="244"/>
      <c r="U32" s="245"/>
    </row>
    <row r="33" spans="2:21" ht="14.4" customHeight="1" thickBot="1" x14ac:dyDescent="0.35">
      <c r="B33" s="228"/>
      <c r="C33" s="229"/>
      <c r="D33" s="246"/>
      <c r="E33" s="246"/>
      <c r="F33" s="246"/>
      <c r="G33" s="246"/>
      <c r="H33" s="246"/>
      <c r="I33" s="246"/>
      <c r="J33" s="246"/>
      <c r="K33" s="246"/>
      <c r="L33" s="246"/>
      <c r="M33" s="246"/>
      <c r="N33" s="246"/>
      <c r="O33" s="246"/>
      <c r="P33" s="246"/>
      <c r="Q33" s="246"/>
      <c r="R33" s="246"/>
      <c r="S33" s="246"/>
      <c r="T33" s="246"/>
      <c r="U33" s="247"/>
    </row>
    <row r="34" spans="2:21" ht="15" customHeight="1" x14ac:dyDescent="0.3">
      <c r="B34" s="224" t="s">
        <v>926</v>
      </c>
      <c r="C34" s="225"/>
      <c r="D34" s="236" t="s">
        <v>1367</v>
      </c>
      <c r="E34" s="242"/>
      <c r="F34" s="242"/>
      <c r="G34" s="242"/>
      <c r="H34" s="242"/>
      <c r="I34" s="242"/>
      <c r="J34" s="242"/>
      <c r="K34" s="242"/>
      <c r="L34" s="242"/>
      <c r="M34" s="242"/>
      <c r="N34" s="242"/>
      <c r="O34" s="242"/>
      <c r="P34" s="242"/>
      <c r="Q34" s="242"/>
      <c r="R34" s="242"/>
      <c r="S34" s="242"/>
      <c r="T34" s="242"/>
      <c r="U34" s="243"/>
    </row>
    <row r="35" spans="2:21" x14ac:dyDescent="0.3">
      <c r="B35" s="226"/>
      <c r="C35" s="227"/>
      <c r="D35" s="244"/>
      <c r="E35" s="244"/>
      <c r="F35" s="244"/>
      <c r="G35" s="244"/>
      <c r="H35" s="244"/>
      <c r="I35" s="244"/>
      <c r="J35" s="244"/>
      <c r="K35" s="244"/>
      <c r="L35" s="244"/>
      <c r="M35" s="244"/>
      <c r="N35" s="244"/>
      <c r="O35" s="244"/>
      <c r="P35" s="244"/>
      <c r="Q35" s="244"/>
      <c r="R35" s="244"/>
      <c r="S35" s="244"/>
      <c r="T35" s="244"/>
      <c r="U35" s="245"/>
    </row>
    <row r="36" spans="2:21" x14ac:dyDescent="0.3">
      <c r="B36" s="226"/>
      <c r="C36" s="227"/>
      <c r="D36" s="244"/>
      <c r="E36" s="244"/>
      <c r="F36" s="244"/>
      <c r="G36" s="244"/>
      <c r="H36" s="244"/>
      <c r="I36" s="244"/>
      <c r="J36" s="244"/>
      <c r="K36" s="244"/>
      <c r="L36" s="244"/>
      <c r="M36" s="244"/>
      <c r="N36" s="244"/>
      <c r="O36" s="244"/>
      <c r="P36" s="244"/>
      <c r="Q36" s="244"/>
      <c r="R36" s="244"/>
      <c r="S36" s="244"/>
      <c r="T36" s="244"/>
      <c r="U36" s="245"/>
    </row>
    <row r="37" spans="2:21" ht="15" thickBot="1" x14ac:dyDescent="0.35">
      <c r="B37" s="228"/>
      <c r="C37" s="229"/>
      <c r="D37" s="246"/>
      <c r="E37" s="246"/>
      <c r="F37" s="246"/>
      <c r="G37" s="246"/>
      <c r="H37" s="246"/>
      <c r="I37" s="246"/>
      <c r="J37" s="246"/>
      <c r="K37" s="246"/>
      <c r="L37" s="246"/>
      <c r="M37" s="246"/>
      <c r="N37" s="246"/>
      <c r="O37" s="246"/>
      <c r="P37" s="246"/>
      <c r="Q37" s="246"/>
      <c r="R37" s="246"/>
      <c r="S37" s="246"/>
      <c r="T37" s="246"/>
      <c r="U37" s="247"/>
    </row>
    <row r="38" spans="2:21" x14ac:dyDescent="0.3">
      <c r="B38" s="224" t="s">
        <v>927</v>
      </c>
      <c r="C38" s="225"/>
      <c r="D38" s="236" t="s">
        <v>2694</v>
      </c>
      <c r="E38" s="236"/>
      <c r="F38" s="236"/>
      <c r="G38" s="236"/>
      <c r="H38" s="236"/>
      <c r="I38" s="236"/>
      <c r="J38" s="236"/>
      <c r="K38" s="236"/>
      <c r="L38" s="236"/>
      <c r="M38" s="236"/>
      <c r="N38" s="236"/>
      <c r="O38" s="236"/>
      <c r="P38" s="236"/>
      <c r="Q38" s="236"/>
      <c r="R38" s="236"/>
      <c r="S38" s="236"/>
      <c r="T38" s="236"/>
      <c r="U38" s="237"/>
    </row>
    <row r="39" spans="2:21" x14ac:dyDescent="0.3">
      <c r="B39" s="226"/>
      <c r="C39" s="227"/>
      <c r="D39" s="238"/>
      <c r="E39" s="238"/>
      <c r="F39" s="238"/>
      <c r="G39" s="238"/>
      <c r="H39" s="238"/>
      <c r="I39" s="238"/>
      <c r="J39" s="238"/>
      <c r="K39" s="238"/>
      <c r="L39" s="238"/>
      <c r="M39" s="238"/>
      <c r="N39" s="238"/>
      <c r="O39" s="238"/>
      <c r="P39" s="238"/>
      <c r="Q39" s="238"/>
      <c r="R39" s="238"/>
      <c r="S39" s="238"/>
      <c r="T39" s="238"/>
      <c r="U39" s="239"/>
    </row>
    <row r="40" spans="2:21" x14ac:dyDescent="0.3">
      <c r="B40" s="226"/>
      <c r="C40" s="227"/>
      <c r="D40" s="238"/>
      <c r="E40" s="238"/>
      <c r="F40" s="238"/>
      <c r="G40" s="238"/>
      <c r="H40" s="238"/>
      <c r="I40" s="238"/>
      <c r="J40" s="238"/>
      <c r="K40" s="238"/>
      <c r="L40" s="238"/>
      <c r="M40" s="238"/>
      <c r="N40" s="238"/>
      <c r="O40" s="238"/>
      <c r="P40" s="238"/>
      <c r="Q40" s="238"/>
      <c r="R40" s="238"/>
      <c r="S40" s="238"/>
      <c r="T40" s="238"/>
      <c r="U40" s="239"/>
    </row>
    <row r="41" spans="2:21" ht="15" thickBot="1" x14ac:dyDescent="0.35">
      <c r="B41" s="228"/>
      <c r="C41" s="229"/>
      <c r="D41" s="240"/>
      <c r="E41" s="240"/>
      <c r="F41" s="240"/>
      <c r="G41" s="240"/>
      <c r="H41" s="240"/>
      <c r="I41" s="240"/>
      <c r="J41" s="240"/>
      <c r="K41" s="240"/>
      <c r="L41" s="240"/>
      <c r="M41" s="240"/>
      <c r="N41" s="240"/>
      <c r="O41" s="240"/>
      <c r="P41" s="240"/>
      <c r="Q41" s="240"/>
      <c r="R41" s="240"/>
      <c r="S41" s="240"/>
      <c r="T41" s="240"/>
      <c r="U41" s="241"/>
    </row>
    <row r="42" spans="2:21" x14ac:dyDescent="0.3">
      <c r="B42" s="224" t="s">
        <v>927</v>
      </c>
      <c r="C42" s="225"/>
      <c r="D42" s="236" t="s">
        <v>1383</v>
      </c>
      <c r="E42" s="236"/>
      <c r="F42" s="236"/>
      <c r="G42" s="236"/>
      <c r="H42" s="236"/>
      <c r="I42" s="236"/>
      <c r="J42" s="236"/>
      <c r="K42" s="236"/>
      <c r="L42" s="236"/>
      <c r="M42" s="236"/>
      <c r="N42" s="236"/>
      <c r="O42" s="236"/>
      <c r="P42" s="236"/>
      <c r="Q42" s="236"/>
      <c r="R42" s="236"/>
      <c r="S42" s="236"/>
      <c r="T42" s="236"/>
      <c r="U42" s="237"/>
    </row>
    <row r="43" spans="2:21" x14ac:dyDescent="0.3">
      <c r="B43" s="226"/>
      <c r="C43" s="227"/>
      <c r="D43" s="238"/>
      <c r="E43" s="238"/>
      <c r="F43" s="238"/>
      <c r="G43" s="238"/>
      <c r="H43" s="238"/>
      <c r="I43" s="238"/>
      <c r="J43" s="238"/>
      <c r="K43" s="238"/>
      <c r="L43" s="238"/>
      <c r="M43" s="238"/>
      <c r="N43" s="238"/>
      <c r="O43" s="238"/>
      <c r="P43" s="238"/>
      <c r="Q43" s="238"/>
      <c r="R43" s="238"/>
      <c r="S43" s="238"/>
      <c r="T43" s="238"/>
      <c r="U43" s="239"/>
    </row>
    <row r="44" spans="2:21" x14ac:dyDescent="0.3">
      <c r="B44" s="226"/>
      <c r="C44" s="227"/>
      <c r="D44" s="238"/>
      <c r="E44" s="238"/>
      <c r="F44" s="238"/>
      <c r="G44" s="238"/>
      <c r="H44" s="238"/>
      <c r="I44" s="238"/>
      <c r="J44" s="238"/>
      <c r="K44" s="238"/>
      <c r="L44" s="238"/>
      <c r="M44" s="238"/>
      <c r="N44" s="238"/>
      <c r="O44" s="238"/>
      <c r="P44" s="238"/>
      <c r="Q44" s="238"/>
      <c r="R44" s="238"/>
      <c r="S44" s="238"/>
      <c r="T44" s="238"/>
      <c r="U44" s="239"/>
    </row>
    <row r="45" spans="2:21" ht="15" thickBot="1" x14ac:dyDescent="0.35">
      <c r="B45" s="228"/>
      <c r="C45" s="229"/>
      <c r="D45" s="240"/>
      <c r="E45" s="240"/>
      <c r="F45" s="240"/>
      <c r="G45" s="240"/>
      <c r="H45" s="240"/>
      <c r="I45" s="240"/>
      <c r="J45" s="240"/>
      <c r="K45" s="240"/>
      <c r="L45" s="240"/>
      <c r="M45" s="240"/>
      <c r="N45" s="240"/>
      <c r="O45" s="240"/>
      <c r="P45" s="240"/>
      <c r="Q45" s="240"/>
      <c r="R45" s="240"/>
      <c r="S45" s="240"/>
      <c r="T45" s="240"/>
      <c r="U45" s="241"/>
    </row>
    <row r="46" spans="2:21" x14ac:dyDescent="0.3">
      <c r="B46" s="224" t="s">
        <v>927</v>
      </c>
      <c r="C46" s="225"/>
      <c r="D46" s="236" t="s">
        <v>1368</v>
      </c>
      <c r="E46" s="236"/>
      <c r="F46" s="236"/>
      <c r="G46" s="236"/>
      <c r="H46" s="236"/>
      <c r="I46" s="236"/>
      <c r="J46" s="236"/>
      <c r="K46" s="236"/>
      <c r="L46" s="236"/>
      <c r="M46" s="236"/>
      <c r="N46" s="236"/>
      <c r="O46" s="236"/>
      <c r="P46" s="236"/>
      <c r="Q46" s="236"/>
      <c r="R46" s="236"/>
      <c r="S46" s="236"/>
      <c r="T46" s="236"/>
      <c r="U46" s="237"/>
    </row>
    <row r="47" spans="2:21" x14ac:dyDescent="0.3">
      <c r="B47" s="226"/>
      <c r="C47" s="227"/>
      <c r="D47" s="238"/>
      <c r="E47" s="238"/>
      <c r="F47" s="238"/>
      <c r="G47" s="238"/>
      <c r="H47" s="238"/>
      <c r="I47" s="238"/>
      <c r="J47" s="238"/>
      <c r="K47" s="238"/>
      <c r="L47" s="238"/>
      <c r="M47" s="238"/>
      <c r="N47" s="238"/>
      <c r="O47" s="238"/>
      <c r="P47" s="238"/>
      <c r="Q47" s="238"/>
      <c r="R47" s="238"/>
      <c r="S47" s="238"/>
      <c r="T47" s="238"/>
      <c r="U47" s="239"/>
    </row>
    <row r="48" spans="2:21" x14ac:dyDescent="0.3">
      <c r="B48" s="226"/>
      <c r="C48" s="227"/>
      <c r="D48" s="238"/>
      <c r="E48" s="238"/>
      <c r="F48" s="238"/>
      <c r="G48" s="238"/>
      <c r="H48" s="238"/>
      <c r="I48" s="238"/>
      <c r="J48" s="238"/>
      <c r="K48" s="238"/>
      <c r="L48" s="238"/>
      <c r="M48" s="238"/>
      <c r="N48" s="238"/>
      <c r="O48" s="238"/>
      <c r="P48" s="238"/>
      <c r="Q48" s="238"/>
      <c r="R48" s="238"/>
      <c r="S48" s="238"/>
      <c r="T48" s="238"/>
      <c r="U48" s="239"/>
    </row>
    <row r="49" spans="2:21" ht="15" thickBot="1" x14ac:dyDescent="0.35">
      <c r="B49" s="228"/>
      <c r="C49" s="229"/>
      <c r="D49" s="240"/>
      <c r="E49" s="240"/>
      <c r="F49" s="240"/>
      <c r="G49" s="240"/>
      <c r="H49" s="240"/>
      <c r="I49" s="240"/>
      <c r="J49" s="240"/>
      <c r="K49" s="240"/>
      <c r="L49" s="240"/>
      <c r="M49" s="240"/>
      <c r="N49" s="240"/>
      <c r="O49" s="240"/>
      <c r="P49" s="240"/>
      <c r="Q49" s="240"/>
      <c r="R49" s="240"/>
      <c r="S49" s="240"/>
      <c r="T49" s="240"/>
      <c r="U49" s="241"/>
    </row>
    <row r="50" spans="2:21" ht="14.4" customHeight="1" x14ac:dyDescent="0.3">
      <c r="B50" s="224" t="s">
        <v>927</v>
      </c>
      <c r="C50" s="225"/>
      <c r="D50" s="236" t="s">
        <v>1376</v>
      </c>
      <c r="E50" s="236"/>
      <c r="F50" s="236"/>
      <c r="G50" s="236"/>
      <c r="H50" s="236"/>
      <c r="I50" s="236"/>
      <c r="J50" s="236"/>
      <c r="K50" s="236"/>
      <c r="L50" s="236"/>
      <c r="M50" s="236"/>
      <c r="N50" s="236"/>
      <c r="O50" s="236"/>
      <c r="P50" s="236"/>
      <c r="Q50" s="236"/>
      <c r="R50" s="236"/>
      <c r="S50" s="236"/>
      <c r="T50" s="236"/>
      <c r="U50" s="237"/>
    </row>
    <row r="51" spans="2:21" ht="14.4" customHeight="1" x14ac:dyDescent="0.3">
      <c r="B51" s="226"/>
      <c r="C51" s="227"/>
      <c r="D51" s="238"/>
      <c r="E51" s="238"/>
      <c r="F51" s="238"/>
      <c r="G51" s="238"/>
      <c r="H51" s="238"/>
      <c r="I51" s="238"/>
      <c r="J51" s="238"/>
      <c r="K51" s="238"/>
      <c r="L51" s="238"/>
      <c r="M51" s="238"/>
      <c r="N51" s="238"/>
      <c r="O51" s="238"/>
      <c r="P51" s="238"/>
      <c r="Q51" s="238"/>
      <c r="R51" s="238"/>
      <c r="S51" s="238"/>
      <c r="T51" s="238"/>
      <c r="U51" s="239"/>
    </row>
    <row r="52" spans="2:21" ht="14.4" customHeight="1" x14ac:dyDescent="0.3">
      <c r="B52" s="226"/>
      <c r="C52" s="227"/>
      <c r="D52" s="238"/>
      <c r="E52" s="238"/>
      <c r="F52" s="238"/>
      <c r="G52" s="238"/>
      <c r="H52" s="238"/>
      <c r="I52" s="238"/>
      <c r="J52" s="238"/>
      <c r="K52" s="238"/>
      <c r="L52" s="238"/>
      <c r="M52" s="238"/>
      <c r="N52" s="238"/>
      <c r="O52" s="238"/>
      <c r="P52" s="238"/>
      <c r="Q52" s="238"/>
      <c r="R52" s="238"/>
      <c r="S52" s="238"/>
      <c r="T52" s="238"/>
      <c r="U52" s="239"/>
    </row>
    <row r="53" spans="2:21" ht="15" customHeight="1" thickBot="1" x14ac:dyDescent="0.35">
      <c r="B53" s="228"/>
      <c r="C53" s="229"/>
      <c r="D53" s="240"/>
      <c r="E53" s="240"/>
      <c r="F53" s="240"/>
      <c r="G53" s="240"/>
      <c r="H53" s="240"/>
      <c r="I53" s="240"/>
      <c r="J53" s="240"/>
      <c r="K53" s="240"/>
      <c r="L53" s="240"/>
      <c r="M53" s="240"/>
      <c r="N53" s="240"/>
      <c r="O53" s="240"/>
      <c r="P53" s="240"/>
      <c r="Q53" s="240"/>
      <c r="R53" s="240"/>
      <c r="S53" s="240"/>
      <c r="T53" s="240"/>
      <c r="U53" s="241"/>
    </row>
    <row r="54" spans="2:21" ht="14.4" customHeight="1" x14ac:dyDescent="0.3">
      <c r="B54" s="224" t="s">
        <v>927</v>
      </c>
      <c r="C54" s="225"/>
      <c r="D54" s="236" t="s">
        <v>1449</v>
      </c>
      <c r="E54" s="236"/>
      <c r="F54" s="236"/>
      <c r="G54" s="236"/>
      <c r="H54" s="236"/>
      <c r="I54" s="236"/>
      <c r="J54" s="236"/>
      <c r="K54" s="236"/>
      <c r="L54" s="236"/>
      <c r="M54" s="236"/>
      <c r="N54" s="236"/>
      <c r="O54" s="236"/>
      <c r="P54" s="236"/>
      <c r="Q54" s="236"/>
      <c r="R54" s="236"/>
      <c r="S54" s="236"/>
      <c r="T54" s="236"/>
      <c r="U54" s="237"/>
    </row>
    <row r="55" spans="2:21" ht="14.4" customHeight="1" x14ac:dyDescent="0.3">
      <c r="B55" s="226"/>
      <c r="C55" s="227"/>
      <c r="D55" s="238"/>
      <c r="E55" s="238"/>
      <c r="F55" s="238"/>
      <c r="G55" s="238"/>
      <c r="H55" s="238"/>
      <c r="I55" s="238"/>
      <c r="J55" s="238"/>
      <c r="K55" s="238"/>
      <c r="L55" s="238"/>
      <c r="M55" s="238"/>
      <c r="N55" s="238"/>
      <c r="O55" s="238"/>
      <c r="P55" s="238"/>
      <c r="Q55" s="238"/>
      <c r="R55" s="238"/>
      <c r="S55" s="238"/>
      <c r="T55" s="238"/>
      <c r="U55" s="239"/>
    </row>
    <row r="56" spans="2:21" ht="14.4" customHeight="1" x14ac:dyDescent="0.3">
      <c r="B56" s="226"/>
      <c r="C56" s="227"/>
      <c r="D56" s="238"/>
      <c r="E56" s="238"/>
      <c r="F56" s="238"/>
      <c r="G56" s="238"/>
      <c r="H56" s="238"/>
      <c r="I56" s="238"/>
      <c r="J56" s="238"/>
      <c r="K56" s="238"/>
      <c r="L56" s="238"/>
      <c r="M56" s="238"/>
      <c r="N56" s="238"/>
      <c r="O56" s="238"/>
      <c r="P56" s="238"/>
      <c r="Q56" s="238"/>
      <c r="R56" s="238"/>
      <c r="S56" s="238"/>
      <c r="T56" s="238"/>
      <c r="U56" s="239"/>
    </row>
    <row r="57" spans="2:21" ht="15" customHeight="1" thickBot="1" x14ac:dyDescent="0.35">
      <c r="B57" s="228"/>
      <c r="C57" s="229"/>
      <c r="D57" s="240"/>
      <c r="E57" s="240"/>
      <c r="F57" s="240"/>
      <c r="G57" s="240"/>
      <c r="H57" s="240"/>
      <c r="I57" s="240"/>
      <c r="J57" s="240"/>
      <c r="K57" s="240"/>
      <c r="L57" s="240"/>
      <c r="M57" s="240"/>
      <c r="N57" s="240"/>
      <c r="O57" s="240"/>
      <c r="P57" s="240"/>
      <c r="Q57" s="240"/>
      <c r="R57" s="240"/>
      <c r="S57" s="240"/>
      <c r="T57" s="240"/>
      <c r="U57" s="241"/>
    </row>
    <row r="58" spans="2:21" ht="19.95" customHeight="1" x14ac:dyDescent="0.3">
      <c r="B58" s="224" t="s">
        <v>928</v>
      </c>
      <c r="C58" s="225"/>
      <c r="D58" s="236" t="s">
        <v>1377</v>
      </c>
      <c r="E58" s="236"/>
      <c r="F58" s="236"/>
      <c r="G58" s="236"/>
      <c r="H58" s="236"/>
      <c r="I58" s="236"/>
      <c r="J58" s="236"/>
      <c r="K58" s="236"/>
      <c r="L58" s="236"/>
      <c r="M58" s="236"/>
      <c r="N58" s="236"/>
      <c r="O58" s="236"/>
      <c r="P58" s="236"/>
      <c r="Q58" s="236"/>
      <c r="R58" s="236"/>
      <c r="S58" s="236"/>
      <c r="T58" s="236"/>
      <c r="U58" s="237"/>
    </row>
    <row r="59" spans="2:21" ht="19.95" customHeight="1" x14ac:dyDescent="0.3">
      <c r="B59" s="226"/>
      <c r="C59" s="227"/>
      <c r="D59" s="238"/>
      <c r="E59" s="238"/>
      <c r="F59" s="238"/>
      <c r="G59" s="238"/>
      <c r="H59" s="238"/>
      <c r="I59" s="238"/>
      <c r="J59" s="238"/>
      <c r="K59" s="238"/>
      <c r="L59" s="238"/>
      <c r="M59" s="238"/>
      <c r="N59" s="238"/>
      <c r="O59" s="238"/>
      <c r="P59" s="238"/>
      <c r="Q59" s="238"/>
      <c r="R59" s="238"/>
      <c r="S59" s="238"/>
      <c r="T59" s="238"/>
      <c r="U59" s="239"/>
    </row>
    <row r="60" spans="2:21" ht="19.95" customHeight="1" x14ac:dyDescent="0.3">
      <c r="B60" s="226"/>
      <c r="C60" s="227"/>
      <c r="D60" s="238"/>
      <c r="E60" s="238"/>
      <c r="F60" s="238"/>
      <c r="G60" s="238"/>
      <c r="H60" s="238"/>
      <c r="I60" s="238"/>
      <c r="J60" s="238"/>
      <c r="K60" s="238"/>
      <c r="L60" s="238"/>
      <c r="M60" s="238"/>
      <c r="N60" s="238"/>
      <c r="O60" s="238"/>
      <c r="P60" s="238"/>
      <c r="Q60" s="238"/>
      <c r="R60" s="238"/>
      <c r="S60" s="238"/>
      <c r="T60" s="238"/>
      <c r="U60" s="239"/>
    </row>
    <row r="61" spans="2:21" ht="19.95" customHeight="1" thickBot="1" x14ac:dyDescent="0.35">
      <c r="B61" s="228"/>
      <c r="C61" s="229"/>
      <c r="D61" s="240"/>
      <c r="E61" s="240"/>
      <c r="F61" s="240"/>
      <c r="G61" s="240"/>
      <c r="H61" s="240"/>
      <c r="I61" s="240"/>
      <c r="J61" s="240"/>
      <c r="K61" s="240"/>
      <c r="L61" s="240"/>
      <c r="M61" s="240"/>
      <c r="N61" s="240"/>
      <c r="O61" s="240"/>
      <c r="P61" s="240"/>
      <c r="Q61" s="240"/>
      <c r="R61" s="240"/>
      <c r="S61" s="240"/>
      <c r="T61" s="240"/>
      <c r="U61" s="241"/>
    </row>
    <row r="62" spans="2:21" x14ac:dyDescent="0.3">
      <c r="B62" s="224" t="s">
        <v>928</v>
      </c>
      <c r="C62" s="225"/>
      <c r="D62" s="236" t="s">
        <v>1375</v>
      </c>
      <c r="E62" s="236"/>
      <c r="F62" s="236"/>
      <c r="G62" s="236"/>
      <c r="H62" s="236"/>
      <c r="I62" s="236"/>
      <c r="J62" s="236"/>
      <c r="K62" s="236"/>
      <c r="L62" s="236"/>
      <c r="M62" s="236"/>
      <c r="N62" s="236"/>
      <c r="O62" s="236"/>
      <c r="P62" s="236"/>
      <c r="Q62" s="236"/>
      <c r="R62" s="236"/>
      <c r="S62" s="236"/>
      <c r="T62" s="236"/>
      <c r="U62" s="237"/>
    </row>
    <row r="63" spans="2:21" x14ac:dyDescent="0.3">
      <c r="B63" s="226"/>
      <c r="C63" s="227"/>
      <c r="D63" s="238"/>
      <c r="E63" s="238"/>
      <c r="F63" s="238"/>
      <c r="G63" s="238"/>
      <c r="H63" s="238"/>
      <c r="I63" s="238"/>
      <c r="J63" s="238"/>
      <c r="K63" s="238"/>
      <c r="L63" s="238"/>
      <c r="M63" s="238"/>
      <c r="N63" s="238"/>
      <c r="O63" s="238"/>
      <c r="P63" s="238"/>
      <c r="Q63" s="238"/>
      <c r="R63" s="238"/>
      <c r="S63" s="238"/>
      <c r="T63" s="238"/>
      <c r="U63" s="239"/>
    </row>
    <row r="64" spans="2:21" x14ac:dyDescent="0.3">
      <c r="B64" s="226"/>
      <c r="C64" s="227"/>
      <c r="D64" s="238"/>
      <c r="E64" s="238"/>
      <c r="F64" s="238"/>
      <c r="G64" s="238"/>
      <c r="H64" s="238"/>
      <c r="I64" s="238"/>
      <c r="J64" s="238"/>
      <c r="K64" s="238"/>
      <c r="L64" s="238"/>
      <c r="M64" s="238"/>
      <c r="N64" s="238"/>
      <c r="O64" s="238"/>
      <c r="P64" s="238"/>
      <c r="Q64" s="238"/>
      <c r="R64" s="238"/>
      <c r="S64" s="238"/>
      <c r="T64" s="238"/>
      <c r="U64" s="239"/>
    </row>
    <row r="65" spans="2:21" ht="15" thickBot="1" x14ac:dyDescent="0.35">
      <c r="B65" s="228"/>
      <c r="C65" s="229"/>
      <c r="D65" s="240"/>
      <c r="E65" s="240"/>
      <c r="F65" s="240"/>
      <c r="G65" s="240"/>
      <c r="H65" s="240"/>
      <c r="I65" s="240"/>
      <c r="J65" s="240"/>
      <c r="K65" s="240"/>
      <c r="L65" s="240"/>
      <c r="M65" s="240"/>
      <c r="N65" s="240"/>
      <c r="O65" s="240"/>
      <c r="P65" s="240"/>
      <c r="Q65" s="240"/>
      <c r="R65" s="240"/>
      <c r="S65" s="240"/>
      <c r="T65" s="240"/>
      <c r="U65" s="241"/>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H1" workbookViewId="0">
      <selection activeCell="T20" sqref="T20"/>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1" t="s">
        <v>1057</v>
      </c>
      <c r="AE2" s="282"/>
      <c r="AF2" s="282"/>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0" t="s">
        <v>2566</v>
      </c>
      <c r="AH3" s="280"/>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3" t="s">
        <v>225</v>
      </c>
      <c r="L11" s="284"/>
      <c r="M11" s="284"/>
      <c r="N11" s="284"/>
      <c r="O11" s="284"/>
      <c r="P11" s="284"/>
      <c r="Q11" s="284"/>
      <c r="R11" s="284"/>
      <c r="S11" s="284"/>
      <c r="T11" s="284"/>
      <c r="U11" s="284"/>
      <c r="V11" s="284"/>
      <c r="W11" s="284"/>
      <c r="X11" s="284"/>
      <c r="Y11" s="284"/>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5" t="s">
        <v>791</v>
      </c>
      <c r="R12" s="286"/>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5" t="s">
        <v>790</v>
      </c>
      <c r="R13" s="286"/>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5" t="s">
        <v>789</v>
      </c>
      <c r="R14" s="286"/>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5" t="s">
        <v>788</v>
      </c>
      <c r="R15" s="286"/>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5" t="s">
        <v>861</v>
      </c>
      <c r="R16" s="286"/>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5" t="s">
        <v>1319</v>
      </c>
      <c r="R17" s="286"/>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7" t="s">
        <v>1435</v>
      </c>
      <c r="P22" s="287"/>
      <c r="Q22" s="78" t="s">
        <v>788</v>
      </c>
      <c r="R22" s="79" t="s">
        <v>26</v>
      </c>
      <c r="S22" s="78" t="s">
        <v>44</v>
      </c>
      <c r="T22" s="287" t="s">
        <v>1436</v>
      </c>
      <c r="U22" s="287"/>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9" t="s">
        <v>1421</v>
      </c>
      <c r="P23" s="279"/>
      <c r="Q23" s="57">
        <v>1</v>
      </c>
      <c r="R23" s="56">
        <v>1</v>
      </c>
      <c r="S23" s="58">
        <v>0</v>
      </c>
      <c r="T23" s="279">
        <v>0</v>
      </c>
      <c r="U23" s="279"/>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9" t="s">
        <v>1421</v>
      </c>
      <c r="P24" s="279"/>
      <c r="Q24" s="57">
        <v>1</v>
      </c>
      <c r="R24" s="56">
        <v>1</v>
      </c>
      <c r="S24" s="58">
        <v>0</v>
      </c>
      <c r="T24" s="279">
        <v>0</v>
      </c>
      <c r="U24" s="279"/>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9" t="s">
        <v>1421</v>
      </c>
      <c r="P25" s="279"/>
      <c r="Q25" s="57">
        <v>1</v>
      </c>
      <c r="R25" s="56">
        <v>1</v>
      </c>
      <c r="S25" s="58">
        <v>0</v>
      </c>
      <c r="T25" s="279">
        <v>0</v>
      </c>
      <c r="U25" s="279"/>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9" t="s">
        <v>1421</v>
      </c>
      <c r="P26" s="279"/>
      <c r="Q26" s="57">
        <v>1</v>
      </c>
      <c r="R26" s="56">
        <v>1</v>
      </c>
      <c r="S26" s="58">
        <v>0</v>
      </c>
      <c r="T26" s="279">
        <v>0</v>
      </c>
      <c r="U26" s="279"/>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9" t="s">
        <v>1421</v>
      </c>
      <c r="P27" s="279"/>
      <c r="Q27" s="57">
        <v>1</v>
      </c>
      <c r="R27" s="56">
        <v>1</v>
      </c>
      <c r="S27" s="58">
        <v>0</v>
      </c>
      <c r="T27" s="279">
        <v>0</v>
      </c>
      <c r="U27" s="279"/>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9" t="s">
        <v>1421</v>
      </c>
      <c r="P28" s="279"/>
      <c r="Q28" s="57">
        <v>1</v>
      </c>
      <c r="R28" s="56">
        <v>0.5</v>
      </c>
      <c r="S28" s="58">
        <v>0</v>
      </c>
      <c r="T28" s="279">
        <v>0</v>
      </c>
      <c r="U28" s="279"/>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9" t="s">
        <v>1421</v>
      </c>
      <c r="P29" s="279"/>
      <c r="Q29" s="57">
        <v>1</v>
      </c>
      <c r="R29" s="56">
        <v>1</v>
      </c>
      <c r="S29" s="58">
        <v>0</v>
      </c>
      <c r="T29" s="279">
        <v>0</v>
      </c>
      <c r="U29" s="279"/>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IFERROR((E23*H23*((100+IF(L23="FP",S20,0)+IF(L23="FP",D18*S12,D19*S13)*M23)/100))*IF(N23=0,IF(L23="TP",AF18,AF18),N23*IF(L23="FP",M14+1,M14+1)),0)*Q23*R23*S17*V12</f>
        <v>0</v>
      </c>
      <c r="O32" s="32"/>
      <c r="P32" s="68">
        <f ca="1">IFERROR((E24*H24*((100+IF(L24="FP",D18*S12,D19*S13)*M24)/100))*IF(N24=0,IF(L24="TP",$AF$18,$AF$18),N24*IF(L24="FP",$M$14+1,$M$14+1))*R24,0)*Q24*S17*V12</f>
        <v>0</v>
      </c>
      <c r="Q32" s="32"/>
      <c r="R32" s="68">
        <f ca="1">IFERROR((E25*H25*((100+IF(L25="FP",S20,0)+IF(L25="FP",D18*S12,D19*S13)*M25)/100))*IF(N25=0,IF(L25="TP",AF18,AF18),N25*IF(L25="FP",M14+1,M14+1)),0)*Q25*R25*S17*V12</f>
        <v>0</v>
      </c>
      <c r="S32" s="32"/>
      <c r="T32" s="68">
        <f ca="1">IFERROR((E26*H26*((100+IF(L26="FP",D18*S12,D19*S13)*M26))/100)*IF(N26=0,IF(L26="TP",AF18,AF18),N26*IF(L26="FP",M14+1,M14+1)),0)*Q26*R26*S17*V12</f>
        <v>0</v>
      </c>
      <c r="U32" s="68"/>
      <c r="V32" s="68">
        <f ca="1">IFERROR((E27*H27*((100+IF(L27="FP",D18*S12,D19*S13)*M27))/100)*IF(N27=0,IF(L27="TP",AF18,AF18),N27*IF(L27="FP",M14+1,M14+1)),0)*Q27*R27*S17*V12</f>
        <v>0</v>
      </c>
      <c r="W32" s="32"/>
      <c r="X32" s="68">
        <f ca="1">IFERROR((E28*H28*((100+IF(L28="FP",D18*S12,D19*S13)*M28))/100)*IF(N28=0,IF(L28="TP",AF18,AF18),N28*IF(L28="FP",M14+1,M14+1)),0)*Q28*R28*S17*V12</f>
        <v>0</v>
      </c>
      <c r="Y32" s="32"/>
      <c r="Z32" s="68">
        <f ca="1">IFERROR((E29*H29*((100+IF(L29="FP",D18*S12,D19*S13)*M29))/100)*IF(N29=0,IF(L29="TP",AF18,AF18),N29*IF(L29="FP",M14+1,M14+1)),0)*Q29*R29*S17*V12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IFERROR((E23*I23*((100+IF(L23="FP",S20,0)+IF(L23="FP",D18*S12,D19*S13)*M23)/100))*IF(N23=0,IF(L23="TP",AF18,AF18),N23*IF(L23="FP",M14+1,M14+1)),0)*Q23*R23*S17*V12</f>
        <v>0</v>
      </c>
      <c r="O33" s="32"/>
      <c r="P33" s="68">
        <f ca="1">IFERROR((E24*I24*((100+IF(L24="FP",D18*S12,D19*S13)*M24)/100))*IF(N24=0,IF(L24="TP",$AF$18,$AF$18),N24*IF(L24="FP",$M$14+1,$M$14+1))*R24,0)*Q24*S17*V12</f>
        <v>0</v>
      </c>
      <c r="Q33" s="32"/>
      <c r="R33" s="68">
        <f ca="1">IFERROR((E25*I25*((100+IF(L25="FP",S20,0)+IF(L25="FP",D18*S12,D19*S13)*M25)/100))*IF(N25=0,IF(L25="TP",AF18,AF18),N25*IF(L25="FP",M14+1,M14+1)),0)*Q25*R25*S17*V12</f>
        <v>0</v>
      </c>
      <c r="S33" s="32"/>
      <c r="T33" s="68">
        <f ca="1">IFERROR((E26*I26*((100+IF(L26="FP",D18*S12,D19*S13)*M26))/100)*IF(N26=0,IF(L26="TP",AF18,AF18),N26*IF(L26="FP",M14+1,M14+1)),0)*Q26*R26*S17*V12</f>
        <v>0</v>
      </c>
      <c r="U33" s="68"/>
      <c r="V33" s="68">
        <f ca="1">IFERROR((E27*I27*((100+IF(L27="FP",D18*S12,D19*S13)*M27))/100)*IF(N27=0,IF(L27="TP",AF18,AF18),N27*IF(L27="FP",M14+1,M14+1)),0)*Q27*R27*S17*V12</f>
        <v>0</v>
      </c>
      <c r="W33" s="32"/>
      <c r="X33" s="68">
        <f ca="1">IFERROR((E28*I28*((100+IF(L28="FP",D18*S12,D19*S13)*M28))/100)*IF(N28=0,IF(L28="TP",AF18,AF18),N28*IF(L28="FP",M14+1,M14+1)),0)*Q28*R28*S17*V12</f>
        <v>0</v>
      </c>
      <c r="Y33" s="32"/>
      <c r="Z33" s="68">
        <f ca="1">IFERROR((E29*I29*((100+IF(L29="FP",D18*S12,D19*S13)*M29))/100)*IF(N29=0,IF(L29="TP",AF18,AF18),N29*IF(L29="FP",M14+1,M14+1)),0)*Q29*R29*S17*V12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IFERROR((E23*J23*((100+IF(L23="FP",S20,0)+IF(L23="FP",D18*S12,D19*S13)*M23)/100))*IF(N23=0,IF(L23="TP",AF18,AF18),N23*IF(L23="FP",M14+1,M14+1)),0)*Q23*R23*S17*V12</f>
        <v>0</v>
      </c>
      <c r="O34" s="32"/>
      <c r="P34" s="68">
        <f ca="1">IFERROR((E24*J24*((100+IF(L24="FP",D18*S12,D19*S13)*M24)/100))*IF(N24=0,IF(L24="TP",$AF$18,$AF$18),N24*IF(L24="FP",$M$14+1,$M$14+1))*R24,0)*Q24*S17*V12</f>
        <v>0</v>
      </c>
      <c r="Q34" s="32"/>
      <c r="R34" s="68">
        <f ca="1">IFERROR((E25*J25*((100+IF(L25="FP",S20,0)+IF(L25="FP",D18*S12,D19*S13)*M25)/100))*IF(N25=0,IF(L25="TP",AF18,AF18),N25*IF(L25="FP",M14+1,M14+1)),0)*Q25*R25*S17*V12</f>
        <v>0</v>
      </c>
      <c r="S34" s="32"/>
      <c r="T34" s="68">
        <f ca="1">IFERROR((E26*J26*((100+IF(L26="FP",D18*S12,D19*S13)*M26))/100)*IF(N26=0,IF(L26="TP",AF18,AF18),N26*IF(L26="FP",M14+1,M14+1)),0)*Q26*R26*S17*V12</f>
        <v>0</v>
      </c>
      <c r="U34" s="68"/>
      <c r="V34" s="68">
        <f ca="1">IFERROR((E27*J27*((100+IF(L27="FP",D18*S12,D19*S13)*M27))/100)*IF(N27=0,IF(L27="TP",AF18,AF18),N27*IF(L27="FP",M14+1,M14+1)),0)*Q27*R27*S17*V12</f>
        <v>0</v>
      </c>
      <c r="W34" s="32"/>
      <c r="X34" s="68">
        <f ca="1">IFERROR((E28*J28*((100+IF(L28="FP",D18*S12,D19*S13)*M28))/100)*IF(N28=0,IF(L28="TP",AF18,AF18),N28*IF(L28="FP",M14+1,M14+1)),0)*Q28*R28*S17*V12</f>
        <v>0</v>
      </c>
      <c r="Y34" s="32"/>
      <c r="Z34" s="68">
        <f ca="1">IFERROR((E29*J29*((100+IF(L29="FP",D18*S12,D19*S13)*M29))/100)*IF(N29=0,IF(L29="TP",AF18,AF18),N29*IF(L29="FP",M14+1,M14+1)),0)*Q29*R29*S17*V12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IFERROR((E23*H23*((100+IF(L23="FP",S20,0)+IF(L23="FP",D18*S12,D19*S13)*M23)/100))/(IF(S23=0,AF30,S23))*IF(N23=0,IF(L23="TP",AF18,AF18),N23*IF(L23="FP",M14+1,M14+1)),0)*Q23*R23*S17</f>
        <v>0</v>
      </c>
      <c r="J37" s="48"/>
      <c r="K37" s="48">
        <f ca="1">IFERROR((E24*H24*((100+IF(L24="FP",D18*S12,D19*S13)*M24)/100))/(IF(S24=0,AF30,S24))*IF(N24=0,IF(L24="TP",$AF$18,$AF$18),N24*IF(L24="FP",$M$14+1,$M$14+1))*R24,0)*Q24*S17</f>
        <v>0</v>
      </c>
      <c r="L37" s="48"/>
      <c r="M37" s="48">
        <f ca="1">IFERROR((E25*H25*((100+IF(L25="FP",S20,0)+IF(L25="FP",D18*S12,D19*S13)*M25)/100))/(IF(S25=0,AF30,S25))*IF(N25=0,IF(L25="TP",AF18,AF18),N25*IF(L25="FP",M14+1,M14+1)),0)*Q25*R25*S17</f>
        <v>0</v>
      </c>
      <c r="N37" s="48"/>
      <c r="O37" s="48">
        <f ca="1">IFERROR((E26*H26*((100+IF(L26="FP",D18*S12,D19*S13)*M26))/100)/(IF(S26=0,AF30,S26))*IF(N26=0,IF(L26="TP",AF18,AF18),N26*IF(L26="FP",M14+1,M14+1)),0)*Q26*R26*S17</f>
        <v>0</v>
      </c>
      <c r="P37" s="32"/>
      <c r="Q37" s="48">
        <f ca="1">IFERROR((E27*H27*((100+IF(L27="FP",D18*S12,D19*S13)*M27))/100)/(IF(S27=0,AF30,S27))*IF(N27=0,IF(L27="TP",AF18,AF18),N27*IF(L27="FP",M14+1,M14+1)),0)*Q27*R27*S17</f>
        <v>0</v>
      </c>
      <c r="R37" s="32"/>
      <c r="S37" s="48">
        <f ca="1">IFERROR((E28*H28*((100+IF(L28="FP",D18*S12,D19*S13)*M28))/100)/(IF(S28=0,AF30,S28))*IF(N28=0,IF(L28="TP",AF18,AF18),N28*IF(L28="FP",M14+1,M14+1)),0)*Q28*R28*S17</f>
        <v>0</v>
      </c>
      <c r="T37" s="32"/>
      <c r="U37" s="48">
        <f ca="1">IFERROR((E29*H29*((100+IF(L29="FP",D18*S12,D19*S13)*M29))/100)/(IF(S29=0,AF30,S29))*IF(N29=0,IF(L29="TP",AF18,AF18),N29*IF(L29="FP",M14+1,M14+1)),0)*Q29*R29*S17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IFERROR((E23*I23*((100+IF(L23="FP",S20,0)+IF(L23="FP",D18*S12,D19*S13)*M23)/100))/(IF(S23=0,AF30,S23))*IF(N23=0,IF(L23="TP",AF18,AF18),N23*IF(L23="FP",M14+1,M14+1)),0)*Q23*R23*S17</f>
        <v>0</v>
      </c>
      <c r="J38" s="48"/>
      <c r="K38" s="48">
        <f ca="1">IFERROR((E24*I24*((100+IF(L24="FP",D18*S12,D19*S13)*M24)/100))/(IF(S24=0,AF30,S24))*IF(N24=0,IF(L24="TP",$AF$18,$AF$18),N24*IF(L24="FP",$M$14+1,$M$14+1))*R24,0)*Q24*S17</f>
        <v>0</v>
      </c>
      <c r="L38" s="48"/>
      <c r="M38" s="48">
        <f ca="1">IFERROR((E25*I25*((100+IF(L25="FP",S20,0)+IF(L25="FP",D18*S12,D19*S13)*M25)/100))/(IF(S25=0,AF30,S25))*IF(N25=0,IF(L25="TP",AF18,AF18),N25*IF(L25="FP",M14+1,M14+1)),0)*Q25*R25*S17</f>
        <v>0</v>
      </c>
      <c r="N38" s="48"/>
      <c r="O38" s="48">
        <f ca="1">IFERROR((E26*I26*((100+IF(L26="FP",D18*S12,D19*S13)*M26))/100)/(IF(S26=0,AF30,S26))*IF(N26=0,IF(L26="TP",AF18,AF18),N26*IF(L26="FP",M14+1,M14+1)),0)*Q26*R26*S17</f>
        <v>0</v>
      </c>
      <c r="P38" s="32"/>
      <c r="Q38" s="48">
        <f ca="1">IFERROR((E27*I27*((100+IF(L27="FP",D18*S12,D19*S13)*M27))/100)/(IF(S27=0,AF30,S27))*IF(N27=0,IF(L27="TP",AF18,AF18),N27*IF(L27="FP",M14+1,M14+1)),0)*Q27*R27*S17</f>
        <v>0</v>
      </c>
      <c r="R38" s="32"/>
      <c r="S38" s="48">
        <f ca="1">IFERROR((E28*I28*((100+IF(L28="FP",D18*S12,D19*S13)*M28))/100)/(IF(S28=0,AF30,S28))*IF(N28=0,IF(L28="TP",AF18,AF18),N28*IF(L28="FP",M14+1,M14+1)),0)*Q28*R28*S17</f>
        <v>0</v>
      </c>
      <c r="T38" s="32"/>
      <c r="U38" s="48">
        <f ca="1">IFERROR((E29*I29*((100+IF(L29="FP",D18*S12,D19*S13)*M29))/100)/(IF(S29=0,AF30,S29))*IF(N29=0,IF(L29="TP",AF18,AF18),N29*IF(L29="FP",M14+1,M14+1)),0)*Q29*R29*S17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IFERROR((E23*J23*((100+IF(L23="FP",S20,0)+IF(L23="FP",D18*S12,D19*S13)*M23)/100))/(IF(S23=0,AF30,S23))*IF(N23=0,IF(L23="TP",AF18,AF18),N23*IF(L23="FP",M14+1,M14+1)),0)*Q23*R23*S17</f>
        <v>0</v>
      </c>
      <c r="J39" s="48"/>
      <c r="K39" s="48">
        <f ca="1">IFERROR((E24*J24*((100+IF(L24="FP",D18*S12,D19*S13)*M24)/100))/(IF(S24=0,AF30,S24))*IF(N24=0,IF(L24="TP",$AF$18,$AF$18),N24*IF(L24="FP",$M$14+1,$M$14+1))*R24,0)*Q24*S17</f>
        <v>0</v>
      </c>
      <c r="L39" s="48"/>
      <c r="M39" s="48">
        <f ca="1">IFERROR((E25*J25*((100+IF(L25="FP",S20,0)+IF(L25="FP",D18*S12,D19*S13)*M25)/100))/(IF(S25=0,AF30,S25))*IF(N25=0,IF(L25="TP",AF18,AF18),N25*IF(L25="FP",M14+1,M14+1)),0)*Q25*R25*S17</f>
        <v>0</v>
      </c>
      <c r="N39" s="48"/>
      <c r="O39" s="48">
        <f ca="1">IFERROR((E26*J26*((100+IF(L26="FP",D18*S12,D19*S13)*M26))/100)/(IF(S26=0,AF30,S26))*IF(N26=0,IF(L26="TP",AF18,AF18),N26*IF(L26="FP",M14+1,M14+1)),0)*Q26*R26*S17</f>
        <v>0</v>
      </c>
      <c r="P39" s="32"/>
      <c r="Q39" s="48">
        <f ca="1">IFERROR((E27*J27*((100+IF(L27="FP",D18*S12,D19*S13)*M27))/100)/(IF(S27=0,AF30,S27))*IF(N27=0,IF(L27="TP",AF18,AF18),N27*IF(L27="FP",M14+1,M14+1)),0)*Q27*R27*S17</f>
        <v>0</v>
      </c>
      <c r="R39" s="32"/>
      <c r="S39" s="48">
        <f ca="1">IFERROR((E28*J28*((100+IF(L28="FP",D18*S12,D19*S13)*M28))/100)/(IF(S28=0,AF30,S28))*IF(N28=0,IF(L28="TP",AF18,AF18),N28*IF(L28="FP",M14+1,M14+1)),0)*Q28*R28*S17</f>
        <v>0</v>
      </c>
      <c r="T39" s="32"/>
      <c r="U39" s="48">
        <f ca="1">IFERROR((E29*J29*((100+IF(L29="FP",D18*S12,D19*S13)*M29))/100)/(IF(S29=0,AF30,S29))*IF(N29=0,IF(L29="TP",AF18,AF18),N29*IF(L29="FP",M14+1,M14+1)),0)*Q29*R29*S17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Stats'!$A$994:$A$996</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3" t="s">
        <v>225</v>
      </c>
      <c r="K11" s="284"/>
      <c r="L11" s="284"/>
      <c r="M11" s="284"/>
      <c r="N11" s="284"/>
      <c r="O11" s="284"/>
      <c r="P11" s="284"/>
      <c r="Q11" s="284"/>
      <c r="R11" s="284"/>
      <c r="S11" s="284"/>
      <c r="T11" s="284"/>
      <c r="U11" s="284"/>
      <c r="V11" s="284"/>
      <c r="W11" s="284"/>
      <c r="X11" s="284"/>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7" t="s">
        <v>1440</v>
      </c>
      <c r="T22" s="287"/>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9">
        <v>0</v>
      </c>
      <c r="T23" s="279"/>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9">
        <v>0</v>
      </c>
      <c r="T24" s="279"/>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9">
        <v>0</v>
      </c>
      <c r="T25" s="279"/>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9">
        <v>0</v>
      </c>
      <c r="T26" s="279"/>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9">
        <v>0</v>
      </c>
      <c r="T27" s="279"/>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9">
        <v>0</v>
      </c>
      <c r="T28" s="279"/>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9">
        <v>0</v>
      </c>
      <c r="T29" s="279"/>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9">
        <v>0</v>
      </c>
      <c r="T30" s="279"/>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7" t="s">
        <v>1436</v>
      </c>
      <c r="R22" s="287"/>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9">
        <v>0</v>
      </c>
      <c r="R23" s="279"/>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9">
        <v>0</v>
      </c>
      <c r="R24" s="279"/>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9">
        <v>0</v>
      </c>
      <c r="R25" s="279"/>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9">
        <v>0</v>
      </c>
      <c r="R26" s="279"/>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Stats'!$A$994:$A$996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Stats'!$A$994:$A$996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Stats'!$A$994:$A$996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topLeftCell="C1" zoomScaleNormal="100" workbookViewId="0">
      <selection activeCell="L11" sqref="L1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6"/>
  <sheetViews>
    <sheetView topLeftCell="N110" zoomScale="90" zoomScaleNormal="90" workbookViewId="0">
      <selection activeCell="X119" sqref="X119"/>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c r="B69" s="21" t="s">
        <v>2821</v>
      </c>
      <c r="C69" s="21" t="s">
        <v>713</v>
      </c>
      <c r="D69" s="21" t="s">
        <v>2822</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989</v>
      </c>
      <c r="X69" s="22"/>
      <c r="Y69" s="22"/>
      <c r="Z69" s="22"/>
      <c r="AA69" s="22"/>
      <c r="AB69" s="22"/>
      <c r="AC69" s="22"/>
      <c r="AD69" s="22"/>
      <c r="AE69" s="22"/>
      <c r="AF69" s="22"/>
      <c r="AG69" s="22"/>
      <c r="AH69" s="22"/>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c r="Y120" s="22"/>
      <c r="Z120" s="22"/>
      <c r="AA120" s="22"/>
      <c r="AB120" s="22"/>
      <c r="AC120" s="22"/>
      <c r="AD120" s="220"/>
      <c r="AE120" s="22"/>
      <c r="AF120" s="22"/>
      <c r="AG120" s="22"/>
      <c r="AH120" s="22"/>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c r="B125" s="21" t="s">
        <v>2820</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c r="AB125" s="22"/>
      <c r="AC125" s="22"/>
      <c r="AD125" s="22"/>
      <c r="AE125" s="22"/>
      <c r="AF125" s="22"/>
      <c r="AG125" s="22"/>
      <c r="AH125" s="22"/>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2783</v>
      </c>
      <c r="Y150" s="22"/>
      <c r="Z150" s="22"/>
      <c r="AA150" s="22"/>
      <c r="AB150" s="22"/>
      <c r="AC150" s="22"/>
      <c r="AD150" s="220"/>
      <c r="AE150" s="22"/>
      <c r="AF150" s="22"/>
      <c r="AG150" s="22"/>
      <c r="AH150" s="22"/>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2819</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2818</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2800</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2793</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2794</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2795</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2795</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2823</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2811</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2810</v>
      </c>
      <c r="AB401" t="s">
        <v>2812</v>
      </c>
      <c r="AC401" t="s">
        <v>2813</v>
      </c>
      <c r="AD401" t="s">
        <v>2814</v>
      </c>
      <c r="AE401" t="s">
        <v>2815</v>
      </c>
      <c r="AF401" t="s">
        <v>2816</v>
      </c>
      <c r="AG401" t="s">
        <v>2817</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2796</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2801</v>
      </c>
      <c r="AC426" t="s">
        <v>2802</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2797</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2798</v>
      </c>
      <c r="C494" s="21" t="s">
        <v>710</v>
      </c>
      <c r="D494" s="21" t="s">
        <v>2799</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468</v>
      </c>
      <c r="B661" t="s">
        <v>131</v>
      </c>
      <c r="D661" s="21"/>
      <c r="E661" s="21"/>
      <c r="F661" s="21"/>
      <c r="G661" s="21"/>
      <c r="O661" s="6"/>
      <c r="P661" s="6"/>
      <c r="Q661"/>
      <c r="R661"/>
    </row>
    <row r="662" spans="1:18" x14ac:dyDescent="0.3">
      <c r="A662" t="s">
        <v>454</v>
      </c>
      <c r="B662" t="s">
        <v>131</v>
      </c>
      <c r="D662" s="21"/>
      <c r="E662" s="21"/>
      <c r="F662" s="21"/>
      <c r="G662" s="21"/>
      <c r="O662" s="6"/>
      <c r="P662" s="6"/>
      <c r="Q662"/>
      <c r="R662"/>
    </row>
    <row r="663" spans="1:18" x14ac:dyDescent="0.3">
      <c r="A663" t="s">
        <v>2192</v>
      </c>
      <c r="B663" t="s">
        <v>131</v>
      </c>
      <c r="D663" s="21"/>
      <c r="E663" s="21"/>
      <c r="F663" s="21"/>
      <c r="G663" s="21"/>
      <c r="O663" s="6"/>
      <c r="P663" s="6"/>
      <c r="Q663"/>
      <c r="R663"/>
    </row>
    <row r="664" spans="1:18" x14ac:dyDescent="0.3">
      <c r="A664" t="s">
        <v>445</v>
      </c>
      <c r="B664" t="s">
        <v>131</v>
      </c>
      <c r="D664" s="21"/>
      <c r="E664" s="21"/>
      <c r="F664" s="21"/>
      <c r="G664" s="21"/>
      <c r="O664" s="6"/>
      <c r="P664" s="6"/>
      <c r="Q664"/>
      <c r="R664"/>
    </row>
    <row r="665" spans="1:18" x14ac:dyDescent="0.3">
      <c r="A665" t="s">
        <v>2193</v>
      </c>
      <c r="B665" t="s">
        <v>131</v>
      </c>
      <c r="D665" s="21"/>
      <c r="E665" s="21"/>
      <c r="F665" s="21"/>
      <c r="G665" s="21"/>
      <c r="O665" s="6"/>
      <c r="P665" s="6"/>
      <c r="Q665"/>
      <c r="R665"/>
    </row>
    <row r="666" spans="1:18" x14ac:dyDescent="0.3">
      <c r="A666" t="s">
        <v>464</v>
      </c>
      <c r="B666" t="s">
        <v>131</v>
      </c>
      <c r="D666" s="21"/>
      <c r="E666" s="21"/>
      <c r="F666" s="21"/>
      <c r="G666" s="21"/>
      <c r="O666" s="6"/>
      <c r="P666" s="6"/>
      <c r="Q666"/>
      <c r="R666"/>
    </row>
    <row r="667" spans="1:18" x14ac:dyDescent="0.3">
      <c r="A667" t="s">
        <v>458</v>
      </c>
      <c r="B667" t="s">
        <v>131</v>
      </c>
      <c r="D667" s="21"/>
      <c r="E667" s="21"/>
      <c r="F667" s="21"/>
      <c r="G667" s="21"/>
      <c r="O667" s="6"/>
      <c r="P667" s="6"/>
      <c r="Q667"/>
      <c r="R667"/>
    </row>
    <row r="668" spans="1:18" x14ac:dyDescent="0.3">
      <c r="A668" t="s">
        <v>469</v>
      </c>
      <c r="B668" t="s">
        <v>131</v>
      </c>
      <c r="D668" s="21"/>
      <c r="E668" s="21"/>
      <c r="F668" s="21"/>
      <c r="G668" s="21"/>
      <c r="O668" s="6"/>
      <c r="P668" s="6"/>
      <c r="Q668"/>
      <c r="R668"/>
    </row>
    <row r="669" spans="1:18" x14ac:dyDescent="0.3">
      <c r="A669" t="s">
        <v>362</v>
      </c>
      <c r="B669" t="s">
        <v>131</v>
      </c>
      <c r="D669" s="21"/>
      <c r="E669" s="21"/>
      <c r="F669" s="21"/>
      <c r="G669" s="21"/>
      <c r="O669" s="6"/>
      <c r="P669" s="6"/>
      <c r="Q669"/>
      <c r="R669"/>
    </row>
    <row r="670" spans="1:18" x14ac:dyDescent="0.3">
      <c r="A670" t="s">
        <v>654</v>
      </c>
      <c r="B670" t="s">
        <v>131</v>
      </c>
      <c r="D670" s="21"/>
      <c r="E670" s="21"/>
      <c r="F670" s="21"/>
      <c r="G670" s="21"/>
      <c r="O670" s="6"/>
      <c r="P670" s="6"/>
      <c r="Q670"/>
      <c r="R670"/>
    </row>
    <row r="671" spans="1:18" x14ac:dyDescent="0.3">
      <c r="A671" t="s">
        <v>447</v>
      </c>
      <c r="B671" t="s">
        <v>131</v>
      </c>
      <c r="D671" s="21"/>
      <c r="E671" s="21"/>
      <c r="F671" s="21"/>
      <c r="G671" s="21"/>
      <c r="O671" s="6"/>
      <c r="P671" s="6"/>
      <c r="Q671"/>
      <c r="R671"/>
    </row>
    <row r="672" spans="1:18" x14ac:dyDescent="0.3">
      <c r="A672" t="s">
        <v>353</v>
      </c>
      <c r="B672" t="s">
        <v>131</v>
      </c>
      <c r="D672" s="21"/>
      <c r="E672" s="21"/>
      <c r="F672" s="21"/>
      <c r="G672" s="21"/>
      <c r="O672" s="6"/>
      <c r="P672" s="6"/>
      <c r="Q672"/>
      <c r="R672"/>
    </row>
    <row r="673" spans="1:18" x14ac:dyDescent="0.3">
      <c r="A673" t="s">
        <v>650</v>
      </c>
      <c r="B673" t="s">
        <v>131</v>
      </c>
      <c r="D673" s="21"/>
      <c r="E673" s="21"/>
      <c r="F673" s="21"/>
      <c r="G673" s="21"/>
      <c r="O673" s="6"/>
      <c r="P673" s="6"/>
      <c r="Q673"/>
      <c r="R673"/>
    </row>
    <row r="674" spans="1:18" x14ac:dyDescent="0.3">
      <c r="A674" t="s">
        <v>682</v>
      </c>
      <c r="B674" t="s">
        <v>131</v>
      </c>
      <c r="D674" s="21"/>
      <c r="E674" s="21"/>
      <c r="F674" s="21"/>
      <c r="G674" s="21"/>
      <c r="O674" s="6"/>
      <c r="P674" s="6"/>
      <c r="Q674"/>
      <c r="R674"/>
    </row>
    <row r="675" spans="1:18" x14ac:dyDescent="0.3">
      <c r="A675" s="21" t="s">
        <v>1031</v>
      </c>
      <c r="B675" s="21" t="s">
        <v>131</v>
      </c>
      <c r="D675" s="21"/>
      <c r="E675" s="21"/>
      <c r="F675" s="21"/>
      <c r="G675" s="21"/>
      <c r="O675" s="6"/>
      <c r="P675" s="6"/>
      <c r="Q675"/>
      <c r="R675"/>
    </row>
    <row r="676" spans="1:18" x14ac:dyDescent="0.3">
      <c r="A676" t="s">
        <v>681</v>
      </c>
      <c r="B676" t="s">
        <v>131</v>
      </c>
      <c r="D676" s="21"/>
      <c r="E676" s="21"/>
      <c r="F676" s="21"/>
      <c r="G676" s="21"/>
      <c r="O676" s="6"/>
      <c r="P676" s="6"/>
      <c r="Q676"/>
      <c r="R676"/>
    </row>
    <row r="677" spans="1:18" x14ac:dyDescent="0.3">
      <c r="A677" t="s">
        <v>332</v>
      </c>
      <c r="B677" t="s">
        <v>131</v>
      </c>
      <c r="D677" s="21"/>
      <c r="E677" s="21"/>
      <c r="F677" s="21"/>
      <c r="G677" s="21"/>
      <c r="O677" s="6"/>
      <c r="P677" s="6"/>
      <c r="Q677"/>
      <c r="R677"/>
    </row>
    <row r="678" spans="1:18" x14ac:dyDescent="0.3">
      <c r="A678" t="s">
        <v>645</v>
      </c>
      <c r="B678" t="s">
        <v>131</v>
      </c>
      <c r="D678" s="21"/>
      <c r="E678" s="21"/>
      <c r="F678" s="21"/>
      <c r="G678" s="21"/>
      <c r="O678" s="6"/>
      <c r="P678" s="6"/>
      <c r="Q678"/>
      <c r="R678"/>
    </row>
    <row r="679" spans="1:18" x14ac:dyDescent="0.3">
      <c r="A679" t="s">
        <v>460</v>
      </c>
      <c r="B679" t="s">
        <v>131</v>
      </c>
      <c r="D679" s="21"/>
      <c r="E679" s="21"/>
      <c r="F679" s="21"/>
      <c r="G679" s="21"/>
      <c r="O679" s="6"/>
      <c r="P679" s="6"/>
      <c r="Q679"/>
      <c r="R679"/>
    </row>
    <row r="680" spans="1:18" x14ac:dyDescent="0.3">
      <c r="A680" s="21" t="s">
        <v>946</v>
      </c>
      <c r="B680" s="21" t="s">
        <v>131</v>
      </c>
      <c r="D680" s="21"/>
      <c r="E680" s="21"/>
      <c r="F680" s="21"/>
      <c r="G680" s="21"/>
      <c r="O680" s="6"/>
      <c r="P680" s="6"/>
      <c r="Q680"/>
      <c r="R680"/>
    </row>
    <row r="681" spans="1:18" x14ac:dyDescent="0.3">
      <c r="A681" s="21" t="s">
        <v>943</v>
      </c>
      <c r="B681" s="21" t="s">
        <v>131</v>
      </c>
      <c r="D681" s="21"/>
      <c r="E681" s="21"/>
      <c r="F681" s="21"/>
      <c r="G681" s="21"/>
      <c r="O681" s="6"/>
      <c r="P681" s="6"/>
      <c r="Q681"/>
      <c r="R681"/>
    </row>
    <row r="682" spans="1:18" x14ac:dyDescent="0.3">
      <c r="A682" t="s">
        <v>474</v>
      </c>
      <c r="B682" t="s">
        <v>131</v>
      </c>
      <c r="D682" s="21"/>
      <c r="E682" s="21"/>
      <c r="F682" s="21"/>
      <c r="G682" s="21"/>
      <c r="O682" s="6"/>
      <c r="P682" s="6"/>
      <c r="Q682"/>
      <c r="R682"/>
    </row>
    <row r="683" spans="1:18" x14ac:dyDescent="0.3">
      <c r="A683" t="s">
        <v>459</v>
      </c>
      <c r="B683" t="s">
        <v>131</v>
      </c>
      <c r="D683" s="21"/>
      <c r="E683" s="21"/>
      <c r="F683" s="21"/>
      <c r="G683" s="21"/>
      <c r="O683" s="6"/>
      <c r="P683" s="6"/>
      <c r="Q683"/>
      <c r="R683"/>
    </row>
    <row r="684" spans="1:18" x14ac:dyDescent="0.3">
      <c r="A684" t="s">
        <v>343</v>
      </c>
      <c r="B684" t="s">
        <v>131</v>
      </c>
      <c r="D684" s="21"/>
      <c r="E684" s="21"/>
      <c r="F684" s="21"/>
      <c r="G684" s="21"/>
      <c r="O684" s="6"/>
      <c r="P684" s="6"/>
      <c r="Q684"/>
      <c r="R684"/>
    </row>
    <row r="685" spans="1:18" x14ac:dyDescent="0.3">
      <c r="A685" t="s">
        <v>470</v>
      </c>
      <c r="B685" t="s">
        <v>131</v>
      </c>
      <c r="D685" s="21"/>
      <c r="E685" s="21"/>
      <c r="F685" s="21"/>
      <c r="G685" s="21"/>
      <c r="O685" s="6"/>
      <c r="P685" s="6"/>
      <c r="Q685"/>
      <c r="R685"/>
    </row>
    <row r="686" spans="1:18" x14ac:dyDescent="0.3">
      <c r="A686" t="s">
        <v>457</v>
      </c>
      <c r="B686" t="s">
        <v>131</v>
      </c>
      <c r="D686" s="21"/>
      <c r="E686" s="21"/>
      <c r="F686" s="21"/>
      <c r="G686" s="21"/>
      <c r="O686" s="6"/>
      <c r="P686" s="6"/>
      <c r="Q686"/>
      <c r="R686"/>
    </row>
    <row r="687" spans="1:18" x14ac:dyDescent="0.3">
      <c r="A687" t="s">
        <v>466</v>
      </c>
      <c r="B687" t="s">
        <v>131</v>
      </c>
      <c r="D687" s="21"/>
      <c r="E687" s="21"/>
      <c r="F687" s="21"/>
      <c r="G687" s="21"/>
      <c r="O687" s="6"/>
      <c r="P687" s="6"/>
      <c r="Q687"/>
      <c r="R687"/>
    </row>
    <row r="688" spans="1:18" x14ac:dyDescent="0.3">
      <c r="A688" t="s">
        <v>367</v>
      </c>
      <c r="B688" t="s">
        <v>131</v>
      </c>
      <c r="D688" s="21"/>
      <c r="E688" s="21"/>
      <c r="F688" s="21"/>
      <c r="G688" s="21"/>
      <c r="O688" s="6"/>
      <c r="P688" s="6"/>
      <c r="Q688"/>
      <c r="R688"/>
    </row>
    <row r="689" spans="1:18" x14ac:dyDescent="0.3">
      <c r="A689" t="s">
        <v>655</v>
      </c>
      <c r="B689" t="s">
        <v>131</v>
      </c>
      <c r="D689" s="21"/>
      <c r="E689" s="21"/>
      <c r="F689" s="21"/>
      <c r="G689" s="21"/>
      <c r="O689" s="6"/>
      <c r="P689" s="6"/>
      <c r="Q689"/>
      <c r="R689"/>
    </row>
    <row r="690" spans="1:18" x14ac:dyDescent="0.3">
      <c r="A690" t="s">
        <v>354</v>
      </c>
      <c r="B690" t="s">
        <v>131</v>
      </c>
      <c r="D690" s="21"/>
      <c r="E690" s="21"/>
      <c r="F690" s="21"/>
      <c r="G690" s="21"/>
      <c r="O690" s="6"/>
      <c r="P690" s="6"/>
      <c r="Q690"/>
      <c r="R690"/>
    </row>
    <row r="691" spans="1:18" x14ac:dyDescent="0.3">
      <c r="A691" t="s">
        <v>651</v>
      </c>
      <c r="B691" t="s">
        <v>131</v>
      </c>
      <c r="D691" s="21"/>
      <c r="E691" s="21"/>
      <c r="F691" s="21"/>
      <c r="G691" s="21"/>
      <c r="O691" s="6"/>
      <c r="P691" s="6"/>
      <c r="Q691"/>
      <c r="R691"/>
    </row>
    <row r="692" spans="1:18" x14ac:dyDescent="0.3">
      <c r="A692" t="s">
        <v>441</v>
      </c>
      <c r="B692" t="s">
        <v>131</v>
      </c>
      <c r="D692" s="21"/>
      <c r="E692" s="21"/>
      <c r="F692" s="21"/>
      <c r="G692" s="21"/>
      <c r="O692" s="6"/>
      <c r="P692" s="6"/>
      <c r="Q692"/>
      <c r="R692"/>
    </row>
    <row r="693" spans="1:18" x14ac:dyDescent="0.3">
      <c r="A693" t="s">
        <v>444</v>
      </c>
      <c r="B693" t="s">
        <v>131</v>
      </c>
      <c r="D693" s="21"/>
      <c r="E693" s="21"/>
      <c r="F693" s="21"/>
      <c r="G693" s="21"/>
      <c r="O693" s="6"/>
      <c r="P693" s="6"/>
      <c r="Q693"/>
      <c r="R693"/>
    </row>
    <row r="694" spans="1:18" x14ac:dyDescent="0.3">
      <c r="A694" t="s">
        <v>355</v>
      </c>
      <c r="B694" t="s">
        <v>131</v>
      </c>
      <c r="D694" s="21"/>
      <c r="E694" s="21"/>
      <c r="F694" s="21"/>
      <c r="G694" s="21"/>
      <c r="O694" s="6"/>
      <c r="P694" s="6"/>
      <c r="Q694"/>
      <c r="R694"/>
    </row>
    <row r="695" spans="1:18" x14ac:dyDescent="0.3">
      <c r="A695" t="s">
        <v>652</v>
      </c>
      <c r="B695" t="s">
        <v>131</v>
      </c>
      <c r="D695" s="21"/>
      <c r="E695" s="21"/>
      <c r="F695" s="21"/>
      <c r="G695" s="21"/>
      <c r="O695" s="6"/>
      <c r="P695" s="6"/>
      <c r="Q695"/>
      <c r="R695"/>
    </row>
    <row r="696" spans="1:18" x14ac:dyDescent="0.3">
      <c r="A696" t="s">
        <v>574</v>
      </c>
      <c r="B696" t="s">
        <v>131</v>
      </c>
      <c r="D696" s="21"/>
      <c r="E696" s="21"/>
      <c r="F696" s="21"/>
      <c r="G696" s="21"/>
      <c r="O696" s="6"/>
      <c r="P696" s="6"/>
      <c r="Q696"/>
      <c r="R696"/>
    </row>
    <row r="697" spans="1:18" x14ac:dyDescent="0.3">
      <c r="A697" t="s">
        <v>442</v>
      </c>
      <c r="B697" t="s">
        <v>131</v>
      </c>
      <c r="D697" s="21"/>
      <c r="E697" s="21"/>
      <c r="F697" s="21"/>
      <c r="G697" s="21"/>
      <c r="O697" s="6"/>
      <c r="P697" s="6"/>
      <c r="Q697"/>
      <c r="R697"/>
    </row>
    <row r="698" spans="1:18" x14ac:dyDescent="0.3">
      <c r="A698" t="s">
        <v>463</v>
      </c>
      <c r="B698" t="s">
        <v>131</v>
      </c>
      <c r="D698" s="21"/>
      <c r="E698" s="21"/>
      <c r="F698" s="21"/>
      <c r="G698" s="21"/>
      <c r="O698" s="6"/>
      <c r="P698" s="6"/>
      <c r="Q698"/>
      <c r="R698"/>
    </row>
    <row r="699" spans="1:18" x14ac:dyDescent="0.3">
      <c r="A699" t="s">
        <v>580</v>
      </c>
      <c r="B699" t="s">
        <v>131</v>
      </c>
      <c r="D699" s="21"/>
      <c r="E699" s="21"/>
      <c r="F699" s="21"/>
      <c r="G699" s="21"/>
      <c r="O699" s="6"/>
      <c r="P699" s="6"/>
      <c r="Q699"/>
      <c r="R699"/>
    </row>
    <row r="700" spans="1:18" x14ac:dyDescent="0.3">
      <c r="A700" t="s">
        <v>312</v>
      </c>
      <c r="B700" t="s">
        <v>131</v>
      </c>
      <c r="D700" s="21"/>
      <c r="E700" s="21"/>
      <c r="F700" s="21"/>
      <c r="G700" s="21"/>
      <c r="O700" s="6"/>
      <c r="P700" s="6"/>
      <c r="Q700"/>
      <c r="R700"/>
    </row>
    <row r="701" spans="1:18" x14ac:dyDescent="0.3">
      <c r="A701" t="s">
        <v>644</v>
      </c>
      <c r="B701" t="s">
        <v>131</v>
      </c>
      <c r="D701" s="21"/>
      <c r="E701" s="21"/>
      <c r="F701" s="21"/>
      <c r="G701" s="21"/>
      <c r="O701" s="6"/>
      <c r="P701" s="6"/>
      <c r="Q701"/>
      <c r="R701"/>
    </row>
    <row r="702" spans="1:18" x14ac:dyDescent="0.3">
      <c r="A702" s="21" t="s">
        <v>1357</v>
      </c>
      <c r="B702" s="21" t="s">
        <v>131</v>
      </c>
      <c r="D702" s="21"/>
      <c r="E702" s="21"/>
      <c r="F702" s="21"/>
      <c r="G702" s="21"/>
      <c r="O702" s="6"/>
      <c r="P702" s="6"/>
      <c r="Q702"/>
      <c r="R702"/>
    </row>
    <row r="703" spans="1:18" x14ac:dyDescent="0.3">
      <c r="A703" s="21" t="s">
        <v>942</v>
      </c>
      <c r="B703" s="21" t="s">
        <v>131</v>
      </c>
      <c r="D703" s="21"/>
      <c r="E703" s="21"/>
      <c r="F703" s="21"/>
      <c r="G703" s="21"/>
      <c r="O703" s="6"/>
      <c r="P703" s="6"/>
      <c r="Q703"/>
      <c r="R703"/>
    </row>
    <row r="704" spans="1:18" x14ac:dyDescent="0.3">
      <c r="A704" s="21" t="s">
        <v>874</v>
      </c>
      <c r="B704" s="21" t="s">
        <v>131</v>
      </c>
      <c r="D704" s="21"/>
      <c r="E704" s="21"/>
      <c r="F704" s="21"/>
      <c r="G704" s="21"/>
      <c r="O704" s="6"/>
      <c r="P704" s="6"/>
      <c r="Q704"/>
      <c r="R704"/>
    </row>
    <row r="705" spans="1:18" x14ac:dyDescent="0.3">
      <c r="A705" t="s">
        <v>361</v>
      </c>
      <c r="B705" t="s">
        <v>131</v>
      </c>
      <c r="D705" s="21"/>
      <c r="E705" s="21"/>
      <c r="F705" s="21"/>
      <c r="G705" s="21"/>
      <c r="O705" s="6"/>
      <c r="P705" s="6"/>
      <c r="Q705"/>
      <c r="R705"/>
    </row>
    <row r="706" spans="1:18" x14ac:dyDescent="0.3">
      <c r="A706" t="s">
        <v>653</v>
      </c>
      <c r="B706" t="s">
        <v>131</v>
      </c>
      <c r="D706" s="21"/>
      <c r="E706" s="21"/>
      <c r="F706" s="21"/>
      <c r="G706" s="21"/>
      <c r="O706" s="6"/>
      <c r="P706" s="6"/>
      <c r="Q706"/>
      <c r="R706"/>
    </row>
    <row r="707" spans="1:18" x14ac:dyDescent="0.3">
      <c r="A707" t="s">
        <v>450</v>
      </c>
      <c r="B707" t="s">
        <v>131</v>
      </c>
      <c r="D707" s="21"/>
      <c r="E707" s="21"/>
      <c r="F707" s="21"/>
      <c r="G707" s="21"/>
      <c r="O707" s="6"/>
      <c r="P707" s="6"/>
      <c r="Q707"/>
      <c r="R707"/>
    </row>
    <row r="708" spans="1:18" x14ac:dyDescent="0.3">
      <c r="A708" t="s">
        <v>476</v>
      </c>
      <c r="B708" t="s">
        <v>131</v>
      </c>
      <c r="D708" s="21"/>
      <c r="E708" s="21"/>
      <c r="F708" s="21"/>
      <c r="G708" s="21"/>
      <c r="O708" s="6"/>
      <c r="P708" s="6"/>
      <c r="Q708"/>
      <c r="R708"/>
    </row>
    <row r="709" spans="1:18" x14ac:dyDescent="0.3">
      <c r="A709" s="21" t="s">
        <v>944</v>
      </c>
      <c r="B709" s="21" t="s">
        <v>131</v>
      </c>
      <c r="D709" s="21"/>
      <c r="E709" s="21"/>
      <c r="F709" s="21"/>
      <c r="G709" s="21"/>
      <c r="O709" s="6"/>
      <c r="P709" s="6"/>
      <c r="Q709"/>
      <c r="R709"/>
    </row>
    <row r="710" spans="1:18" x14ac:dyDescent="0.3">
      <c r="A710" s="21" t="s">
        <v>948</v>
      </c>
      <c r="B710" s="21" t="s">
        <v>131</v>
      </c>
      <c r="D710" s="21"/>
      <c r="E710" s="21"/>
      <c r="F710" s="21"/>
      <c r="G710" s="21"/>
      <c r="O710" s="6"/>
      <c r="P710" s="6"/>
      <c r="Q710"/>
      <c r="R710"/>
    </row>
    <row r="711" spans="1:18" x14ac:dyDescent="0.3">
      <c r="A711" t="s">
        <v>465</v>
      </c>
      <c r="B711" t="s">
        <v>131</v>
      </c>
      <c r="D711" s="21"/>
      <c r="E711" s="21"/>
      <c r="F711" s="21"/>
      <c r="G711" s="21"/>
      <c r="O711" s="6"/>
      <c r="P711" s="6"/>
      <c r="Q711"/>
      <c r="R711"/>
    </row>
    <row r="712" spans="1:18" x14ac:dyDescent="0.3">
      <c r="A712" s="21" t="s">
        <v>947</v>
      </c>
      <c r="B712" s="21" t="s">
        <v>131</v>
      </c>
      <c r="D712" s="21"/>
      <c r="E712" s="21"/>
      <c r="F712" s="21"/>
      <c r="G712" s="21"/>
      <c r="O712" s="6"/>
      <c r="P712" s="6"/>
      <c r="Q712"/>
      <c r="R712"/>
    </row>
    <row r="713" spans="1:18" x14ac:dyDescent="0.3">
      <c r="A713" t="s">
        <v>461</v>
      </c>
      <c r="B713" t="s">
        <v>131</v>
      </c>
      <c r="D713" s="21"/>
      <c r="E713" s="21"/>
      <c r="F713" s="21"/>
      <c r="G713" s="21"/>
      <c r="O713" s="6"/>
      <c r="P713" s="6"/>
      <c r="Q713"/>
      <c r="R713"/>
    </row>
    <row r="714" spans="1:18" x14ac:dyDescent="0.3">
      <c r="A714" t="s">
        <v>456</v>
      </c>
      <c r="B714" t="s">
        <v>131</v>
      </c>
      <c r="D714" s="21"/>
      <c r="E714" s="21"/>
      <c r="F714" s="21"/>
      <c r="G714" s="21"/>
      <c r="O714" s="6"/>
      <c r="P714" s="6"/>
      <c r="Q714"/>
      <c r="R714"/>
    </row>
    <row r="715" spans="1:18" x14ac:dyDescent="0.3">
      <c r="A715" t="s">
        <v>819</v>
      </c>
      <c r="B715" t="s">
        <v>131</v>
      </c>
      <c r="D715" s="21"/>
      <c r="E715" s="21"/>
      <c r="F715" s="21"/>
      <c r="G715" s="21"/>
      <c r="O715" s="6"/>
      <c r="P715" s="6"/>
      <c r="Q715"/>
      <c r="R715"/>
    </row>
    <row r="716" spans="1:18" x14ac:dyDescent="0.3">
      <c r="A716" t="s">
        <v>554</v>
      </c>
      <c r="B716" t="s">
        <v>322</v>
      </c>
      <c r="D716" s="21"/>
      <c r="E716" s="21"/>
      <c r="F716" s="21"/>
      <c r="G716" s="21"/>
      <c r="O716" s="6"/>
      <c r="P716" s="6"/>
      <c r="Q716"/>
      <c r="R716"/>
    </row>
    <row r="717" spans="1:18" x14ac:dyDescent="0.3">
      <c r="A717" s="21" t="s">
        <v>911</v>
      </c>
      <c r="B717" s="21" t="s">
        <v>322</v>
      </c>
      <c r="D717" s="21"/>
      <c r="E717" s="21"/>
      <c r="F717" s="21"/>
      <c r="G717" s="21"/>
      <c r="O717" s="6"/>
      <c r="P717" s="6"/>
      <c r="Q717"/>
      <c r="R717"/>
    </row>
    <row r="718" spans="1:18" x14ac:dyDescent="0.3">
      <c r="A718" t="s">
        <v>550</v>
      </c>
      <c r="B718" t="s">
        <v>322</v>
      </c>
      <c r="D718" s="21"/>
      <c r="E718" s="21"/>
      <c r="F718" s="21"/>
      <c r="G718" s="21"/>
      <c r="O718" s="6"/>
      <c r="P718" s="6"/>
      <c r="Q718"/>
      <c r="R718"/>
    </row>
    <row r="719" spans="1:18" x14ac:dyDescent="0.3">
      <c r="A719" t="s">
        <v>806</v>
      </c>
      <c r="B719" t="s">
        <v>322</v>
      </c>
      <c r="D719" s="21"/>
      <c r="E719" s="21"/>
      <c r="F719" s="21"/>
      <c r="G719" s="21"/>
      <c r="O719" s="6"/>
      <c r="P719" s="6"/>
      <c r="Q719"/>
      <c r="R719"/>
    </row>
    <row r="720" spans="1:18" x14ac:dyDescent="0.3">
      <c r="A720" t="s">
        <v>547</v>
      </c>
      <c r="B720" t="s">
        <v>322</v>
      </c>
      <c r="D720" s="21"/>
      <c r="E720" s="21"/>
      <c r="F720" s="21"/>
      <c r="G720" s="21"/>
      <c r="O720" s="6"/>
      <c r="P720" s="6"/>
      <c r="Q720"/>
      <c r="R720"/>
    </row>
    <row r="721" spans="1:18" x14ac:dyDescent="0.3">
      <c r="A721" t="s">
        <v>560</v>
      </c>
      <c r="B721" t="s">
        <v>322</v>
      </c>
      <c r="D721" s="21"/>
      <c r="E721" s="21"/>
      <c r="F721" s="21"/>
      <c r="G721" s="21"/>
      <c r="O721" s="6"/>
      <c r="P721" s="6"/>
      <c r="Q721"/>
      <c r="R721"/>
    </row>
    <row r="722" spans="1:18" x14ac:dyDescent="0.3">
      <c r="A722" s="21" t="s">
        <v>1459</v>
      </c>
      <c r="B722" s="21" t="s">
        <v>322</v>
      </c>
      <c r="D722" s="21"/>
      <c r="E722" s="21"/>
      <c r="F722" s="21"/>
      <c r="G722" s="21"/>
      <c r="O722" s="6"/>
      <c r="P722" s="6"/>
      <c r="Q722"/>
      <c r="R722"/>
    </row>
    <row r="723" spans="1:18" x14ac:dyDescent="0.3">
      <c r="A723" t="s">
        <v>583</v>
      </c>
      <c r="B723" t="s">
        <v>322</v>
      </c>
      <c r="D723" s="21"/>
      <c r="E723" s="21"/>
      <c r="F723" s="21"/>
      <c r="G723" s="21"/>
      <c r="O723" s="6"/>
      <c r="P723" s="6"/>
      <c r="Q723"/>
      <c r="R723"/>
    </row>
    <row r="724" spans="1:18" x14ac:dyDescent="0.3">
      <c r="A724" t="s">
        <v>553</v>
      </c>
      <c r="B724" t="s">
        <v>322</v>
      </c>
      <c r="D724" s="21"/>
      <c r="E724" s="21"/>
      <c r="F724" s="21"/>
      <c r="G724" s="21"/>
      <c r="O724" s="6"/>
      <c r="P724" s="6"/>
      <c r="Q724"/>
      <c r="R724"/>
    </row>
    <row r="725" spans="1:18" x14ac:dyDescent="0.3">
      <c r="A725" t="s">
        <v>559</v>
      </c>
      <c r="B725" t="s">
        <v>322</v>
      </c>
      <c r="D725" s="21"/>
      <c r="E725" s="21"/>
      <c r="F725" s="21"/>
      <c r="G725" s="21"/>
      <c r="O725" s="6"/>
      <c r="P725" s="6"/>
      <c r="Q725"/>
      <c r="R725"/>
    </row>
    <row r="726" spans="1:18" x14ac:dyDescent="0.3">
      <c r="A726" t="s">
        <v>577</v>
      </c>
      <c r="B726" t="s">
        <v>322</v>
      </c>
      <c r="D726" s="21"/>
      <c r="E726" s="21"/>
      <c r="F726" s="21"/>
      <c r="G726" s="21"/>
      <c r="O726" s="6"/>
      <c r="P726" s="6"/>
      <c r="Q726"/>
      <c r="R726"/>
    </row>
    <row r="727" spans="1:18" x14ac:dyDescent="0.3">
      <c r="A727" t="s">
        <v>352</v>
      </c>
      <c r="B727" t="s">
        <v>322</v>
      </c>
      <c r="D727" s="21"/>
      <c r="E727" s="21"/>
      <c r="F727" s="21"/>
      <c r="G727" s="21"/>
      <c r="O727" s="6"/>
      <c r="P727" s="6"/>
      <c r="Q727"/>
      <c r="R727"/>
    </row>
    <row r="728" spans="1:18" x14ac:dyDescent="0.3">
      <c r="A728" t="s">
        <v>630</v>
      </c>
      <c r="B728" t="s">
        <v>322</v>
      </c>
      <c r="D728" s="21"/>
      <c r="E728" s="21"/>
      <c r="F728" s="21"/>
      <c r="G728" s="21"/>
      <c r="O728" s="6"/>
      <c r="P728" s="6"/>
      <c r="Q728"/>
      <c r="R728"/>
    </row>
    <row r="729" spans="1:18" x14ac:dyDescent="0.3">
      <c r="A729" t="s">
        <v>548</v>
      </c>
      <c r="B729" t="s">
        <v>322</v>
      </c>
      <c r="D729" s="21"/>
      <c r="E729" s="21"/>
      <c r="F729" s="21"/>
      <c r="G729" s="21"/>
      <c r="O729" s="6"/>
      <c r="P729" s="6"/>
      <c r="Q729"/>
      <c r="R729"/>
    </row>
    <row r="730" spans="1:18" x14ac:dyDescent="0.3">
      <c r="A730" t="s">
        <v>551</v>
      </c>
      <c r="B730" t="s">
        <v>322</v>
      </c>
      <c r="D730" s="21"/>
      <c r="E730" s="21"/>
      <c r="F730" s="21"/>
      <c r="G730" s="21"/>
      <c r="O730" s="6"/>
      <c r="P730" s="6"/>
      <c r="Q730"/>
      <c r="R730"/>
    </row>
    <row r="731" spans="1:18" x14ac:dyDescent="0.3">
      <c r="A731" t="s">
        <v>555</v>
      </c>
      <c r="B731" t="s">
        <v>322</v>
      </c>
      <c r="D731" s="21"/>
      <c r="E731" s="21"/>
      <c r="F731" s="21"/>
      <c r="G731" s="21"/>
      <c r="O731" s="6"/>
      <c r="P731" s="6"/>
      <c r="Q731"/>
      <c r="R731"/>
    </row>
    <row r="732" spans="1:18" x14ac:dyDescent="0.3">
      <c r="A732" t="s">
        <v>545</v>
      </c>
      <c r="B732" t="s">
        <v>322</v>
      </c>
      <c r="D732" s="21"/>
      <c r="E732" s="21"/>
      <c r="F732" s="21"/>
      <c r="G732" s="21"/>
      <c r="O732" s="6"/>
      <c r="P732" s="6"/>
      <c r="Q732"/>
      <c r="R732"/>
    </row>
    <row r="733" spans="1:18" x14ac:dyDescent="0.3">
      <c r="A733" s="21" t="s">
        <v>914</v>
      </c>
      <c r="B733" s="21" t="s">
        <v>322</v>
      </c>
      <c r="D733" s="21"/>
      <c r="E733" s="21"/>
      <c r="F733" s="21"/>
      <c r="G733" s="21"/>
      <c r="O733" s="6"/>
      <c r="P733" s="6"/>
      <c r="Q733"/>
      <c r="R733"/>
    </row>
    <row r="734" spans="1:18" x14ac:dyDescent="0.3">
      <c r="A734" s="21" t="s">
        <v>913</v>
      </c>
      <c r="B734" s="21" t="s">
        <v>322</v>
      </c>
      <c r="D734" s="21"/>
      <c r="E734" s="21"/>
      <c r="F734" s="21"/>
      <c r="G734" s="21"/>
      <c r="O734" s="6"/>
      <c r="P734" s="6"/>
      <c r="Q734"/>
      <c r="R734"/>
    </row>
    <row r="735" spans="1:18" x14ac:dyDescent="0.3">
      <c r="A735" t="s">
        <v>321</v>
      </c>
      <c r="B735" t="s">
        <v>322</v>
      </c>
      <c r="D735" s="21"/>
      <c r="E735" s="21"/>
      <c r="F735" s="21"/>
      <c r="G735" s="21"/>
      <c r="O735" s="6"/>
      <c r="P735" s="6"/>
      <c r="Q735"/>
      <c r="R735"/>
    </row>
    <row r="736" spans="1:18" x14ac:dyDescent="0.3">
      <c r="A736" t="s">
        <v>626</v>
      </c>
      <c r="B736" t="s">
        <v>322</v>
      </c>
      <c r="D736" s="21"/>
      <c r="E736" s="21"/>
      <c r="F736" s="21"/>
      <c r="G736" s="21"/>
      <c r="O736" s="6"/>
      <c r="P736" s="6"/>
      <c r="Q736"/>
      <c r="R736"/>
    </row>
    <row r="737" spans="1:18" x14ac:dyDescent="0.3">
      <c r="A737" t="s">
        <v>724</v>
      </c>
      <c r="B737" t="s">
        <v>322</v>
      </c>
      <c r="D737" s="21"/>
      <c r="E737" s="21"/>
      <c r="F737" s="21"/>
      <c r="G737" s="21"/>
      <c r="O737" s="6"/>
      <c r="P737" s="6"/>
      <c r="Q737"/>
      <c r="R737"/>
    </row>
    <row r="738" spans="1:18" x14ac:dyDescent="0.3">
      <c r="A738" t="s">
        <v>556</v>
      </c>
      <c r="B738" t="s">
        <v>322</v>
      </c>
      <c r="D738" s="21"/>
      <c r="E738" s="21"/>
      <c r="F738" s="21"/>
      <c r="G738" s="21"/>
      <c r="O738" s="6"/>
      <c r="P738" s="6"/>
      <c r="Q738"/>
      <c r="R738"/>
    </row>
    <row r="739" spans="1:18" x14ac:dyDescent="0.3">
      <c r="A739" t="s">
        <v>351</v>
      </c>
      <c r="B739" t="s">
        <v>322</v>
      </c>
      <c r="D739" s="21"/>
      <c r="E739" s="21"/>
      <c r="F739" s="21"/>
      <c r="G739" s="21"/>
      <c r="O739" s="6"/>
      <c r="P739" s="6"/>
      <c r="Q739"/>
      <c r="R739"/>
    </row>
    <row r="740" spans="1:18" x14ac:dyDescent="0.3">
      <c r="A740" t="s">
        <v>629</v>
      </c>
      <c r="B740" t="s">
        <v>322</v>
      </c>
      <c r="D740" s="21"/>
      <c r="E740" s="21"/>
      <c r="F740" s="21"/>
      <c r="G740" s="21"/>
      <c r="O740" s="6"/>
      <c r="P740" s="6"/>
      <c r="Q740"/>
      <c r="R740"/>
    </row>
    <row r="741" spans="1:18" x14ac:dyDescent="0.3">
      <c r="A741" t="s">
        <v>558</v>
      </c>
      <c r="B741" t="s">
        <v>322</v>
      </c>
      <c r="D741" s="21"/>
      <c r="E741" s="21"/>
      <c r="F741" s="21"/>
      <c r="G741" s="21"/>
      <c r="O741" s="6"/>
      <c r="P741" s="6"/>
      <c r="Q741"/>
      <c r="R741"/>
    </row>
    <row r="742" spans="1:18" x14ac:dyDescent="0.3">
      <c r="A742" t="s">
        <v>573</v>
      </c>
      <c r="B742" t="s">
        <v>322</v>
      </c>
      <c r="D742" s="21"/>
      <c r="E742" s="21"/>
      <c r="F742" s="21"/>
      <c r="G742" s="21"/>
      <c r="O742" s="6"/>
      <c r="P742" s="6"/>
      <c r="Q742"/>
      <c r="R742"/>
    </row>
    <row r="743" spans="1:18" x14ac:dyDescent="0.3">
      <c r="A743" t="s">
        <v>552</v>
      </c>
      <c r="B743" t="s">
        <v>322</v>
      </c>
      <c r="D743" s="21"/>
      <c r="E743" s="21"/>
      <c r="F743" s="21"/>
      <c r="G743" s="21"/>
      <c r="O743" s="6"/>
      <c r="P743" s="6"/>
      <c r="Q743"/>
      <c r="R743"/>
    </row>
    <row r="744" spans="1:18" x14ac:dyDescent="0.3">
      <c r="A744" t="s">
        <v>549</v>
      </c>
      <c r="B744" t="s">
        <v>322</v>
      </c>
      <c r="D744" s="21"/>
      <c r="E744" s="21"/>
      <c r="F744" s="21"/>
      <c r="G744" s="21"/>
      <c r="O744" s="6"/>
      <c r="P744" s="6"/>
      <c r="Q744"/>
      <c r="R744"/>
    </row>
    <row r="745" spans="1:18" x14ac:dyDescent="0.3">
      <c r="A745" t="s">
        <v>546</v>
      </c>
      <c r="B745" t="s">
        <v>322</v>
      </c>
      <c r="D745" s="21"/>
      <c r="E745" s="21"/>
      <c r="F745" s="21"/>
      <c r="G745" s="21"/>
      <c r="O745" s="6"/>
      <c r="P745" s="6"/>
      <c r="Q745"/>
      <c r="R745"/>
    </row>
    <row r="746" spans="1:18" x14ac:dyDescent="0.3">
      <c r="A746" t="s">
        <v>557</v>
      </c>
      <c r="B746" t="s">
        <v>322</v>
      </c>
      <c r="D746" s="21"/>
      <c r="E746" s="21"/>
      <c r="F746" s="21"/>
      <c r="G746" s="21"/>
      <c r="O746" s="6"/>
      <c r="P746" s="6"/>
      <c r="Q746"/>
      <c r="R746"/>
    </row>
    <row r="747" spans="1:18" x14ac:dyDescent="0.3">
      <c r="A747" s="21" t="s">
        <v>1355</v>
      </c>
      <c r="B747" s="21" t="s">
        <v>318</v>
      </c>
      <c r="D747" s="21"/>
      <c r="E747" s="21"/>
      <c r="F747" s="21"/>
      <c r="G747" s="21"/>
      <c r="O747" s="6"/>
      <c r="P747" s="6"/>
      <c r="Q747"/>
      <c r="R747"/>
    </row>
    <row r="748" spans="1:18" x14ac:dyDescent="0.3">
      <c r="A748" t="s">
        <v>319</v>
      </c>
      <c r="B748" t="s">
        <v>318</v>
      </c>
      <c r="D748" s="21"/>
      <c r="E748" s="21"/>
      <c r="F748" s="21"/>
      <c r="G748" s="21"/>
      <c r="O748" s="6"/>
      <c r="P748" s="6"/>
      <c r="Q748"/>
      <c r="R748"/>
    </row>
    <row r="749" spans="1:18" x14ac:dyDescent="0.3">
      <c r="A749" t="s">
        <v>624</v>
      </c>
      <c r="B749" t="s">
        <v>318</v>
      </c>
      <c r="D749" s="21"/>
      <c r="E749" s="21"/>
      <c r="F749" s="21"/>
      <c r="G749" s="21"/>
      <c r="O749" s="6"/>
      <c r="P749" s="6"/>
      <c r="Q749"/>
      <c r="R749"/>
    </row>
    <row r="750" spans="1:18" x14ac:dyDescent="0.3">
      <c r="A750" t="s">
        <v>566</v>
      </c>
      <c r="B750" t="s">
        <v>318</v>
      </c>
      <c r="D750" s="21"/>
      <c r="E750" s="21"/>
      <c r="F750" s="21"/>
      <c r="G750" s="21"/>
      <c r="O750" s="6"/>
      <c r="P750" s="6"/>
      <c r="Q750"/>
      <c r="R750"/>
    </row>
    <row r="751" spans="1:18" x14ac:dyDescent="0.3">
      <c r="A751" t="s">
        <v>567</v>
      </c>
      <c r="B751" t="s">
        <v>318</v>
      </c>
      <c r="D751" s="21"/>
      <c r="E751" s="21"/>
      <c r="F751" s="21"/>
      <c r="G751" s="21"/>
      <c r="O751" s="6"/>
      <c r="P751" s="6"/>
      <c r="Q751"/>
      <c r="R751"/>
    </row>
    <row r="752" spans="1:18" x14ac:dyDescent="0.3">
      <c r="A752" t="s">
        <v>561</v>
      </c>
      <c r="B752" t="s">
        <v>318</v>
      </c>
      <c r="D752" s="21"/>
      <c r="E752" s="21"/>
      <c r="F752" s="21"/>
      <c r="G752" s="21"/>
      <c r="O752" s="6"/>
      <c r="P752" s="6"/>
      <c r="Q752"/>
      <c r="R752"/>
    </row>
    <row r="753" spans="1:18" x14ac:dyDescent="0.3">
      <c r="A753" s="21" t="s">
        <v>937</v>
      </c>
      <c r="B753" s="21" t="s">
        <v>318</v>
      </c>
      <c r="D753" s="21"/>
      <c r="E753" s="21"/>
      <c r="F753" s="21"/>
      <c r="G753" s="21"/>
      <c r="O753" s="6"/>
      <c r="P753" s="6"/>
      <c r="Q753"/>
      <c r="R753"/>
    </row>
    <row r="754" spans="1:18" x14ac:dyDescent="0.3">
      <c r="A754" t="s">
        <v>562</v>
      </c>
      <c r="B754" t="s">
        <v>318</v>
      </c>
      <c r="D754" s="21"/>
      <c r="E754" s="21"/>
      <c r="F754" s="21"/>
      <c r="G754" s="21"/>
      <c r="O754" s="6"/>
      <c r="P754" s="6"/>
      <c r="Q754"/>
      <c r="R754"/>
    </row>
    <row r="755" spans="1:18" x14ac:dyDescent="0.3">
      <c r="A755" t="s">
        <v>564</v>
      </c>
      <c r="B755" t="s">
        <v>318</v>
      </c>
      <c r="D755" s="21"/>
      <c r="E755" s="21"/>
      <c r="F755" s="21"/>
      <c r="G755" s="21"/>
      <c r="O755" s="6"/>
      <c r="P755" s="6"/>
      <c r="Q755"/>
      <c r="R755"/>
    </row>
    <row r="756" spans="1:18" x14ac:dyDescent="0.3">
      <c r="A756" t="s">
        <v>723</v>
      </c>
      <c r="B756" t="s">
        <v>318</v>
      </c>
      <c r="D756" s="21"/>
      <c r="E756" s="21"/>
      <c r="F756" s="21"/>
      <c r="G756" s="21"/>
      <c r="O756" s="6"/>
      <c r="P756" s="6"/>
      <c r="Q756"/>
      <c r="R756"/>
    </row>
    <row r="757" spans="1:18" x14ac:dyDescent="0.3">
      <c r="A757" t="s">
        <v>563</v>
      </c>
      <c r="B757" t="s">
        <v>318</v>
      </c>
      <c r="D757" s="21"/>
      <c r="E757" s="21"/>
      <c r="F757" s="21"/>
      <c r="G757" s="21"/>
      <c r="O757" s="6"/>
      <c r="P757" s="6"/>
      <c r="Q757"/>
      <c r="R757"/>
    </row>
    <row r="758" spans="1:18" x14ac:dyDescent="0.3">
      <c r="A758" t="s">
        <v>320</v>
      </c>
      <c r="B758" t="s">
        <v>318</v>
      </c>
      <c r="D758" s="21"/>
      <c r="E758" s="21"/>
      <c r="F758" s="21"/>
      <c r="G758" s="21"/>
      <c r="O758" s="6"/>
      <c r="P758" s="6"/>
      <c r="Q758"/>
      <c r="R758"/>
    </row>
    <row r="759" spans="1:18" x14ac:dyDescent="0.3">
      <c r="A759" t="s">
        <v>625</v>
      </c>
      <c r="B759" t="s">
        <v>318</v>
      </c>
      <c r="D759" s="21"/>
      <c r="E759" s="21"/>
      <c r="F759" s="21"/>
      <c r="G759" s="21"/>
      <c r="O759" s="6"/>
      <c r="P759" s="6"/>
      <c r="Q759"/>
      <c r="R759"/>
    </row>
    <row r="760" spans="1:18" x14ac:dyDescent="0.3">
      <c r="A760" t="s">
        <v>317</v>
      </c>
      <c r="B760" t="s">
        <v>318</v>
      </c>
      <c r="D760" s="21"/>
      <c r="E760" s="21"/>
      <c r="F760" s="21"/>
      <c r="G760" s="21"/>
      <c r="O760" s="6"/>
      <c r="P760" s="6"/>
      <c r="Q760"/>
      <c r="R760"/>
    </row>
    <row r="761" spans="1:18" x14ac:dyDescent="0.3">
      <c r="A761" t="s">
        <v>623</v>
      </c>
      <c r="B761" t="s">
        <v>318</v>
      </c>
      <c r="D761" s="21"/>
      <c r="E761" s="21"/>
      <c r="F761" s="21"/>
      <c r="G761" s="21"/>
      <c r="O761" s="6"/>
      <c r="P761" s="6"/>
      <c r="Q761"/>
      <c r="R761"/>
    </row>
    <row r="762" spans="1:18" x14ac:dyDescent="0.3">
      <c r="A762" t="s">
        <v>323</v>
      </c>
      <c r="B762" t="s">
        <v>318</v>
      </c>
      <c r="D762" s="21"/>
      <c r="E762" s="21"/>
      <c r="F762" s="21"/>
      <c r="G762" s="21"/>
      <c r="O762" s="6"/>
      <c r="P762" s="6"/>
      <c r="Q762"/>
      <c r="R762"/>
    </row>
    <row r="763" spans="1:18" x14ac:dyDescent="0.3">
      <c r="A763" t="s">
        <v>627</v>
      </c>
      <c r="B763" t="s">
        <v>318</v>
      </c>
      <c r="D763" s="21"/>
      <c r="E763" s="21"/>
      <c r="F763" s="21"/>
      <c r="G763" s="21"/>
      <c r="O763" s="6"/>
      <c r="P763" s="6"/>
      <c r="Q763"/>
      <c r="R763"/>
    </row>
    <row r="764" spans="1:18" x14ac:dyDescent="0.3">
      <c r="A764" t="s">
        <v>565</v>
      </c>
      <c r="B764" t="s">
        <v>318</v>
      </c>
      <c r="D764" s="21"/>
      <c r="E764" s="21"/>
      <c r="F764" s="21"/>
      <c r="G764" s="21"/>
      <c r="O764" s="6"/>
      <c r="P764" s="6"/>
      <c r="Q764"/>
      <c r="R764"/>
    </row>
    <row r="765" spans="1:18" x14ac:dyDescent="0.3">
      <c r="A765" t="s">
        <v>582</v>
      </c>
      <c r="B765" t="s">
        <v>318</v>
      </c>
      <c r="D765" s="21"/>
      <c r="E765" s="21"/>
      <c r="F765" s="21"/>
      <c r="G765" s="21"/>
      <c r="O765" s="6"/>
      <c r="P765" s="6"/>
      <c r="Q765"/>
      <c r="R765"/>
    </row>
    <row r="766" spans="1:18" x14ac:dyDescent="0.3">
      <c r="A766" t="s">
        <v>350</v>
      </c>
      <c r="B766" t="s">
        <v>318</v>
      </c>
      <c r="D766" s="21"/>
      <c r="E766" s="21"/>
      <c r="F766" s="21"/>
      <c r="G766" s="21"/>
      <c r="O766" s="6"/>
      <c r="P766" s="6"/>
      <c r="Q766"/>
      <c r="R766"/>
    </row>
    <row r="767" spans="1:18" x14ac:dyDescent="0.3">
      <c r="A767" t="s">
        <v>628</v>
      </c>
      <c r="B767" t="s">
        <v>318</v>
      </c>
      <c r="D767" s="21"/>
      <c r="E767" s="21"/>
      <c r="F767" s="21"/>
      <c r="G767" s="21"/>
      <c r="O767" s="6"/>
      <c r="P767" s="6"/>
      <c r="Q767"/>
      <c r="R767"/>
    </row>
    <row r="768" spans="1:18" x14ac:dyDescent="0.3">
      <c r="A768" t="s">
        <v>92</v>
      </c>
      <c r="B768" t="s">
        <v>318</v>
      </c>
      <c r="D768" s="21"/>
      <c r="E768" s="21"/>
      <c r="F768" s="21"/>
      <c r="G768" s="21"/>
      <c r="O768" s="6"/>
      <c r="P768" s="6"/>
      <c r="Q768"/>
      <c r="R768"/>
    </row>
    <row r="769" spans="1:18" x14ac:dyDescent="0.3">
      <c r="A769" t="s">
        <v>581</v>
      </c>
      <c r="B769" t="s">
        <v>318</v>
      </c>
      <c r="D769" s="21"/>
      <c r="E769" s="21"/>
      <c r="F769" s="21"/>
      <c r="G769" s="21"/>
      <c r="O769" s="6"/>
      <c r="P769" s="6"/>
      <c r="Q769"/>
      <c r="R769"/>
    </row>
    <row r="770" spans="1:18" x14ac:dyDescent="0.3">
      <c r="A770">
        <v>22</v>
      </c>
      <c r="B770" t="s">
        <v>114</v>
      </c>
      <c r="D770" s="21"/>
      <c r="E770" s="21"/>
      <c r="F770" s="21"/>
      <c r="G770" s="21"/>
      <c r="O770" s="6"/>
      <c r="P770" s="6"/>
      <c r="Q770"/>
      <c r="R770"/>
    </row>
    <row r="771" spans="1:18" x14ac:dyDescent="0.3">
      <c r="A771">
        <v>33</v>
      </c>
      <c r="B771" t="s">
        <v>114</v>
      </c>
      <c r="D771" s="21"/>
      <c r="E771" s="21"/>
      <c r="F771" s="21"/>
      <c r="G771" s="21"/>
      <c r="O771" s="6"/>
      <c r="P771" s="6"/>
      <c r="Q771"/>
      <c r="R771"/>
    </row>
    <row r="772" spans="1:18" x14ac:dyDescent="0.3">
      <c r="A772" t="s">
        <v>324</v>
      </c>
      <c r="B772" t="s">
        <v>114</v>
      </c>
      <c r="D772" s="21"/>
      <c r="E772" s="21"/>
      <c r="F772" s="21"/>
      <c r="G772" s="21"/>
      <c r="O772" s="6"/>
      <c r="P772" s="6"/>
      <c r="Q772"/>
      <c r="R772"/>
    </row>
    <row r="773" spans="1:18" x14ac:dyDescent="0.3">
      <c r="A773" t="s">
        <v>660</v>
      </c>
      <c r="B773" t="s">
        <v>114</v>
      </c>
      <c r="D773" s="21"/>
      <c r="E773" s="21"/>
      <c r="F773" s="21"/>
      <c r="G773" s="21"/>
      <c r="O773" s="6"/>
      <c r="P773" s="6"/>
      <c r="Q773"/>
      <c r="R773"/>
    </row>
    <row r="774" spans="1:18" x14ac:dyDescent="0.3">
      <c r="A774" t="s">
        <v>391</v>
      </c>
      <c r="B774" t="s">
        <v>114</v>
      </c>
      <c r="D774" s="21"/>
      <c r="E774" s="21"/>
      <c r="F774" s="21"/>
      <c r="G774" s="21"/>
      <c r="O774" s="6"/>
      <c r="P774" s="6"/>
      <c r="Q774"/>
      <c r="R774"/>
    </row>
    <row r="775" spans="1:18" x14ac:dyDescent="0.3">
      <c r="A775" s="21" t="s">
        <v>1359</v>
      </c>
      <c r="B775" s="21" t="s">
        <v>114</v>
      </c>
      <c r="D775" s="21"/>
      <c r="E775" s="21"/>
      <c r="F775" s="21"/>
      <c r="G775" s="21"/>
      <c r="O775" s="6"/>
      <c r="P775" s="6"/>
      <c r="Q775"/>
      <c r="R775"/>
    </row>
    <row r="776" spans="1:18" x14ac:dyDescent="0.3">
      <c r="A776" t="s">
        <v>383</v>
      </c>
      <c r="B776" t="s">
        <v>114</v>
      </c>
      <c r="D776" s="21"/>
      <c r="E776" s="21"/>
      <c r="F776" s="21"/>
      <c r="G776" s="21"/>
      <c r="O776" s="6"/>
      <c r="P776" s="6"/>
      <c r="Q776"/>
      <c r="R776"/>
    </row>
    <row r="777" spans="1:18" x14ac:dyDescent="0.3">
      <c r="A777" t="s">
        <v>406</v>
      </c>
      <c r="B777" t="s">
        <v>114</v>
      </c>
      <c r="D777" s="21"/>
      <c r="E777" s="21"/>
      <c r="F777" s="21"/>
      <c r="G777" s="21"/>
      <c r="O777" s="6"/>
      <c r="P777" s="6"/>
      <c r="Q777"/>
      <c r="R777"/>
    </row>
    <row r="778" spans="1:18" x14ac:dyDescent="0.3">
      <c r="A778" t="s">
        <v>430</v>
      </c>
      <c r="B778" t="s">
        <v>114</v>
      </c>
      <c r="D778" s="21"/>
      <c r="E778" s="21"/>
      <c r="F778" s="21"/>
      <c r="G778" s="21"/>
      <c r="O778" s="6"/>
      <c r="P778" s="6"/>
      <c r="Q778"/>
      <c r="R778"/>
    </row>
    <row r="779" spans="1:18" x14ac:dyDescent="0.3">
      <c r="A779" t="s">
        <v>325</v>
      </c>
      <c r="B779" t="s">
        <v>114</v>
      </c>
      <c r="D779" s="21"/>
      <c r="E779" s="21"/>
      <c r="F779" s="21"/>
      <c r="G779" s="21"/>
      <c r="O779" s="6"/>
      <c r="P779" s="6"/>
      <c r="Q779"/>
      <c r="R779"/>
    </row>
    <row r="780" spans="1:18" x14ac:dyDescent="0.3">
      <c r="A780" t="s">
        <v>661</v>
      </c>
      <c r="B780" t="s">
        <v>114</v>
      </c>
      <c r="D780" s="21"/>
      <c r="E780" s="21"/>
      <c r="F780" s="21"/>
      <c r="G780" s="21"/>
      <c r="O780" s="6"/>
      <c r="P780" s="6"/>
      <c r="Q780"/>
      <c r="R780"/>
    </row>
    <row r="781" spans="1:18" x14ac:dyDescent="0.3">
      <c r="A781" t="s">
        <v>402</v>
      </c>
      <c r="B781" t="s">
        <v>114</v>
      </c>
      <c r="D781" s="21"/>
      <c r="E781" s="21"/>
      <c r="F781" s="21"/>
      <c r="G781" s="21"/>
      <c r="O781" s="6"/>
      <c r="P781" s="6"/>
      <c r="Q781"/>
      <c r="R781"/>
    </row>
    <row r="782" spans="1:18" x14ac:dyDescent="0.3">
      <c r="A782" t="s">
        <v>427</v>
      </c>
      <c r="B782" t="s">
        <v>114</v>
      </c>
      <c r="D782" s="21"/>
      <c r="E782" s="21"/>
      <c r="F782" s="21"/>
      <c r="G782" s="21"/>
      <c r="O782" s="6"/>
      <c r="P782" s="6"/>
      <c r="Q782"/>
      <c r="R782"/>
    </row>
    <row r="783" spans="1:18" x14ac:dyDescent="0.3">
      <c r="A783" t="s">
        <v>377</v>
      </c>
      <c r="B783" t="s">
        <v>114</v>
      </c>
      <c r="D783" s="21"/>
      <c r="E783" s="21"/>
      <c r="F783" s="21"/>
      <c r="G783" s="21"/>
      <c r="O783" s="6"/>
      <c r="P783" s="6"/>
      <c r="Q783"/>
      <c r="R783"/>
    </row>
    <row r="784" spans="1:18" x14ac:dyDescent="0.3">
      <c r="A784" t="s">
        <v>339</v>
      </c>
      <c r="B784" t="s">
        <v>114</v>
      </c>
      <c r="D784" s="21"/>
      <c r="E784" s="21"/>
      <c r="F784" s="21"/>
      <c r="G784" s="21"/>
      <c r="O784" s="6"/>
      <c r="P784" s="6"/>
      <c r="Q784"/>
      <c r="R784"/>
    </row>
    <row r="785" spans="1:18" x14ac:dyDescent="0.3">
      <c r="A785" t="s">
        <v>668</v>
      </c>
      <c r="B785" t="s">
        <v>114</v>
      </c>
      <c r="D785" s="21"/>
      <c r="E785" s="21"/>
      <c r="F785" s="21"/>
      <c r="G785" s="21"/>
      <c r="O785" s="6"/>
      <c r="P785" s="6"/>
      <c r="Q785"/>
      <c r="R785"/>
    </row>
    <row r="786" spans="1:18" x14ac:dyDescent="0.3">
      <c r="A786" s="21" t="s">
        <v>1430</v>
      </c>
      <c r="B786" s="21" t="s">
        <v>114</v>
      </c>
      <c r="D786" s="21"/>
      <c r="E786" s="21"/>
      <c r="F786" s="21"/>
      <c r="G786" s="21"/>
      <c r="O786" s="6"/>
      <c r="P786" s="6"/>
      <c r="Q786"/>
      <c r="R786"/>
    </row>
    <row r="787" spans="1:18" x14ac:dyDescent="0.3">
      <c r="A787" t="s">
        <v>356</v>
      </c>
      <c r="B787" t="s">
        <v>114</v>
      </c>
      <c r="D787" s="21"/>
      <c r="E787" s="21"/>
      <c r="F787" s="21"/>
      <c r="G787" s="21"/>
      <c r="O787" s="6"/>
      <c r="P787" s="6"/>
      <c r="Q787"/>
      <c r="R787"/>
    </row>
    <row r="788" spans="1:18" x14ac:dyDescent="0.3">
      <c r="A788" t="s">
        <v>671</v>
      </c>
      <c r="B788" t="s">
        <v>114</v>
      </c>
      <c r="D788" s="21"/>
      <c r="E788" s="21"/>
      <c r="F788" s="21"/>
      <c r="G788" s="21"/>
      <c r="O788" s="6"/>
      <c r="P788" s="6"/>
      <c r="Q788"/>
      <c r="R788"/>
    </row>
    <row r="789" spans="1:18" x14ac:dyDescent="0.3">
      <c r="A789" t="s">
        <v>384</v>
      </c>
      <c r="B789" t="s">
        <v>114</v>
      </c>
      <c r="D789" s="21"/>
      <c r="E789" s="21"/>
      <c r="F789" s="21"/>
      <c r="G789" s="21"/>
      <c r="O789" s="6"/>
      <c r="P789" s="6"/>
      <c r="Q789"/>
      <c r="R789"/>
    </row>
    <row r="790" spans="1:18" x14ac:dyDescent="0.3">
      <c r="A790" t="s">
        <v>380</v>
      </c>
      <c r="B790" t="s">
        <v>114</v>
      </c>
      <c r="D790" s="21"/>
      <c r="E790" s="21"/>
      <c r="F790" s="21"/>
      <c r="G790" s="21"/>
      <c r="O790" s="6"/>
      <c r="P790" s="6"/>
      <c r="Q790"/>
      <c r="R790"/>
    </row>
    <row r="791" spans="1:18" x14ac:dyDescent="0.3">
      <c r="A791" t="s">
        <v>572</v>
      </c>
      <c r="B791" t="s">
        <v>114</v>
      </c>
      <c r="D791" s="21"/>
      <c r="E791" s="21"/>
      <c r="F791" s="21"/>
      <c r="G791" s="21"/>
      <c r="O791" s="6"/>
      <c r="P791" s="6"/>
      <c r="Q791"/>
      <c r="R791"/>
    </row>
    <row r="792" spans="1:18" x14ac:dyDescent="0.3">
      <c r="A792" t="s">
        <v>385</v>
      </c>
      <c r="B792" t="s">
        <v>114</v>
      </c>
      <c r="D792" s="21"/>
      <c r="E792" s="21"/>
      <c r="F792" s="21"/>
      <c r="G792" s="21"/>
      <c r="O792" s="6"/>
      <c r="P792" s="6"/>
      <c r="Q792"/>
      <c r="R792"/>
    </row>
    <row r="793" spans="1:18" x14ac:dyDescent="0.3">
      <c r="A793" t="s">
        <v>432</v>
      </c>
      <c r="B793" t="s">
        <v>114</v>
      </c>
      <c r="D793" s="21"/>
      <c r="E793" s="21"/>
      <c r="F793" s="21"/>
      <c r="G793" s="21"/>
      <c r="O793" s="6"/>
      <c r="P793" s="6"/>
      <c r="Q793"/>
      <c r="R793"/>
    </row>
    <row r="794" spans="1:18" x14ac:dyDescent="0.3">
      <c r="A794" s="21" t="s">
        <v>1456</v>
      </c>
      <c r="B794" s="21" t="s">
        <v>114</v>
      </c>
      <c r="D794" s="21"/>
      <c r="E794" s="21"/>
      <c r="F794" s="21"/>
      <c r="G794" s="21"/>
      <c r="O794" s="6"/>
      <c r="P794" s="6"/>
      <c r="Q794"/>
      <c r="R794"/>
    </row>
    <row r="795" spans="1:18" x14ac:dyDescent="0.3">
      <c r="A795" t="s">
        <v>308</v>
      </c>
      <c r="B795" t="s">
        <v>114</v>
      </c>
      <c r="D795" s="21"/>
      <c r="E795" s="21"/>
      <c r="F795" s="21"/>
      <c r="G795" s="21"/>
      <c r="O795" s="6"/>
      <c r="P795" s="6"/>
      <c r="Q795"/>
      <c r="R795"/>
    </row>
    <row r="796" spans="1:18" x14ac:dyDescent="0.3">
      <c r="A796" t="s">
        <v>656</v>
      </c>
      <c r="B796" t="s">
        <v>114</v>
      </c>
      <c r="D796" s="21"/>
      <c r="E796" s="21"/>
      <c r="F796" s="21"/>
      <c r="G796" s="21"/>
      <c r="O796" s="6"/>
      <c r="P796" s="6"/>
      <c r="Q796"/>
      <c r="R796"/>
    </row>
    <row r="797" spans="1:18" x14ac:dyDescent="0.3">
      <c r="A797" t="s">
        <v>408</v>
      </c>
      <c r="B797" t="s">
        <v>114</v>
      </c>
      <c r="D797" s="21"/>
      <c r="E797" s="21"/>
      <c r="F797" s="21"/>
      <c r="G797" s="21"/>
      <c r="O797" s="6"/>
      <c r="P797" s="6"/>
      <c r="Q797"/>
      <c r="R797"/>
    </row>
    <row r="798" spans="1:18" x14ac:dyDescent="0.3">
      <c r="A798" t="s">
        <v>375</v>
      </c>
      <c r="B798" t="s">
        <v>114</v>
      </c>
      <c r="D798" s="21"/>
      <c r="E798" s="21"/>
      <c r="F798" s="21"/>
      <c r="G798" s="21"/>
      <c r="O798" s="6"/>
      <c r="P798" s="6"/>
      <c r="Q798"/>
      <c r="R798"/>
    </row>
    <row r="799" spans="1:18" x14ac:dyDescent="0.3">
      <c r="A799" t="s">
        <v>326</v>
      </c>
      <c r="B799" t="s">
        <v>114</v>
      </c>
      <c r="D799" s="21"/>
      <c r="E799" s="21"/>
      <c r="F799" s="21"/>
      <c r="G799" s="21"/>
      <c r="O799" s="6"/>
      <c r="P799" s="6"/>
      <c r="Q799"/>
      <c r="R799"/>
    </row>
    <row r="800" spans="1:18" x14ac:dyDescent="0.3">
      <c r="A800" t="s">
        <v>662</v>
      </c>
      <c r="B800" t="s">
        <v>114</v>
      </c>
      <c r="D800" s="21"/>
      <c r="E800" s="21"/>
      <c r="F800" s="21"/>
      <c r="G800" s="21"/>
      <c r="O800" s="6"/>
      <c r="P800" s="6"/>
      <c r="Q800"/>
      <c r="R800"/>
    </row>
    <row r="801" spans="1:18" x14ac:dyDescent="0.3">
      <c r="A801" t="s">
        <v>371</v>
      </c>
      <c r="B801" t="s">
        <v>114</v>
      </c>
      <c r="D801" s="21"/>
      <c r="E801" s="21"/>
      <c r="F801" s="21"/>
      <c r="G801" s="21"/>
      <c r="O801" s="6"/>
      <c r="P801" s="6"/>
      <c r="Q801"/>
      <c r="R801"/>
    </row>
    <row r="802" spans="1:18" x14ac:dyDescent="0.3">
      <c r="A802" t="s">
        <v>327</v>
      </c>
      <c r="B802" t="s">
        <v>114</v>
      </c>
      <c r="D802" s="21"/>
      <c r="E802" s="21"/>
      <c r="F802" s="21"/>
      <c r="G802" s="21"/>
      <c r="O802" s="6"/>
      <c r="P802" s="6"/>
      <c r="Q802"/>
      <c r="R802"/>
    </row>
    <row r="803" spans="1:18" x14ac:dyDescent="0.3">
      <c r="A803" t="s">
        <v>663</v>
      </c>
      <c r="B803" t="s">
        <v>114</v>
      </c>
      <c r="D803" s="21"/>
      <c r="E803" s="21"/>
      <c r="F803" s="21"/>
      <c r="G803" s="21"/>
      <c r="O803" s="6"/>
      <c r="P803" s="6"/>
      <c r="Q803"/>
      <c r="R803"/>
    </row>
    <row r="804" spans="1:18" x14ac:dyDescent="0.3">
      <c r="A804" t="s">
        <v>328</v>
      </c>
      <c r="B804" t="s">
        <v>114</v>
      </c>
      <c r="D804" s="21"/>
      <c r="E804" s="21"/>
      <c r="F804" s="21"/>
      <c r="G804" s="21"/>
      <c r="O804" s="6"/>
      <c r="P804" s="6"/>
      <c r="Q804"/>
      <c r="R804"/>
    </row>
    <row r="805" spans="1:18" x14ac:dyDescent="0.3">
      <c r="A805" t="s">
        <v>664</v>
      </c>
      <c r="B805" t="s">
        <v>114</v>
      </c>
      <c r="D805" s="21"/>
      <c r="E805" s="21"/>
      <c r="F805" s="21"/>
      <c r="G805" s="21"/>
      <c r="O805" s="6"/>
      <c r="P805" s="6"/>
      <c r="Q805"/>
      <c r="R805"/>
    </row>
    <row r="806" spans="1:18" x14ac:dyDescent="0.3">
      <c r="A806" t="s">
        <v>807</v>
      </c>
      <c r="B806" t="s">
        <v>114</v>
      </c>
      <c r="D806" s="21"/>
      <c r="E806" s="21"/>
      <c r="F806" s="21"/>
      <c r="G806" s="21"/>
      <c r="O806" s="6"/>
      <c r="P806" s="6"/>
      <c r="Q806"/>
      <c r="R806"/>
    </row>
    <row r="807" spans="1:18" x14ac:dyDescent="0.3">
      <c r="A807" t="s">
        <v>310</v>
      </c>
      <c r="B807" t="s">
        <v>114</v>
      </c>
      <c r="D807" s="21"/>
      <c r="E807" s="21"/>
      <c r="F807" s="21"/>
      <c r="G807" s="21"/>
      <c r="O807" s="6"/>
      <c r="P807" s="6"/>
      <c r="Q807"/>
      <c r="R807"/>
    </row>
    <row r="808" spans="1:18" x14ac:dyDescent="0.3">
      <c r="A808" t="s">
        <v>657</v>
      </c>
      <c r="B808" t="s">
        <v>114</v>
      </c>
      <c r="D808" s="21"/>
      <c r="E808" s="21"/>
      <c r="F808" s="21"/>
      <c r="G808" s="21"/>
      <c r="O808" s="6"/>
      <c r="P808" s="6"/>
      <c r="Q808"/>
      <c r="R808"/>
    </row>
    <row r="809" spans="1:18" x14ac:dyDescent="0.3">
      <c r="A809" s="21" t="s">
        <v>935</v>
      </c>
      <c r="B809" s="21" t="s">
        <v>114</v>
      </c>
      <c r="D809" s="21"/>
      <c r="E809" s="21"/>
      <c r="F809" s="21"/>
      <c r="G809" s="21"/>
      <c r="O809" s="6"/>
      <c r="P809" s="6"/>
      <c r="Q809"/>
      <c r="R809"/>
    </row>
    <row r="810" spans="1:18" x14ac:dyDescent="0.3">
      <c r="A810" t="s">
        <v>382</v>
      </c>
      <c r="B810" t="s">
        <v>114</v>
      </c>
      <c r="D810" s="21"/>
      <c r="E810" s="21"/>
      <c r="F810" s="21"/>
      <c r="G810" s="21"/>
      <c r="O810" s="6"/>
      <c r="P810" s="6"/>
      <c r="Q810"/>
      <c r="R810"/>
    </row>
    <row r="811" spans="1:18" x14ac:dyDescent="0.3">
      <c r="A811" t="s">
        <v>374</v>
      </c>
      <c r="B811" t="s">
        <v>114</v>
      </c>
      <c r="D811" s="21"/>
      <c r="E811" s="21"/>
      <c r="F811" s="21"/>
      <c r="G811" s="21"/>
      <c r="O811" s="6"/>
      <c r="P811" s="6"/>
      <c r="Q811"/>
      <c r="R811"/>
    </row>
    <row r="812" spans="1:18" x14ac:dyDescent="0.3">
      <c r="A812" t="s">
        <v>378</v>
      </c>
      <c r="B812" t="s">
        <v>114</v>
      </c>
      <c r="D812" s="21"/>
      <c r="E812" s="21"/>
      <c r="F812" s="21"/>
      <c r="G812" s="21"/>
      <c r="O812" s="6"/>
      <c r="P812" s="6"/>
      <c r="Q812"/>
      <c r="R812"/>
    </row>
    <row r="813" spans="1:18" x14ac:dyDescent="0.3">
      <c r="A813" t="s">
        <v>365</v>
      </c>
      <c r="B813" t="s">
        <v>114</v>
      </c>
      <c r="D813" s="21"/>
      <c r="E813" s="21"/>
      <c r="F813" s="21"/>
      <c r="G813" s="21"/>
      <c r="O813" s="6"/>
      <c r="P813" s="6"/>
      <c r="Q813"/>
      <c r="R813"/>
    </row>
    <row r="814" spans="1:18" x14ac:dyDescent="0.3">
      <c r="A814" t="s">
        <v>678</v>
      </c>
      <c r="B814" t="s">
        <v>114</v>
      </c>
      <c r="O814" s="6"/>
      <c r="P814" s="6"/>
      <c r="Q814"/>
      <c r="R814"/>
    </row>
    <row r="815" spans="1:18" x14ac:dyDescent="0.3">
      <c r="A815" t="s">
        <v>330</v>
      </c>
      <c r="B815" t="s">
        <v>114</v>
      </c>
    </row>
    <row r="816" spans="1:18" x14ac:dyDescent="0.3">
      <c r="A816" t="s">
        <v>666</v>
      </c>
      <c r="B816" t="s">
        <v>114</v>
      </c>
    </row>
    <row r="817" spans="1:2" x14ac:dyDescent="0.3">
      <c r="A817" t="s">
        <v>329</v>
      </c>
      <c r="B817" t="s">
        <v>114</v>
      </c>
    </row>
    <row r="818" spans="1:2" x14ac:dyDescent="0.3">
      <c r="A818" t="s">
        <v>665</v>
      </c>
      <c r="B818" t="s">
        <v>114</v>
      </c>
    </row>
    <row r="819" spans="1:2" x14ac:dyDescent="0.3">
      <c r="A819" t="s">
        <v>407</v>
      </c>
      <c r="B819" t="s">
        <v>114</v>
      </c>
    </row>
    <row r="820" spans="1:2" x14ac:dyDescent="0.3">
      <c r="A820" t="s">
        <v>390</v>
      </c>
      <c r="B820" t="s">
        <v>114</v>
      </c>
    </row>
    <row r="821" spans="1:2" x14ac:dyDescent="0.3">
      <c r="A821" t="s">
        <v>413</v>
      </c>
      <c r="B821" t="s">
        <v>114</v>
      </c>
    </row>
    <row r="822" spans="1:2" x14ac:dyDescent="0.3">
      <c r="A822" t="s">
        <v>387</v>
      </c>
      <c r="B822" t="s">
        <v>114</v>
      </c>
    </row>
    <row r="823" spans="1:2" x14ac:dyDescent="0.3">
      <c r="A823" t="s">
        <v>386</v>
      </c>
      <c r="B823" t="s">
        <v>114</v>
      </c>
    </row>
    <row r="824" spans="1:2" x14ac:dyDescent="0.3">
      <c r="A824" t="s">
        <v>370</v>
      </c>
      <c r="B824" t="s">
        <v>114</v>
      </c>
    </row>
    <row r="825" spans="1:2" x14ac:dyDescent="0.3">
      <c r="A825" t="s">
        <v>363</v>
      </c>
      <c r="B825" t="s">
        <v>114</v>
      </c>
    </row>
    <row r="826" spans="1:2" x14ac:dyDescent="0.3">
      <c r="A826" t="s">
        <v>676</v>
      </c>
      <c r="B826" t="s">
        <v>114</v>
      </c>
    </row>
    <row r="827" spans="1:2" x14ac:dyDescent="0.3">
      <c r="A827" t="s">
        <v>311</v>
      </c>
      <c r="B827" t="s">
        <v>114</v>
      </c>
    </row>
    <row r="828" spans="1:2" x14ac:dyDescent="0.3">
      <c r="A828" t="s">
        <v>659</v>
      </c>
      <c r="B828" t="s">
        <v>114</v>
      </c>
    </row>
    <row r="829" spans="1:2" x14ac:dyDescent="0.3">
      <c r="A829" t="s">
        <v>755</v>
      </c>
      <c r="B829" t="s">
        <v>114</v>
      </c>
    </row>
    <row r="830" spans="1:2" x14ac:dyDescent="0.3">
      <c r="A830" t="s">
        <v>0</v>
      </c>
      <c r="B830" t="s">
        <v>114</v>
      </c>
    </row>
    <row r="831" spans="1:2" x14ac:dyDescent="0.3">
      <c r="A831" t="s">
        <v>437</v>
      </c>
      <c r="B831" t="s">
        <v>114</v>
      </c>
    </row>
    <row r="832" spans="1:2" x14ac:dyDescent="0.3">
      <c r="A832" t="s">
        <v>399</v>
      </c>
      <c r="B832" t="s">
        <v>114</v>
      </c>
    </row>
    <row r="833" spans="1:2" x14ac:dyDescent="0.3">
      <c r="A833" t="s">
        <v>401</v>
      </c>
      <c r="B833" t="s">
        <v>114</v>
      </c>
    </row>
    <row r="834" spans="1:2" x14ac:dyDescent="0.3">
      <c r="A834" t="s">
        <v>436</v>
      </c>
      <c r="B834" t="s">
        <v>114</v>
      </c>
    </row>
    <row r="835" spans="1:2" x14ac:dyDescent="0.3">
      <c r="A835" t="s">
        <v>434</v>
      </c>
      <c r="B835" t="s">
        <v>114</v>
      </c>
    </row>
    <row r="836" spans="1:2" x14ac:dyDescent="0.3">
      <c r="A836" t="s">
        <v>754</v>
      </c>
      <c r="B836" t="s">
        <v>114</v>
      </c>
    </row>
    <row r="837" spans="1:2" x14ac:dyDescent="0.3">
      <c r="A837" t="s">
        <v>392</v>
      </c>
      <c r="B837" t="s">
        <v>114</v>
      </c>
    </row>
    <row r="838" spans="1:2" x14ac:dyDescent="0.3">
      <c r="A838" t="s">
        <v>393</v>
      </c>
      <c r="B838" t="s">
        <v>114</v>
      </c>
    </row>
    <row r="839" spans="1:2" x14ac:dyDescent="0.3">
      <c r="A839" t="s">
        <v>424</v>
      </c>
      <c r="B839" t="s">
        <v>114</v>
      </c>
    </row>
    <row r="840" spans="1:2" x14ac:dyDescent="0.3">
      <c r="A840" t="s">
        <v>331</v>
      </c>
      <c r="B840" t="s">
        <v>114</v>
      </c>
    </row>
    <row r="841" spans="1:2" x14ac:dyDescent="0.3">
      <c r="A841" t="s">
        <v>667</v>
      </c>
      <c r="B841" t="s">
        <v>114</v>
      </c>
    </row>
    <row r="842" spans="1:2" x14ac:dyDescent="0.3">
      <c r="A842" t="s">
        <v>420</v>
      </c>
      <c r="B842" t="s">
        <v>114</v>
      </c>
    </row>
    <row r="843" spans="1:2" x14ac:dyDescent="0.3">
      <c r="A843" t="s">
        <v>422</v>
      </c>
      <c r="B843" t="s">
        <v>114</v>
      </c>
    </row>
    <row r="844" spans="1:2" x14ac:dyDescent="0.3">
      <c r="A844" t="s">
        <v>388</v>
      </c>
      <c r="B844" t="s">
        <v>114</v>
      </c>
    </row>
    <row r="845" spans="1:2" x14ac:dyDescent="0.3">
      <c r="A845" t="s">
        <v>421</v>
      </c>
      <c r="B845" t="s">
        <v>114</v>
      </c>
    </row>
    <row r="846" spans="1:2" x14ac:dyDescent="0.3">
      <c r="A846" t="s">
        <v>340</v>
      </c>
      <c r="B846" t="s">
        <v>114</v>
      </c>
    </row>
    <row r="847" spans="1:2" x14ac:dyDescent="0.3">
      <c r="A847" t="s">
        <v>669</v>
      </c>
      <c r="B847" t="s">
        <v>114</v>
      </c>
    </row>
    <row r="848" spans="1:2" x14ac:dyDescent="0.3">
      <c r="A848" t="s">
        <v>435</v>
      </c>
      <c r="B848" t="s">
        <v>114</v>
      </c>
    </row>
    <row r="849" spans="1:2" x14ac:dyDescent="0.3">
      <c r="A849" t="s">
        <v>357</v>
      </c>
      <c r="B849" t="s">
        <v>114</v>
      </c>
    </row>
    <row r="850" spans="1:2" x14ac:dyDescent="0.3">
      <c r="A850" t="s">
        <v>672</v>
      </c>
      <c r="B850" t="s">
        <v>114</v>
      </c>
    </row>
    <row r="851" spans="1:2" x14ac:dyDescent="0.3">
      <c r="A851" t="s">
        <v>416</v>
      </c>
      <c r="B851" t="s">
        <v>114</v>
      </c>
    </row>
    <row r="852" spans="1:2" x14ac:dyDescent="0.3">
      <c r="A852" t="s">
        <v>439</v>
      </c>
      <c r="B852" t="s">
        <v>114</v>
      </c>
    </row>
    <row r="853" spans="1:2" x14ac:dyDescent="0.3">
      <c r="A853" t="s">
        <v>410</v>
      </c>
      <c r="B853" t="s">
        <v>114</v>
      </c>
    </row>
    <row r="854" spans="1:2" x14ac:dyDescent="0.3">
      <c r="A854" s="21" t="s">
        <v>1346</v>
      </c>
      <c r="B854" s="21" t="s">
        <v>114</v>
      </c>
    </row>
    <row r="855" spans="1:2" x14ac:dyDescent="0.3">
      <c r="A855" s="21" t="s">
        <v>872</v>
      </c>
      <c r="B855" s="21" t="s">
        <v>114</v>
      </c>
    </row>
    <row r="856" spans="1:2" x14ac:dyDescent="0.3">
      <c r="A856" s="21" t="s">
        <v>1195</v>
      </c>
      <c r="B856" s="21" t="s">
        <v>114</v>
      </c>
    </row>
    <row r="857" spans="1:2" x14ac:dyDescent="0.3">
      <c r="A857" t="s">
        <v>404</v>
      </c>
      <c r="B857" t="s">
        <v>114</v>
      </c>
    </row>
    <row r="858" spans="1:2" x14ac:dyDescent="0.3">
      <c r="A858" t="s">
        <v>272</v>
      </c>
      <c r="B858" t="s">
        <v>114</v>
      </c>
    </row>
    <row r="859" spans="1:2" x14ac:dyDescent="0.3">
      <c r="A859" t="s">
        <v>658</v>
      </c>
      <c r="B859" t="s">
        <v>114</v>
      </c>
    </row>
    <row r="860" spans="1:2" x14ac:dyDescent="0.3">
      <c r="A860" s="21" t="s">
        <v>951</v>
      </c>
      <c r="B860" s="21" t="s">
        <v>114</v>
      </c>
    </row>
    <row r="861" spans="1:2" x14ac:dyDescent="0.3">
      <c r="A861" t="s">
        <v>366</v>
      </c>
      <c r="B861" t="s">
        <v>114</v>
      </c>
    </row>
    <row r="862" spans="1:2" x14ac:dyDescent="0.3">
      <c r="A862" t="s">
        <v>679</v>
      </c>
      <c r="B862" t="s">
        <v>114</v>
      </c>
    </row>
    <row r="863" spans="1:2" x14ac:dyDescent="0.3">
      <c r="A863" s="21" t="s">
        <v>952</v>
      </c>
      <c r="B863" s="21" t="s">
        <v>114</v>
      </c>
    </row>
    <row r="864" spans="1:2" x14ac:dyDescent="0.3">
      <c r="A864" t="s">
        <v>433</v>
      </c>
      <c r="B864" t="s">
        <v>114</v>
      </c>
    </row>
    <row r="865" spans="1:2" x14ac:dyDescent="0.3">
      <c r="A865" t="s">
        <v>431</v>
      </c>
      <c r="B865" t="s">
        <v>114</v>
      </c>
    </row>
    <row r="866" spans="1:2" x14ac:dyDescent="0.3">
      <c r="A866" t="s">
        <v>438</v>
      </c>
      <c r="B866" t="s">
        <v>114</v>
      </c>
    </row>
    <row r="867" spans="1:2" x14ac:dyDescent="0.3">
      <c r="A867" t="s">
        <v>425</v>
      </c>
      <c r="B867" t="s">
        <v>114</v>
      </c>
    </row>
    <row r="868" spans="1:2" x14ac:dyDescent="0.3">
      <c r="A868" t="s">
        <v>358</v>
      </c>
      <c r="B868" t="s">
        <v>114</v>
      </c>
    </row>
    <row r="869" spans="1:2" x14ac:dyDescent="0.3">
      <c r="A869" t="s">
        <v>673</v>
      </c>
      <c r="B869" t="s">
        <v>114</v>
      </c>
    </row>
    <row r="870" spans="1:2" x14ac:dyDescent="0.3">
      <c r="A870" t="s">
        <v>373</v>
      </c>
      <c r="B870" t="s">
        <v>114</v>
      </c>
    </row>
    <row r="871" spans="1:2" x14ac:dyDescent="0.3">
      <c r="A871" t="s">
        <v>372</v>
      </c>
      <c r="B871" t="s">
        <v>114</v>
      </c>
    </row>
    <row r="872" spans="1:2" x14ac:dyDescent="0.3">
      <c r="A872" t="s">
        <v>429</v>
      </c>
      <c r="B872" t="s">
        <v>114</v>
      </c>
    </row>
    <row r="873" spans="1:2" x14ac:dyDescent="0.3">
      <c r="A873" t="s">
        <v>415</v>
      </c>
      <c r="B873" t="s">
        <v>114</v>
      </c>
    </row>
    <row r="874" spans="1:2" x14ac:dyDescent="0.3">
      <c r="A874" t="s">
        <v>412</v>
      </c>
      <c r="B874" t="s">
        <v>114</v>
      </c>
    </row>
    <row r="875" spans="1:2" x14ac:dyDescent="0.3">
      <c r="A875" t="s">
        <v>440</v>
      </c>
      <c r="B875" t="s">
        <v>114</v>
      </c>
    </row>
    <row r="876" spans="1:2" x14ac:dyDescent="0.3">
      <c r="A876" t="s">
        <v>426</v>
      </c>
      <c r="B876" t="s">
        <v>114</v>
      </c>
    </row>
    <row r="877" spans="1:2" x14ac:dyDescent="0.3">
      <c r="A877" t="s">
        <v>359</v>
      </c>
      <c r="B877" t="s">
        <v>114</v>
      </c>
    </row>
    <row r="878" spans="1:2" x14ac:dyDescent="0.3">
      <c r="A878" t="s">
        <v>674</v>
      </c>
      <c r="B878" t="s">
        <v>114</v>
      </c>
    </row>
    <row r="879" spans="1:2" x14ac:dyDescent="0.3">
      <c r="A879" t="s">
        <v>414</v>
      </c>
      <c r="B879" t="s">
        <v>114</v>
      </c>
    </row>
    <row r="880" spans="1:2" x14ac:dyDescent="0.3">
      <c r="A880" t="s">
        <v>579</v>
      </c>
      <c r="B880" t="s">
        <v>114</v>
      </c>
    </row>
    <row r="881" spans="1:2" x14ac:dyDescent="0.3">
      <c r="A881" t="s">
        <v>360</v>
      </c>
      <c r="B881" t="s">
        <v>114</v>
      </c>
    </row>
    <row r="882" spans="1:2" x14ac:dyDescent="0.3">
      <c r="A882" t="s">
        <v>675</v>
      </c>
      <c r="B882" t="s">
        <v>114</v>
      </c>
    </row>
    <row r="883" spans="1:2" x14ac:dyDescent="0.3">
      <c r="A883" t="s">
        <v>417</v>
      </c>
      <c r="B883" t="s">
        <v>114</v>
      </c>
    </row>
    <row r="884" spans="1:2" x14ac:dyDescent="0.3">
      <c r="A884" t="s">
        <v>398</v>
      </c>
      <c r="B884" t="s">
        <v>114</v>
      </c>
    </row>
    <row r="885" spans="1:2" x14ac:dyDescent="0.3">
      <c r="A885" t="s">
        <v>428</v>
      </c>
      <c r="B885" t="s">
        <v>114</v>
      </c>
    </row>
    <row r="886" spans="1:2" x14ac:dyDescent="0.3">
      <c r="A886" t="s">
        <v>405</v>
      </c>
      <c r="B886" t="s">
        <v>114</v>
      </c>
    </row>
    <row r="887" spans="1:2" x14ac:dyDescent="0.3">
      <c r="A887" t="s">
        <v>419</v>
      </c>
      <c r="B887" t="s">
        <v>114</v>
      </c>
    </row>
    <row r="888" spans="1:2" x14ac:dyDescent="0.3">
      <c r="A888" t="s">
        <v>396</v>
      </c>
      <c r="B888" t="s">
        <v>114</v>
      </c>
    </row>
    <row r="889" spans="1:2" x14ac:dyDescent="0.3">
      <c r="A889" t="s">
        <v>341</v>
      </c>
      <c r="B889" t="s">
        <v>114</v>
      </c>
    </row>
    <row r="890" spans="1:2" x14ac:dyDescent="0.3">
      <c r="A890" t="s">
        <v>670</v>
      </c>
      <c r="B890" t="s">
        <v>114</v>
      </c>
    </row>
    <row r="891" spans="1:2" x14ac:dyDescent="0.3">
      <c r="A891" t="s">
        <v>394</v>
      </c>
      <c r="B891" t="s">
        <v>114</v>
      </c>
    </row>
    <row r="892" spans="1:2" x14ac:dyDescent="0.3">
      <c r="A892" t="s">
        <v>381</v>
      </c>
      <c r="B892" t="s">
        <v>114</v>
      </c>
    </row>
    <row r="893" spans="1:2" x14ac:dyDescent="0.3">
      <c r="A893" s="21" t="s">
        <v>880</v>
      </c>
      <c r="B893" s="21" t="s">
        <v>114</v>
      </c>
    </row>
    <row r="894" spans="1:2" x14ac:dyDescent="0.3">
      <c r="A894" t="s">
        <v>379</v>
      </c>
      <c r="B894" t="s">
        <v>114</v>
      </c>
    </row>
    <row r="895" spans="1:2" x14ac:dyDescent="0.3">
      <c r="A895" t="s">
        <v>409</v>
      </c>
      <c r="B895" t="s">
        <v>114</v>
      </c>
    </row>
    <row r="896" spans="1:2" x14ac:dyDescent="0.3">
      <c r="A896" t="s">
        <v>364</v>
      </c>
      <c r="B896" t="s">
        <v>114</v>
      </c>
    </row>
    <row r="897" spans="1:2" x14ac:dyDescent="0.3">
      <c r="A897" t="s">
        <v>677</v>
      </c>
      <c r="B897" t="s">
        <v>114</v>
      </c>
    </row>
    <row r="898" spans="1:2" x14ac:dyDescent="0.3">
      <c r="A898" t="s">
        <v>376</v>
      </c>
      <c r="B898" t="s">
        <v>114</v>
      </c>
    </row>
    <row r="899" spans="1:2" x14ac:dyDescent="0.3">
      <c r="A899" t="s">
        <v>369</v>
      </c>
      <c r="B899" t="s">
        <v>114</v>
      </c>
    </row>
    <row r="900" spans="1:2" x14ac:dyDescent="0.3">
      <c r="A900" t="s">
        <v>368</v>
      </c>
      <c r="B900" t="s">
        <v>114</v>
      </c>
    </row>
    <row r="901" spans="1:2" x14ac:dyDescent="0.3">
      <c r="A901" t="s">
        <v>423</v>
      </c>
      <c r="B901" t="s">
        <v>114</v>
      </c>
    </row>
    <row r="902" spans="1:2" x14ac:dyDescent="0.3">
      <c r="A902" t="s">
        <v>411</v>
      </c>
      <c r="B902" t="s">
        <v>114</v>
      </c>
    </row>
    <row r="903" spans="1:2" x14ac:dyDescent="0.3">
      <c r="A903" t="s">
        <v>389</v>
      </c>
      <c r="B903" t="s">
        <v>114</v>
      </c>
    </row>
    <row r="904" spans="1:2" x14ac:dyDescent="0.3">
      <c r="A904" t="s">
        <v>400</v>
      </c>
      <c r="B904" t="s">
        <v>114</v>
      </c>
    </row>
    <row r="905" spans="1:2" x14ac:dyDescent="0.3">
      <c r="A905" t="s">
        <v>576</v>
      </c>
      <c r="B905" t="s">
        <v>114</v>
      </c>
    </row>
    <row r="906" spans="1:2" x14ac:dyDescent="0.3">
      <c r="A906" t="s">
        <v>418</v>
      </c>
      <c r="B906" t="s">
        <v>114</v>
      </c>
    </row>
    <row r="907" spans="1:2" x14ac:dyDescent="0.3">
      <c r="A907" t="s">
        <v>397</v>
      </c>
      <c r="B907" t="s">
        <v>114</v>
      </c>
    </row>
    <row r="908" spans="1:2" x14ac:dyDescent="0.3">
      <c r="A908" t="s">
        <v>395</v>
      </c>
      <c r="B908" t="s">
        <v>114</v>
      </c>
    </row>
    <row r="909" spans="1:2" x14ac:dyDescent="0.3">
      <c r="A909" t="s">
        <v>403</v>
      </c>
      <c r="B909" t="s">
        <v>114</v>
      </c>
    </row>
    <row r="910" spans="1:2" x14ac:dyDescent="0.3">
      <c r="A910" t="s">
        <v>275</v>
      </c>
      <c r="B910" t="s">
        <v>114</v>
      </c>
    </row>
    <row r="911" spans="1:2" x14ac:dyDescent="0.3">
      <c r="A911" s="21" t="s">
        <v>945</v>
      </c>
      <c r="B911" s="21" t="s">
        <v>114</v>
      </c>
    </row>
    <row r="912" spans="1:2" x14ac:dyDescent="0.3">
      <c r="A912" t="s">
        <v>285</v>
      </c>
      <c r="B912" t="s">
        <v>114</v>
      </c>
    </row>
    <row r="913" spans="1:2" x14ac:dyDescent="0.3">
      <c r="A913" t="s">
        <v>277</v>
      </c>
      <c r="B913" t="s">
        <v>114</v>
      </c>
    </row>
    <row r="914" spans="1:2" x14ac:dyDescent="0.3">
      <c r="A914" t="s">
        <v>753</v>
      </c>
      <c r="B914" t="s">
        <v>114</v>
      </c>
    </row>
    <row r="915" spans="1:2" x14ac:dyDescent="0.3">
      <c r="A915" t="s">
        <v>278</v>
      </c>
      <c r="B915" t="s">
        <v>114</v>
      </c>
    </row>
    <row r="916" spans="1:2" x14ac:dyDescent="0.3">
      <c r="A916" t="s">
        <v>279</v>
      </c>
      <c r="B916" t="s">
        <v>114</v>
      </c>
    </row>
    <row r="917" spans="1:2" x14ac:dyDescent="0.3">
      <c r="A917" t="s">
        <v>271</v>
      </c>
      <c r="B917" t="s">
        <v>114</v>
      </c>
    </row>
    <row r="918" spans="1:2" x14ac:dyDescent="0.3">
      <c r="A918" t="s">
        <v>622</v>
      </c>
      <c r="B918" t="s">
        <v>114</v>
      </c>
    </row>
    <row r="919" spans="1:2" x14ac:dyDescent="0.3">
      <c r="A919" t="s">
        <v>276</v>
      </c>
      <c r="B919" t="s">
        <v>114</v>
      </c>
    </row>
    <row r="920" spans="1:2" x14ac:dyDescent="0.3">
      <c r="A920" t="s">
        <v>284</v>
      </c>
      <c r="B920" t="s">
        <v>114</v>
      </c>
    </row>
    <row r="921" spans="1:2" x14ac:dyDescent="0.3">
      <c r="A921" t="s">
        <v>280</v>
      </c>
      <c r="B921" t="s">
        <v>114</v>
      </c>
    </row>
    <row r="922" spans="1:2" x14ac:dyDescent="0.3">
      <c r="A922" s="21" t="s">
        <v>903</v>
      </c>
      <c r="B922" s="21" t="s">
        <v>941</v>
      </c>
    </row>
    <row r="923" spans="1:2" x14ac:dyDescent="0.3">
      <c r="A923" t="s">
        <v>711</v>
      </c>
      <c r="B923" t="s">
        <v>145</v>
      </c>
    </row>
    <row r="924" spans="1:2" x14ac:dyDescent="0.3">
      <c r="A924" s="21" t="s">
        <v>1353</v>
      </c>
      <c r="B924" s="21" t="s">
        <v>145</v>
      </c>
    </row>
    <row r="925" spans="1:2" x14ac:dyDescent="0.3">
      <c r="A925" t="s">
        <v>609</v>
      </c>
      <c r="B925" t="s">
        <v>145</v>
      </c>
    </row>
    <row r="926" spans="1:2" x14ac:dyDescent="0.3">
      <c r="A926" s="21" t="s">
        <v>1328</v>
      </c>
      <c r="B926" s="21" t="s">
        <v>145</v>
      </c>
    </row>
    <row r="927" spans="1:2" x14ac:dyDescent="0.3">
      <c r="A927" t="s">
        <v>613</v>
      </c>
      <c r="B927" t="s">
        <v>145</v>
      </c>
    </row>
    <row r="928" spans="1:2" x14ac:dyDescent="0.3">
      <c r="A928" s="21" t="s">
        <v>1323</v>
      </c>
      <c r="B928" s="21" t="s">
        <v>145</v>
      </c>
    </row>
    <row r="929" spans="1:2" x14ac:dyDescent="0.3">
      <c r="A929" t="s">
        <v>610</v>
      </c>
      <c r="B929" t="s">
        <v>145</v>
      </c>
    </row>
    <row r="930" spans="1:2" x14ac:dyDescent="0.3">
      <c r="A930" s="21" t="s">
        <v>1324</v>
      </c>
      <c r="B930" s="21" t="s">
        <v>145</v>
      </c>
    </row>
    <row r="931" spans="1:2" x14ac:dyDescent="0.3">
      <c r="A931" t="s">
        <v>611</v>
      </c>
      <c r="B931" t="s">
        <v>145</v>
      </c>
    </row>
    <row r="932" spans="1:2" x14ac:dyDescent="0.3">
      <c r="A932" t="s">
        <v>612</v>
      </c>
      <c r="B932" t="s">
        <v>145</v>
      </c>
    </row>
    <row r="933" spans="1:2" x14ac:dyDescent="0.3">
      <c r="A933" s="21" t="s">
        <v>1322</v>
      </c>
      <c r="B933" s="21" t="s">
        <v>145</v>
      </c>
    </row>
    <row r="934" spans="1:2" x14ac:dyDescent="0.3">
      <c r="A934" t="s">
        <v>282</v>
      </c>
      <c r="B934" t="s">
        <v>145</v>
      </c>
    </row>
    <row r="935" spans="1:2" x14ac:dyDescent="0.3">
      <c r="A935" s="21" t="s">
        <v>1325</v>
      </c>
      <c r="B935" s="21" t="s">
        <v>145</v>
      </c>
    </row>
    <row r="936" spans="1:2" x14ac:dyDescent="0.3">
      <c r="A936" s="21" t="s">
        <v>1360</v>
      </c>
      <c r="B936" s="21" t="s">
        <v>145</v>
      </c>
    </row>
    <row r="937" spans="1:2" x14ac:dyDescent="0.3">
      <c r="A937" t="s">
        <v>283</v>
      </c>
      <c r="B937" t="s">
        <v>145</v>
      </c>
    </row>
    <row r="938" spans="1:2" x14ac:dyDescent="0.3">
      <c r="A938" s="21" t="s">
        <v>1588</v>
      </c>
      <c r="B938" s="21" t="s">
        <v>145</v>
      </c>
    </row>
    <row r="939" spans="1:2" x14ac:dyDescent="0.3">
      <c r="A939" t="s">
        <v>281</v>
      </c>
      <c r="B939" t="s">
        <v>145</v>
      </c>
    </row>
    <row r="940" spans="1:2" x14ac:dyDescent="0.3">
      <c r="A940" t="s">
        <v>814</v>
      </c>
      <c r="B940" t="s">
        <v>821</v>
      </c>
    </row>
    <row r="941" spans="1:2" x14ac:dyDescent="0.3">
      <c r="A941" s="21" t="s">
        <v>2476</v>
      </c>
      <c r="B941" s="21" t="s">
        <v>114</v>
      </c>
    </row>
    <row r="942" spans="1:2" x14ac:dyDescent="0.3">
      <c r="A942" s="21" t="s">
        <v>2478</v>
      </c>
      <c r="B942" s="21" t="s">
        <v>114</v>
      </c>
    </row>
    <row r="943" spans="1:2" x14ac:dyDescent="0.3">
      <c r="A943" s="21" t="s">
        <v>2483</v>
      </c>
      <c r="B943" s="21" t="s">
        <v>114</v>
      </c>
    </row>
    <row r="944" spans="1:2" x14ac:dyDescent="0.3">
      <c r="A944" s="21" t="s">
        <v>2484</v>
      </c>
      <c r="B944" s="21" t="s">
        <v>114</v>
      </c>
    </row>
    <row r="945" spans="1:2" x14ac:dyDescent="0.3">
      <c r="A945" s="21" t="s">
        <v>2502</v>
      </c>
      <c r="B945" s="21" t="s">
        <v>145</v>
      </c>
    </row>
    <row r="946" spans="1:2" x14ac:dyDescent="0.3">
      <c r="A946" s="21" t="s">
        <v>2506</v>
      </c>
      <c r="B946" s="21" t="s">
        <v>114</v>
      </c>
    </row>
    <row r="947" spans="1:2" x14ac:dyDescent="0.3">
      <c r="A947" s="21" t="s">
        <v>2519</v>
      </c>
      <c r="B947" s="21" t="s">
        <v>141</v>
      </c>
    </row>
    <row r="948" spans="1:2" x14ac:dyDescent="0.3">
      <c r="A948" s="21" t="s">
        <v>2511</v>
      </c>
      <c r="B948" s="21" t="s">
        <v>131</v>
      </c>
    </row>
    <row r="949" spans="1:2" x14ac:dyDescent="0.3">
      <c r="A949" s="21" t="s">
        <v>2514</v>
      </c>
      <c r="B949" s="21" t="s">
        <v>131</v>
      </c>
    </row>
    <row r="950" spans="1:2" x14ac:dyDescent="0.3">
      <c r="A950" s="21" t="s">
        <v>2523</v>
      </c>
      <c r="B950" s="21" t="s">
        <v>146</v>
      </c>
    </row>
    <row r="951" spans="1:2" x14ac:dyDescent="0.3">
      <c r="A951" s="21" t="s">
        <v>2524</v>
      </c>
      <c r="B951" s="21" t="s">
        <v>322</v>
      </c>
    </row>
    <row r="952" spans="1:2" x14ac:dyDescent="0.3">
      <c r="A952" s="21" t="s">
        <v>2555</v>
      </c>
      <c r="B952" s="21" t="s">
        <v>131</v>
      </c>
    </row>
    <row r="953" spans="1:2" x14ac:dyDescent="0.3">
      <c r="A953" s="21" t="s">
        <v>2570</v>
      </c>
      <c r="B953" s="21" t="s">
        <v>114</v>
      </c>
    </row>
    <row r="954" spans="1:2" x14ac:dyDescent="0.3">
      <c r="A954" s="21" t="s">
        <v>2572</v>
      </c>
      <c r="B954" s="21" t="s">
        <v>322</v>
      </c>
    </row>
    <row r="955" spans="1:2" x14ac:dyDescent="0.3">
      <c r="A955" s="21" t="s">
        <v>2574</v>
      </c>
      <c r="B955" s="21" t="s">
        <v>145</v>
      </c>
    </row>
    <row r="956" spans="1:2" x14ac:dyDescent="0.3">
      <c r="A956" s="21" t="s">
        <v>2575</v>
      </c>
      <c r="B956" s="21" t="s">
        <v>322</v>
      </c>
    </row>
    <row r="957" spans="1:2" x14ac:dyDescent="0.3">
      <c r="A957" s="21" t="s">
        <v>2576</v>
      </c>
      <c r="B957" s="21" t="s">
        <v>318</v>
      </c>
    </row>
    <row r="958" spans="1:2" x14ac:dyDescent="0.3">
      <c r="A958" s="21" t="s">
        <v>2577</v>
      </c>
      <c r="B958" s="21" t="s">
        <v>141</v>
      </c>
    </row>
    <row r="959" spans="1:2" x14ac:dyDescent="0.3">
      <c r="A959" s="21" t="s">
        <v>2578</v>
      </c>
      <c r="B959" s="21" t="s">
        <v>114</v>
      </c>
    </row>
    <row r="960" spans="1:2" x14ac:dyDescent="0.3">
      <c r="A960" s="21" t="s">
        <v>2637</v>
      </c>
      <c r="B960" s="21" t="s">
        <v>114</v>
      </c>
    </row>
    <row r="961" spans="1:2" x14ac:dyDescent="0.3">
      <c r="A961" s="21" t="s">
        <v>2638</v>
      </c>
      <c r="B961" s="21" t="s">
        <v>114</v>
      </c>
    </row>
    <row r="962" spans="1:2" x14ac:dyDescent="0.3">
      <c r="A962" s="21" t="s">
        <v>2639</v>
      </c>
      <c r="B962" s="21" t="s">
        <v>131</v>
      </c>
    </row>
    <row r="963" spans="1:2" x14ac:dyDescent="0.3">
      <c r="A963" s="21" t="s">
        <v>2640</v>
      </c>
      <c r="B963" s="21" t="s">
        <v>131</v>
      </c>
    </row>
    <row r="964" spans="1:2" x14ac:dyDescent="0.3">
      <c r="A964" s="21" t="s">
        <v>2641</v>
      </c>
      <c r="B964" s="21" t="s">
        <v>131</v>
      </c>
    </row>
    <row r="965" spans="1:2" x14ac:dyDescent="0.3">
      <c r="A965" s="21" t="s">
        <v>2642</v>
      </c>
      <c r="B965" s="21" t="s">
        <v>318</v>
      </c>
    </row>
    <row r="966" spans="1:2" x14ac:dyDescent="0.3">
      <c r="A966" s="21" t="s">
        <v>2643</v>
      </c>
      <c r="B966" s="21" t="s">
        <v>146</v>
      </c>
    </row>
    <row r="967" spans="1:2" x14ac:dyDescent="0.3">
      <c r="A967" s="21" t="s">
        <v>2644</v>
      </c>
      <c r="B967" s="21" t="s">
        <v>114</v>
      </c>
    </row>
    <row r="968" spans="1:2" x14ac:dyDescent="0.3">
      <c r="A968" s="21" t="s">
        <v>2731</v>
      </c>
      <c r="B968" s="21" t="s">
        <v>131</v>
      </c>
    </row>
    <row r="969" spans="1:2" x14ac:dyDescent="0.3">
      <c r="A969" s="21" t="s">
        <v>2732</v>
      </c>
      <c r="B969" s="21" t="s">
        <v>131</v>
      </c>
    </row>
    <row r="970" spans="1:2" x14ac:dyDescent="0.3">
      <c r="A970" s="21" t="s">
        <v>2733</v>
      </c>
      <c r="B970" s="21" t="s">
        <v>131</v>
      </c>
    </row>
    <row r="971" spans="1:2" x14ac:dyDescent="0.3">
      <c r="A971" s="21" t="s">
        <v>2734</v>
      </c>
      <c r="B971" s="21" t="s">
        <v>114</v>
      </c>
    </row>
    <row r="972" spans="1:2" x14ac:dyDescent="0.3">
      <c r="A972" s="21" t="s">
        <v>2735</v>
      </c>
      <c r="B972" s="21" t="s">
        <v>114</v>
      </c>
    </row>
    <row r="973" spans="1:2" x14ac:dyDescent="0.3">
      <c r="A973" s="21" t="s">
        <v>2763</v>
      </c>
      <c r="B973" s="21" t="s">
        <v>146</v>
      </c>
    </row>
    <row r="974" spans="1:2" x14ac:dyDescent="0.3">
      <c r="A974" s="21" t="s">
        <v>2764</v>
      </c>
      <c r="B974" s="21" t="s">
        <v>114</v>
      </c>
    </row>
    <row r="975" spans="1:2" x14ac:dyDescent="0.3">
      <c r="A975" s="21" t="s">
        <v>2765</v>
      </c>
      <c r="B975" s="21" t="s">
        <v>131</v>
      </c>
    </row>
    <row r="976" spans="1:2" x14ac:dyDescent="0.3">
      <c r="A976" s="21" t="s">
        <v>2766</v>
      </c>
      <c r="B976" s="21" t="s">
        <v>114</v>
      </c>
    </row>
    <row r="977" spans="1:2" x14ac:dyDescent="0.3">
      <c r="A977" s="21" t="s">
        <v>2767</v>
      </c>
      <c r="B977" s="21" t="s">
        <v>131</v>
      </c>
    </row>
    <row r="978" spans="1:2" x14ac:dyDescent="0.3">
      <c r="A978" s="21" t="s">
        <v>2768</v>
      </c>
      <c r="B978" s="21" t="s">
        <v>114</v>
      </c>
    </row>
    <row r="979" spans="1:2" x14ac:dyDescent="0.3">
      <c r="A979" s="21" t="s">
        <v>2769</v>
      </c>
      <c r="B979" s="21" t="s">
        <v>146</v>
      </c>
    </row>
    <row r="980" spans="1:2" x14ac:dyDescent="0.3">
      <c r="A980" s="21" t="s">
        <v>2797</v>
      </c>
      <c r="B980" s="21" t="s">
        <v>318</v>
      </c>
    </row>
    <row r="981" spans="1:2" x14ac:dyDescent="0.3">
      <c r="A981" s="21" t="s">
        <v>2796</v>
      </c>
      <c r="B981" s="21" t="s">
        <v>322</v>
      </c>
    </row>
    <row r="982" spans="1:2" x14ac:dyDescent="0.3">
      <c r="A982" s="21" t="s">
        <v>2793</v>
      </c>
      <c r="B982" s="21" t="s">
        <v>131</v>
      </c>
    </row>
    <row r="983" spans="1:2" x14ac:dyDescent="0.3">
      <c r="A983" s="21" t="s">
        <v>2795</v>
      </c>
      <c r="B983" s="21" t="s">
        <v>141</v>
      </c>
    </row>
    <row r="984" spans="1:2" x14ac:dyDescent="0.3">
      <c r="A984" s="21" t="s">
        <v>2798</v>
      </c>
      <c r="B984" s="21" t="s">
        <v>145</v>
      </c>
    </row>
    <row r="985" spans="1:2" x14ac:dyDescent="0.3">
      <c r="A985" s="21" t="s">
        <v>2792</v>
      </c>
      <c r="B985" s="21" t="s">
        <v>114</v>
      </c>
    </row>
    <row r="986" spans="1:2" x14ac:dyDescent="0.3">
      <c r="A986" s="21" t="s">
        <v>2800</v>
      </c>
      <c r="B986" s="21" t="s">
        <v>131</v>
      </c>
    </row>
    <row r="987" spans="1:2" x14ac:dyDescent="0.3">
      <c r="A987" s="21" t="s">
        <v>2811</v>
      </c>
      <c r="B987" s="21" t="s">
        <v>146</v>
      </c>
    </row>
    <row r="988" spans="1:2" x14ac:dyDescent="0.3">
      <c r="A988" s="21" t="s">
        <v>2819</v>
      </c>
      <c r="B988" s="21" t="s">
        <v>131</v>
      </c>
    </row>
    <row r="989" spans="1:2" x14ac:dyDescent="0.3">
      <c r="A989" s="21" t="s">
        <v>2820</v>
      </c>
      <c r="B989" s="21" t="s">
        <v>114</v>
      </c>
    </row>
    <row r="990" spans="1:2" x14ac:dyDescent="0.3">
      <c r="A990" s="21" t="s">
        <v>2821</v>
      </c>
      <c r="B990" s="21" t="s">
        <v>114</v>
      </c>
    </row>
    <row r="991" spans="1:2" x14ac:dyDescent="0.3">
      <c r="A991" s="21" t="s">
        <v>2823</v>
      </c>
      <c r="B991" s="21" t="s">
        <v>1207</v>
      </c>
    </row>
    <row r="993" spans="1:1" x14ac:dyDescent="0.3">
      <c r="A993" t="s">
        <v>786</v>
      </c>
    </row>
    <row r="994" spans="1:1" x14ac:dyDescent="0.3">
      <c r="A994" t="s">
        <v>248</v>
      </c>
    </row>
    <row r="995" spans="1:1" x14ac:dyDescent="0.3">
      <c r="A995" t="s">
        <v>8</v>
      </c>
    </row>
    <row r="996" spans="1:1" x14ac:dyDescent="0.3">
      <c r="A996"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17" zoomScaleNormal="100" workbookViewId="0">
      <selection activeCell="X119" sqref="X119"/>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row r="330" spans="1:20" x14ac:dyDescent="0.3">
      <c r="A330" t="s">
        <v>146</v>
      </c>
      <c r="B330" t="s">
        <v>2810</v>
      </c>
      <c r="C330" t="s">
        <v>2811</v>
      </c>
      <c r="D330">
        <v>96</v>
      </c>
      <c r="E330">
        <v>8</v>
      </c>
      <c r="F330" s="6">
        <v>1.1000000000000001</v>
      </c>
      <c r="G330" s="85">
        <f>Barrage[[#This Row],[Coefficient]]*Barrage[[#This Row],[Total Rounds]]*Barrage[[#This Row],[Base Damage]]</f>
        <v>844.80000000000007</v>
      </c>
      <c r="H330" t="s">
        <v>61</v>
      </c>
      <c r="I330" s="6">
        <v>0.8</v>
      </c>
      <c r="J330" s="6">
        <v>1</v>
      </c>
      <c r="K330" s="6">
        <v>1.3</v>
      </c>
      <c r="L330" s="222"/>
      <c r="M330" s="223"/>
      <c r="N330" s="97"/>
      <c r="O330" s="97"/>
      <c r="P330" s="97"/>
      <c r="Q330" s="7"/>
      <c r="R330" t="s">
        <v>10</v>
      </c>
      <c r="T330">
        <v>1</v>
      </c>
    </row>
    <row r="331" spans="1:20" x14ac:dyDescent="0.3">
      <c r="A331" t="s">
        <v>146</v>
      </c>
      <c r="B331" t="s">
        <v>2812</v>
      </c>
      <c r="C331" t="s">
        <v>2811</v>
      </c>
      <c r="D331">
        <v>156</v>
      </c>
      <c r="E331">
        <v>4</v>
      </c>
      <c r="F331" s="6">
        <v>1</v>
      </c>
      <c r="G331" s="85">
        <f>Barrage[[#This Row],[Coefficient]]*Barrage[[#This Row],[Total Rounds]]*Barrage[[#This Row],[Base Damage]]</f>
        <v>624</v>
      </c>
      <c r="H331" s="8" t="s">
        <v>118</v>
      </c>
      <c r="I331" s="6">
        <v>0.9</v>
      </c>
      <c r="J331" s="6">
        <v>1.2</v>
      </c>
      <c r="K331" s="6">
        <v>0.7</v>
      </c>
      <c r="L331" s="222"/>
      <c r="M331" s="223"/>
      <c r="N331" s="97"/>
      <c r="O331" s="97"/>
      <c r="P331" s="97"/>
      <c r="Q331" s="7"/>
      <c r="R331" t="s">
        <v>8</v>
      </c>
      <c r="T331">
        <v>1</v>
      </c>
    </row>
    <row r="332" spans="1:20" x14ac:dyDescent="0.3">
      <c r="A332" t="s">
        <v>146</v>
      </c>
      <c r="B332" t="s">
        <v>2813</v>
      </c>
      <c r="C332" t="s">
        <v>2811</v>
      </c>
      <c r="D332">
        <v>156</v>
      </c>
      <c r="E332">
        <v>6</v>
      </c>
      <c r="F332" s="6">
        <v>1</v>
      </c>
      <c r="G332" s="85">
        <f>Barrage[[#This Row],[Coefficient]]*Barrage[[#This Row],[Total Rounds]]*Barrage[[#This Row],[Base Damage]]</f>
        <v>936</v>
      </c>
      <c r="H332" t="s">
        <v>118</v>
      </c>
      <c r="I332" s="6">
        <v>0.9</v>
      </c>
      <c r="J332" s="6">
        <v>1.2</v>
      </c>
      <c r="K332" s="6">
        <v>0.7</v>
      </c>
      <c r="L332" s="222"/>
      <c r="M332" s="223"/>
      <c r="N332" s="97"/>
      <c r="O332" s="97"/>
      <c r="P332" s="97"/>
      <c r="Q332" s="7"/>
      <c r="R332" t="s">
        <v>8</v>
      </c>
      <c r="T332">
        <v>1</v>
      </c>
    </row>
    <row r="333" spans="1:20" x14ac:dyDescent="0.3">
      <c r="A333" t="s">
        <v>146</v>
      </c>
      <c r="B333" t="s">
        <v>2814</v>
      </c>
      <c r="C333" t="s">
        <v>2811</v>
      </c>
      <c r="D333">
        <v>20</v>
      </c>
      <c r="E333">
        <v>48</v>
      </c>
      <c r="F333" s="6">
        <v>1</v>
      </c>
      <c r="G333" s="85">
        <f>Barrage[[#This Row],[Coefficient]]*Barrage[[#This Row],[Total Rounds]]*Barrage[[#This Row],[Base Damage]]</f>
        <v>960</v>
      </c>
      <c r="H333" t="s">
        <v>118</v>
      </c>
      <c r="I333" s="6">
        <v>1</v>
      </c>
      <c r="J333" s="6">
        <v>0.8</v>
      </c>
      <c r="K333" s="6">
        <v>0.6</v>
      </c>
      <c r="L333" s="222"/>
      <c r="M333" s="223"/>
      <c r="N333" s="97"/>
      <c r="O333" s="97"/>
      <c r="P333" s="97"/>
      <c r="Q333" s="7"/>
      <c r="R333" t="s">
        <v>8</v>
      </c>
      <c r="T333">
        <v>1</v>
      </c>
    </row>
    <row r="334" spans="1:20" x14ac:dyDescent="0.3">
      <c r="A334" t="s">
        <v>146</v>
      </c>
      <c r="B334" t="s">
        <v>2815</v>
      </c>
      <c r="C334" t="s">
        <v>2811</v>
      </c>
      <c r="D334">
        <v>20</v>
      </c>
      <c r="E334">
        <v>24</v>
      </c>
      <c r="F334" s="6">
        <v>1</v>
      </c>
      <c r="G334" s="85">
        <f>Barrage[[#This Row],[Coefficient]]*Barrage[[#This Row],[Total Rounds]]*Barrage[[#This Row],[Base Damage]]</f>
        <v>480</v>
      </c>
      <c r="H334" t="s">
        <v>118</v>
      </c>
      <c r="I334" s="6">
        <v>1</v>
      </c>
      <c r="J334" s="6">
        <v>1</v>
      </c>
      <c r="K334" s="6">
        <v>1</v>
      </c>
      <c r="L334" s="222"/>
      <c r="M334" s="223"/>
      <c r="N334" s="97"/>
      <c r="O334" s="97"/>
      <c r="P334" s="97"/>
      <c r="Q334" s="7"/>
      <c r="R334" t="s">
        <v>8</v>
      </c>
      <c r="T334">
        <v>1</v>
      </c>
    </row>
    <row r="335" spans="1:20" x14ac:dyDescent="0.3">
      <c r="A335" t="s">
        <v>146</v>
      </c>
      <c r="B335" t="s">
        <v>2816</v>
      </c>
      <c r="C335" t="s">
        <v>2811</v>
      </c>
      <c r="D335">
        <v>93</v>
      </c>
      <c r="E335">
        <v>2</v>
      </c>
      <c r="F335" s="6">
        <v>1</v>
      </c>
      <c r="G335" s="85">
        <f>Barrage[[#This Row],[Coefficient]]*Barrage[[#This Row],[Total Rounds]]*Barrage[[#This Row],[Base Damage]]</f>
        <v>186</v>
      </c>
      <c r="H335" s="89" t="s">
        <v>126</v>
      </c>
      <c r="I335" s="6">
        <v>1.4</v>
      </c>
      <c r="J335" s="6">
        <v>1.1000000000000001</v>
      </c>
      <c r="K335" s="6">
        <v>0.9</v>
      </c>
      <c r="L335" s="222"/>
      <c r="M335" s="223"/>
      <c r="N335" s="97"/>
      <c r="O335" s="97"/>
      <c r="P335" s="97"/>
      <c r="Q335" s="7"/>
      <c r="R335" t="s">
        <v>8</v>
      </c>
      <c r="T335">
        <v>1</v>
      </c>
    </row>
    <row r="336" spans="1:20" x14ac:dyDescent="0.3">
      <c r="A336" t="s">
        <v>146</v>
      </c>
      <c r="B336" t="s">
        <v>2817</v>
      </c>
      <c r="C336" t="s">
        <v>2811</v>
      </c>
      <c r="D336">
        <v>36</v>
      </c>
      <c r="E336">
        <v>12</v>
      </c>
      <c r="F336" s="6">
        <v>1</v>
      </c>
      <c r="G336" s="85">
        <f>Barrage[[#This Row],[Coefficient]]*Barrage[[#This Row],[Total Rounds]]*Barrage[[#This Row],[Base Damage]]</f>
        <v>432</v>
      </c>
      <c r="H336" t="s">
        <v>118</v>
      </c>
      <c r="I336" s="6">
        <v>1</v>
      </c>
      <c r="J336" s="6">
        <v>1</v>
      </c>
      <c r="K336" s="6">
        <v>1</v>
      </c>
      <c r="L336" s="222"/>
      <c r="M336" s="223"/>
      <c r="N336" s="97"/>
      <c r="O336" s="97"/>
      <c r="P336" s="97"/>
      <c r="Q336" s="7"/>
      <c r="R336" t="s">
        <v>8</v>
      </c>
      <c r="T336">
        <v>1</v>
      </c>
    </row>
    <row r="337" spans="1:20" x14ac:dyDescent="0.3">
      <c r="A337" t="s">
        <v>131</v>
      </c>
      <c r="B337" t="s">
        <v>2818</v>
      </c>
      <c r="C337" t="s">
        <v>2819</v>
      </c>
      <c r="D337">
        <v>54</v>
      </c>
      <c r="E337">
        <v>4</v>
      </c>
      <c r="F337" s="6">
        <v>1</v>
      </c>
      <c r="G337" s="85">
        <f>Barrage[[#This Row],[Coefficient]]*Barrage[[#This Row],[Total Rounds]]*Barrage[[#This Row],[Base Damage]]</f>
        <v>216</v>
      </c>
      <c r="H337" t="s">
        <v>61</v>
      </c>
      <c r="I337" s="6">
        <v>0.7</v>
      </c>
      <c r="J337" s="6">
        <v>0.9</v>
      </c>
      <c r="K337" s="6">
        <v>1.2</v>
      </c>
      <c r="L337" s="222"/>
      <c r="M337" s="223"/>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2020-04-24T08:41:10Z</dcterms:modified>
</cp:coreProperties>
</file>