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codeName="ThisWorkbook"/>
  <xr:revisionPtr revIDLastSave="0" documentId="13_ncr:1_{07BE7ECE-C264-4768-B81E-A59E91FD8F7A}"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 i="11" l="1"/>
  <c r="F12" i="11"/>
  <c r="E21" i="11"/>
  <c r="E14" i="11"/>
  <c r="E3" i="11"/>
  <c r="H7" i="11"/>
  <c r="E9" i="11" l="1"/>
  <c r="H23" i="11" l="1"/>
  <c r="F9" i="11"/>
  <c r="I5" i="11"/>
  <c r="H34" i="11"/>
  <c r="H33" i="11"/>
  <c r="H32" i="11"/>
  <c r="H31" i="11"/>
  <c r="H30" i="11"/>
  <c r="H29" i="11"/>
  <c r="H27" i="11"/>
  <c r="H21" i="11"/>
  <c r="H14" i="11"/>
  <c r="H8" i="11"/>
  <c r="H22" i="11" l="1"/>
  <c r="H9" i="11"/>
  <c r="I6" i="11"/>
  <c r="H24" i="11" l="1"/>
  <c r="H28" i="11"/>
  <c r="F26" i="11"/>
  <c r="H26" i="11" s="1"/>
  <c r="H10" i="11"/>
  <c r="H15" i="11"/>
  <c r="H13" i="11"/>
  <c r="J5" i="11"/>
  <c r="K5" i="11" s="1"/>
  <c r="L5" i="11" s="1"/>
  <c r="M5" i="11" s="1"/>
  <c r="N5" i="11" s="1"/>
  <c r="O5" i="11" s="1"/>
  <c r="P5" i="11" s="1"/>
  <c r="I4" i="11"/>
  <c r="E25" i="11" l="1"/>
  <c r="H25" i="11" s="1"/>
  <c r="H16" i="11"/>
  <c r="H11" i="11"/>
  <c r="H12" i="11"/>
  <c r="P4" i="11"/>
  <c r="Q5" i="11"/>
  <c r="R5" i="11" s="1"/>
  <c r="S5" i="11" s="1"/>
  <c r="T5" i="11" s="1"/>
  <c r="U5" i="11" s="1"/>
  <c r="V5" i="11" s="1"/>
  <c r="W5" i="11" s="1"/>
  <c r="J6" i="11"/>
  <c r="H18" i="11" l="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N5" i="11"/>
  <c r="BM6" i="11"/>
  <c r="BL6" i="11"/>
  <c r="AG6" i="11"/>
  <c r="BO5" i="11" l="1"/>
  <c r="BN6" i="11"/>
  <c r="AH6" i="11"/>
  <c r="BO6" i="11" l="1"/>
  <c r="BP5" i="11"/>
  <c r="AI6" i="11"/>
  <c r="BP6" i="11" l="1"/>
  <c r="BQ5" i="11"/>
  <c r="AJ6" i="11"/>
  <c r="BQ6" i="11" l="1"/>
  <c r="BR5" i="11"/>
  <c r="AK6" i="11"/>
  <c r="BR6" i="11" l="1"/>
  <c r="BS5" i="11"/>
  <c r="AL6" i="11"/>
  <c r="BS6" i="11" l="1"/>
  <c r="BT5" i="11"/>
  <c r="AM6" i="11"/>
  <c r="BU5" i="11" l="1"/>
  <c r="BT4" i="11"/>
  <c r="BT6" i="11"/>
  <c r="AN6" i="11"/>
  <c r="BV5" i="11" l="1"/>
  <c r="BU6" i="11"/>
  <c r="AO6" i="11"/>
  <c r="BV6" i="11" l="1"/>
  <c r="BW5" i="11"/>
  <c r="AP6" i="11"/>
  <c r="BX5" i="11" l="1"/>
  <c r="BW6" i="11"/>
  <c r="AQ6" i="11"/>
  <c r="BX6" i="11" l="1"/>
  <c r="BY5" i="11"/>
  <c r="AR6" i="11"/>
  <c r="BZ5" i="11" l="1"/>
  <c r="BY6" i="11"/>
  <c r="CA5" i="11" l="1"/>
  <c r="BZ6" i="11"/>
  <c r="CA6" i="11" l="1"/>
  <c r="CB5" i="11"/>
  <c r="CA4" i="11"/>
  <c r="CC5" i="11" l="1"/>
  <c r="CB6" i="11"/>
  <c r="CC6" i="11" l="1"/>
  <c r="CD5" i="11"/>
  <c r="CD6" i="11" l="1"/>
  <c r="CE5" i="11"/>
  <c r="CF5" i="11" l="1"/>
  <c r="CE6" i="11"/>
  <c r="CF6" i="11" l="1"/>
  <c r="CG5" i="11"/>
  <c r="CG6" i="11" l="1"/>
  <c r="CH5" i="11"/>
  <c r="CH4" i="11" l="1"/>
  <c r="CH6" i="11"/>
  <c r="CI5" i="11"/>
  <c r="CI6" i="11" l="1"/>
  <c r="CJ5" i="11"/>
  <c r="CJ6" i="11" l="1"/>
  <c r="CK5" i="11"/>
  <c r="CL5" i="11" l="1"/>
  <c r="CK6" i="11"/>
  <c r="CM5" i="11" l="1"/>
  <c r="CL6" i="11"/>
  <c r="CN5" i="11" l="1"/>
  <c r="CM6" i="11"/>
  <c r="CN6" i="11" l="1"/>
  <c r="CO5" i="11"/>
  <c r="CO4" i="11" l="1"/>
  <c r="CP5" i="11"/>
  <c r="CO6" i="11"/>
  <c r="CP6" i="11" l="1"/>
  <c r="CQ5" i="11"/>
  <c r="CQ6" i="11" l="1"/>
  <c r="CR5" i="11"/>
  <c r="CS5" i="11" l="1"/>
  <c r="CR6" i="11"/>
  <c r="CT5" i="11" l="1"/>
  <c r="CS6" i="11"/>
  <c r="CU5" i="11" l="1"/>
  <c r="CT6" i="11"/>
  <c r="CU6" i="11" l="1"/>
  <c r="CV5" i="11"/>
  <c r="CV4" i="11" l="1"/>
  <c r="CV6" i="11"/>
  <c r="CW5" i="11"/>
  <c r="CW6" i="11" l="1"/>
  <c r="CX5" i="11"/>
  <c r="CY5" i="11" l="1"/>
  <c r="CX6" i="11"/>
  <c r="CY6" i="11" l="1"/>
  <c r="CZ5" i="11"/>
  <c r="CZ6" i="11" l="1"/>
  <c r="DA5" i="11"/>
  <c r="DB5" i="11" l="1"/>
  <c r="DA6" i="11"/>
  <c r="DB6" i="11" l="1"/>
  <c r="DC5" i="11"/>
  <c r="DD5" i="11" l="1"/>
  <c r="DC6" i="11"/>
  <c r="DC4" i="11"/>
  <c r="DE5" i="11" l="1"/>
  <c r="DD6" i="11"/>
  <c r="DE6" i="11" l="1"/>
  <c r="DF5" i="11"/>
  <c r="DF6" i="11" l="1"/>
  <c r="DG5" i="11"/>
  <c r="DH5" i="11" l="1"/>
  <c r="DG6" i="11"/>
  <c r="DI5" i="11" l="1"/>
  <c r="DH6" i="11"/>
  <c r="DI6" i="11" l="1"/>
  <c r="DJ5" i="11"/>
  <c r="DK5" i="11" l="1"/>
  <c r="DJ4" i="11"/>
  <c r="DJ6" i="11"/>
  <c r="DK6" i="11" l="1"/>
  <c r="DL5" i="11"/>
  <c r="DL6" i="11" l="1"/>
  <c r="DM5" i="11"/>
  <c r="DM6" i="11" l="1"/>
  <c r="DN5" i="11"/>
  <c r="DO5" i="11" l="1"/>
  <c r="DN6" i="11"/>
  <c r="DO6" i="11" l="1"/>
  <c r="DP5" i="11"/>
  <c r="DP6" i="11" l="1"/>
  <c r="DQ5" i="11"/>
  <c r="DQ4" i="11" l="1"/>
  <c r="DR5" i="11"/>
  <c r="DQ6" i="11"/>
  <c r="DS5" i="11" l="1"/>
  <c r="DR6" i="11"/>
  <c r="DS6" i="11" l="1"/>
  <c r="DT5" i="11"/>
  <c r="DT6" i="11" l="1"/>
  <c r="DU5" i="11"/>
  <c r="DU6" i="11" l="1"/>
  <c r="DV5" i="11"/>
  <c r="DV6" i="11" l="1"/>
  <c r="DW5" i="11"/>
  <c r="DX5" i="11" l="1"/>
  <c r="DW6" i="11"/>
  <c r="DY5" i="11" l="1"/>
  <c r="DX6" i="11"/>
  <c r="DX4" i="11"/>
  <c r="DZ5" i="11" l="1"/>
  <c r="DY6" i="11"/>
  <c r="EA5" i="11" l="1"/>
  <c r="DZ6" i="11"/>
  <c r="EB5" i="11" l="1"/>
  <c r="EA6" i="11"/>
  <c r="EB6" i="11" l="1"/>
  <c r="EC5" i="11"/>
  <c r="ED5" i="11" l="1"/>
  <c r="EC6" i="11"/>
  <c r="ED6" i="11" l="1"/>
  <c r="EE5" i="11"/>
  <c r="EE6" i="11" l="1"/>
  <c r="EF5" i="11"/>
  <c r="EE4" i="11"/>
  <c r="EG5" i="11" l="1"/>
  <c r="EF6" i="11"/>
  <c r="EH5" i="11" l="1"/>
  <c r="EG6" i="11"/>
  <c r="EI5" i="11" l="1"/>
  <c r="EH6" i="11"/>
  <c r="EJ5" i="11" l="1"/>
  <c r="EI6" i="11"/>
  <c r="EJ6" i="11" l="1"/>
  <c r="EK5" i="11"/>
  <c r="EK6" i="11" l="1"/>
  <c r="EL5" i="11"/>
  <c r="EL6" i="11" l="1"/>
  <c r="EM5" i="11"/>
  <c r="EL4" i="11"/>
  <c r="EM6" i="11" l="1"/>
  <c r="EN5" i="11"/>
  <c r="EO5" i="11" l="1"/>
  <c r="EN6" i="11"/>
  <c r="EP5" i="11" l="1"/>
  <c r="EO6" i="11"/>
  <c r="EQ5" i="11" l="1"/>
  <c r="EP6" i="11"/>
  <c r="ER5" i="11" l="1"/>
  <c r="EQ6" i="11"/>
  <c r="ER6" i="11" l="1"/>
  <c r="ES5" i="11"/>
  <c r="ES6" i="11" l="1"/>
  <c r="ET5" i="11"/>
  <c r="ES4" i="11"/>
  <c r="EU5" i="11" l="1"/>
  <c r="ET6" i="11"/>
  <c r="EV5" i="11" l="1"/>
  <c r="EU6" i="11"/>
  <c r="EW5" i="11" l="1"/>
  <c r="EV6" i="11"/>
  <c r="EW6" i="11" l="1"/>
  <c r="EX5" i="11"/>
  <c r="EY5" i="11" l="1"/>
  <c r="EX6" i="11"/>
  <c r="EY6" i="11" l="1"/>
  <c r="EZ5" i="11"/>
  <c r="EZ6" i="11" l="1"/>
  <c r="EZ4" i="11"/>
  <c r="FA5" i="11"/>
  <c r="FA6" i="11" l="1"/>
  <c r="FB5" i="11"/>
  <c r="FB6" i="11" l="1"/>
  <c r="FC5" i="11"/>
  <c r="FC6" i="11" l="1"/>
  <c r="FD5" i="11"/>
  <c r="FE5" i="11" l="1"/>
  <c r="FD6" i="11"/>
  <c r="FF5" i="11" l="1"/>
  <c r="FE6" i="11"/>
  <c r="FG5" i="11" l="1"/>
  <c r="FF6" i="11"/>
  <c r="FG4" i="11" l="1"/>
  <c r="FH5" i="11"/>
  <c r="FG6" i="11"/>
  <c r="FH6" i="11" l="1"/>
  <c r="FI5" i="11"/>
  <c r="FI6" i="11" l="1"/>
  <c r="FJ5" i="11"/>
  <c r="FK5" i="11" l="1"/>
  <c r="FJ6" i="11"/>
  <c r="FL5" i="11" l="1"/>
  <c r="FK6" i="11"/>
  <c r="FL6" i="11" l="1"/>
  <c r="FM5" i="11"/>
  <c r="FM6" i="11" l="1"/>
  <c r="FN5" i="11"/>
  <c r="FN6" i="11" l="1"/>
  <c r="FO5" i="11"/>
  <c r="FN4" i="11"/>
  <c r="FP5" i="11" l="1"/>
  <c r="FO6" i="11"/>
  <c r="FQ5" i="11" l="1"/>
  <c r="FP6" i="11"/>
  <c r="FQ6" i="11" l="1"/>
  <c r="FR5" i="11"/>
  <c r="FR6" i="11" l="1"/>
  <c r="FS5" i="11"/>
  <c r="FT5" i="11" l="1"/>
  <c r="FS6" i="11"/>
  <c r="FT6" i="11" l="1"/>
  <c r="FU5" i="11"/>
  <c r="FU4" i="11" l="1"/>
  <c r="FU6" i="11"/>
  <c r="FV5" i="11"/>
  <c r="FW5" i="11" l="1"/>
  <c r="FV6" i="11"/>
  <c r="FW6" i="11" l="1"/>
  <c r="FX5" i="11"/>
  <c r="FY5" i="11" l="1"/>
  <c r="FX6" i="11"/>
  <c r="FY6" i="11" l="1"/>
  <c r="FZ5" i="11"/>
  <c r="GA5" i="11" l="1"/>
  <c r="FZ6" i="11"/>
  <c r="GB5" i="11" l="1"/>
  <c r="GA6" i="11"/>
  <c r="GC5" i="11" l="1"/>
  <c r="GB4" i="11"/>
  <c r="GB6" i="11"/>
  <c r="GC6" i="11" l="1"/>
  <c r="GD5" i="11"/>
  <c r="GE5" i="11" l="1"/>
  <c r="GD6" i="11"/>
  <c r="GE6" i="11" l="1"/>
  <c r="GF5" i="11"/>
  <c r="GF6" i="11" l="1"/>
  <c r="GG5" i="11"/>
  <c r="GH5" i="11" l="1"/>
  <c r="GG6" i="11"/>
  <c r="GH6" i="11" l="1"/>
  <c r="GI5" i="11"/>
  <c r="GJ5" i="11" l="1"/>
  <c r="GI4" i="11"/>
  <c r="GI6" i="11"/>
  <c r="GK5" i="11" l="1"/>
  <c r="GJ6" i="11"/>
  <c r="GL5" i="11" l="1"/>
  <c r="GK6" i="11"/>
  <c r="GM5" i="11" l="1"/>
  <c r="GL6" i="11"/>
  <c r="GN5" i="11" l="1"/>
  <c r="GM6" i="11"/>
  <c r="GO5" i="11" l="1"/>
  <c r="GO6" i="11" s="1"/>
  <c r="GN6" i="11"/>
</calcChain>
</file>

<file path=xl/sharedStrings.xml><?xml version="1.0" encoding="utf-8"?>
<sst xmlns="http://schemas.openxmlformats.org/spreadsheetml/2006/main" count="79" uniqueCount="67">
  <si>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</si>
  <si>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</si>
  <si>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</si>
  <si>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</si>
  <si>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</si>
  <si>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</si>
  <si>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</si>
  <si>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</si>
  <si>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</si>
  <si>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</si>
  <si>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</si>
  <si>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</si>
  <si>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</si>
  <si>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</si>
  <si>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</si>
  <si>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</si>
  <si>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</si>
  <si>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</si>
  <si>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</si>
  <si>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</si>
  <si>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</si>
  <si>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</si>
  <si>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</si>
  <si>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</si>
  <si>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</si>
  <si>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</si>
  <si>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</si>
  <si>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</si>
  <si>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</si>
  <si>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</si>
  <si>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</si>
  <si>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</si>
  <si>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</si>
  <si>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</si>
  <si>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</si>
  <si>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</si>
  <si>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</si>
  <si>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</si>
  <si>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</si>
  <si>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</si>
  <si>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</si>
  <si>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</si>
  <si>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</si>
  <si>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</si>
  <si>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</si>
  <si>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</si>
  <si>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ARG Handbook</t>
  </si>
  <si>
    <t>Ash Sheriff</t>
  </si>
  <si>
    <t>Milestone 1</t>
  </si>
  <si>
    <t>Milestone 2</t>
  </si>
  <si>
    <t>Research basic knowledge of ARGs</t>
  </si>
  <si>
    <t>Research Frog Fractions 2 ARG</t>
  </si>
  <si>
    <t>Research UFO 50 ARG</t>
  </si>
  <si>
    <t>Research Twenty One Pilots ARG</t>
  </si>
  <si>
    <t>Compare Research Data</t>
  </si>
  <si>
    <t>Milestone 3</t>
  </si>
  <si>
    <t>Make initian "free demo"</t>
  </si>
  <si>
    <t>Develop game's website</t>
  </si>
  <si>
    <t>Implament "console" within the game</t>
  </si>
  <si>
    <t>Create game manual</t>
  </si>
  <si>
    <t>create extra levels</t>
  </si>
  <si>
    <t>Wait for people to play game</t>
  </si>
  <si>
    <t>create player feedback form</t>
  </si>
  <si>
    <t>Analyse data</t>
  </si>
  <si>
    <t>Draw Conclusions from data</t>
  </si>
  <si>
    <t>create Dos and Don'ts list</t>
  </si>
  <si>
    <t>Compile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</si>
</sst>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9" fontId="9" fillId="3" borderId="2" xfId="10" applyNumberFormat="1" applyFill="1">
      <alignment horizontal="center" vertical="center"/>
    </xf>
    <xf numFmtId="14" fontId="9" fillId="3" borderId="2" xfId="10" applyNumberFormat="1" applyFill="1">
      <alignment horizontal="center" vertical="center"/>
    </xf>
    <xf numFmtId="0" fontId="3" fillId="0" borderId="0" xfId="1" applyProtection="1">
      <alignment vertical="top"/>
    </xf>
    <xf numFmtId="14" fontId="5" fillId="8" borderId="2" xfId="0" applyNumberFormat="1" applyFont="1" applyFill="1" applyBorder="1" applyAlignment="1">
      <alignment horizontal="center" vertical="center"/>
    </xf>
    <xf numFmtId="14" fontId="0" fillId="9" borderId="2" xfId="0" applyNumberFormat="1" applyFill="1" applyBorder="1" applyAlignment="1">
      <alignment horizontal="center" vertical="center"/>
    </xf>
    <xf numFmtId="14" fontId="5" fillId="9" borderId="2" xfId="0" applyNumberFormat="1" applyFont="1" applyFill="1" applyBorder="1" applyAlignment="1">
      <alignment horizontal="center" vertical="center"/>
    </xf>
    <xf numFmtId="14" fontId="9" fillId="4" borderId="2" xfId="10" applyNumberFormat="1" applyFill="1">
      <alignment horizontal="center" vertical="center"/>
    </xf>
    <xf numFmtId="14" fontId="0" fillId="6" borderId="2" xfId="0" applyNumberFormat="1" applyFill="1" applyBorder="1" applyAlignment="1">
      <alignment horizontal="center" vertical="center"/>
    </xf>
    <xf numFmtId="14" fontId="5" fillId="6" borderId="2" xfId="0" applyNumberFormat="1" applyFont="1" applyFill="1" applyBorder="1" applyAlignment="1">
      <alignment horizontal="center" vertical="center"/>
    </xf>
    <xf numFmtId="14" fontId="9" fillId="11" borderId="2" xfId="10" applyNumberFormat="1"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4" fontId="9" fillId="0" borderId="3" xfId="9" applyNumberForma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O415"/>
  <sheetViews>
    <sheetView showGridLines="0" tabSelected="1" showRuler="0" zoomScaleNormal="100" zoomScalePageLayoutView="70" workbookViewId="0">
      <pane ySplit="6" topLeftCell="A20" activePane="bottomLeft" state="frozen"/>
      <selection pane="bottomLeft" activeCell="D21" sqref="D21"/>
    </sheetView>
  </sheetViews>
  <sheetFormatPr defaultRowHeight="30" customHeight="1" x14ac:dyDescent="0.3"/>
  <cols>
    <col min="1" max="1" width="2.6640625" style="53"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255" width="2.5546875" customWidth="1"/>
  </cols>
  <sheetData>
    <row r="1" spans="1:197" ht="30" customHeight="1" x14ac:dyDescent="0.55000000000000004">
      <c r="A1" s="54" t="s">
        <v>37</v>
      </c>
      <c r="B1" s="57" t="s">
        <v>46</v>
      </c>
      <c r="C1" s="1"/>
      <c r="D1" s="2"/>
      <c r="E1" s="4"/>
      <c r="F1" s="42"/>
      <c r="H1" s="2"/>
      <c r="I1" s="14" t="s">
        <v>17</v>
      </c>
    </row>
    <row r="2" spans="1:197" ht="30" customHeight="1" x14ac:dyDescent="0.35">
      <c r="A2" s="53" t="s">
        <v>31</v>
      </c>
      <c r="B2" s="58" t="s">
        <v>28</v>
      </c>
      <c r="I2" s="78" t="s">
        <v>22</v>
      </c>
    </row>
    <row r="3" spans="1:197" ht="30" customHeight="1" x14ac:dyDescent="0.3">
      <c r="A3" s="53" t="s">
        <v>38</v>
      </c>
      <c r="B3" s="59" t="s">
        <v>47</v>
      </c>
      <c r="C3" s="86" t="s">
        <v>6</v>
      </c>
      <c r="D3" s="87"/>
      <c r="E3" s="92">
        <f>DATE(B415, C415, D415)</f>
        <v>45567</v>
      </c>
      <c r="F3" s="92"/>
    </row>
    <row r="4" spans="1:197" ht="30" customHeight="1" x14ac:dyDescent="0.3">
      <c r="A4" s="54" t="s">
        <v>39</v>
      </c>
      <c r="C4" s="86" t="s">
        <v>13</v>
      </c>
      <c r="D4" s="87"/>
      <c r="E4" s="7">
        <v>1</v>
      </c>
      <c r="I4" s="89">
        <f>I5</f>
        <v>45565</v>
      </c>
      <c r="J4" s="90"/>
      <c r="K4" s="90"/>
      <c r="L4" s="90"/>
      <c r="M4" s="90"/>
      <c r="N4" s="90"/>
      <c r="O4" s="91"/>
      <c r="P4" s="89">
        <f>P5</f>
        <v>45572</v>
      </c>
      <c r="Q4" s="90"/>
      <c r="R4" s="90"/>
      <c r="S4" s="90"/>
      <c r="T4" s="90"/>
      <c r="U4" s="90"/>
      <c r="V4" s="91"/>
      <c r="W4" s="89">
        <f>W5</f>
        <v>45579</v>
      </c>
      <c r="X4" s="90"/>
      <c r="Y4" s="90"/>
      <c r="Z4" s="90"/>
      <c r="AA4" s="90"/>
      <c r="AB4" s="90"/>
      <c r="AC4" s="91"/>
      <c r="AD4" s="89">
        <f>AD5</f>
        <v>45586</v>
      </c>
      <c r="AE4" s="90"/>
      <c r="AF4" s="90"/>
      <c r="AG4" s="90"/>
      <c r="AH4" s="90"/>
      <c r="AI4" s="90"/>
      <c r="AJ4" s="91"/>
      <c r="AK4" s="89">
        <f>AK5</f>
        <v>45593</v>
      </c>
      <c r="AL4" s="90"/>
      <c r="AM4" s="90"/>
      <c r="AN4" s="90"/>
      <c r="AO4" s="90"/>
      <c r="AP4" s="90"/>
      <c r="AQ4" s="91"/>
      <c r="AR4" s="89">
        <f>AR5</f>
        <v>45600</v>
      </c>
      <c r="AS4" s="90"/>
      <c r="AT4" s="90"/>
      <c r="AU4" s="90"/>
      <c r="AV4" s="90"/>
      <c r="AW4" s="90"/>
      <c r="AX4" s="91"/>
      <c r="AY4" s="89">
        <f>AY5</f>
        <v>45607</v>
      </c>
      <c r="AZ4" s="90"/>
      <c r="BA4" s="90"/>
      <c r="BB4" s="90"/>
      <c r="BC4" s="90"/>
      <c r="BD4" s="90"/>
      <c r="BE4" s="91"/>
      <c r="BF4" s="89">
        <f>BF5</f>
        <v>45614</v>
      </c>
      <c r="BG4" s="90"/>
      <c r="BH4" s="90"/>
      <c r="BI4" s="90"/>
      <c r="BJ4" s="90"/>
      <c r="BK4" s="90"/>
      <c r="BL4" s="91"/>
      <c r="BM4" s="89">
        <f t="shared" ref="BM4" si="0">BM5</f>
        <v>45621</v>
      </c>
      <c r="BN4" s="90"/>
      <c r="BO4" s="90"/>
      <c r="BP4" s="90"/>
      <c r="BQ4" s="90"/>
      <c r="BR4" s="90"/>
      <c r="BS4" s="91"/>
      <c r="BT4" s="89">
        <f t="shared" ref="BT4" si="1">BT5</f>
        <v>45628</v>
      </c>
      <c r="BU4" s="90"/>
      <c r="BV4" s="90"/>
      <c r="BW4" s="90"/>
      <c r="BX4" s="90"/>
      <c r="BY4" s="90"/>
      <c r="BZ4" s="91"/>
      <c r="CA4" s="89">
        <f t="shared" ref="CA4" si="2">CA5</f>
        <v>45635</v>
      </c>
      <c r="CB4" s="90"/>
      <c r="CC4" s="90"/>
      <c r="CD4" s="90"/>
      <c r="CE4" s="90"/>
      <c r="CF4" s="90"/>
      <c r="CG4" s="91"/>
      <c r="CH4" s="89">
        <f t="shared" ref="CH4" si="3">CH5</f>
        <v>45642</v>
      </c>
      <c r="CI4" s="90"/>
      <c r="CJ4" s="90"/>
      <c r="CK4" s="90"/>
      <c r="CL4" s="90"/>
      <c r="CM4" s="90"/>
      <c r="CN4" s="91"/>
      <c r="CO4" s="89">
        <f t="shared" ref="CO4" si="4">CO5</f>
        <v>45649</v>
      </c>
      <c r="CP4" s="90"/>
      <c r="CQ4" s="90"/>
      <c r="CR4" s="90"/>
      <c r="CS4" s="90"/>
      <c r="CT4" s="90"/>
      <c r="CU4" s="91"/>
      <c r="CV4" s="89">
        <f t="shared" ref="CV4" si="5">CV5</f>
        <v>45656</v>
      </c>
      <c r="CW4" s="90"/>
      <c r="CX4" s="90"/>
      <c r="CY4" s="90"/>
      <c r="CZ4" s="90"/>
      <c r="DA4" s="90"/>
      <c r="DB4" s="91"/>
      <c r="DC4" s="89">
        <f t="shared" ref="DC4" si="6">DC5</f>
        <v>45663</v>
      </c>
      <c r="DD4" s="90"/>
      <c r="DE4" s="90"/>
      <c r="DF4" s="90"/>
      <c r="DG4" s="90"/>
      <c r="DH4" s="90"/>
      <c r="DI4" s="91"/>
      <c r="DJ4" s="89">
        <f t="shared" ref="DJ4" si="7">DJ5</f>
        <v>45670</v>
      </c>
      <c r="DK4" s="90"/>
      <c r="DL4" s="90"/>
      <c r="DM4" s="90"/>
      <c r="DN4" s="90"/>
      <c r="DO4" s="90"/>
      <c r="DP4" s="91"/>
      <c r="DQ4" s="89">
        <f t="shared" ref="DQ4" si="8">DQ5</f>
        <v>45677</v>
      </c>
      <c r="DR4" s="90"/>
      <c r="DS4" s="90"/>
      <c r="DT4" s="90"/>
      <c r="DU4" s="90"/>
      <c r="DV4" s="90"/>
      <c r="DW4" s="91"/>
      <c r="DX4" s="89">
        <f t="shared" ref="DX4" si="9">DX5</f>
        <v>45684</v>
      </c>
      <c r="DY4" s="90"/>
      <c r="DZ4" s="90"/>
      <c r="EA4" s="90"/>
      <c r="EB4" s="90"/>
      <c r="EC4" s="90"/>
      <c r="ED4" s="91"/>
      <c r="EE4" s="89">
        <f t="shared" ref="EE4" si="10">EE5</f>
        <v>45691</v>
      </c>
      <c r="EF4" s="90"/>
      <c r="EG4" s="90"/>
      <c r="EH4" s="90"/>
      <c r="EI4" s="90"/>
      <c r="EJ4" s="90"/>
      <c r="EK4" s="91"/>
      <c r="EL4" s="89">
        <f t="shared" ref="EL4" si="11">EL5</f>
        <v>45698</v>
      </c>
      <c r="EM4" s="90"/>
      <c r="EN4" s="90"/>
      <c r="EO4" s="90"/>
      <c r="EP4" s="90"/>
      <c r="EQ4" s="90"/>
      <c r="ER4" s="91"/>
      <c r="ES4" s="89">
        <f t="shared" ref="ES4" si="12">ES5</f>
        <v>45705</v>
      </c>
      <c r="ET4" s="90"/>
      <c r="EU4" s="90"/>
      <c r="EV4" s="90"/>
      <c r="EW4" s="90"/>
      <c r="EX4" s="90"/>
      <c r="EY4" s="91"/>
      <c r="EZ4" s="89">
        <f t="shared" ref="EZ4" si="13">EZ5</f>
        <v>45712</v>
      </c>
      <c r="FA4" s="90"/>
      <c r="FB4" s="90"/>
      <c r="FC4" s="90"/>
      <c r="FD4" s="90"/>
      <c r="FE4" s="90"/>
      <c r="FF4" s="91"/>
      <c r="FG4" s="89">
        <f t="shared" ref="FG4" si="14">FG5</f>
        <v>45719</v>
      </c>
      <c r="FH4" s="90"/>
      <c r="FI4" s="90"/>
      <c r="FJ4" s="90"/>
      <c r="FK4" s="90"/>
      <c r="FL4" s="90"/>
      <c r="FM4" s="91"/>
      <c r="FN4" s="89">
        <f t="shared" ref="FN4" si="15">FN5</f>
        <v>45726</v>
      </c>
      <c r="FO4" s="90"/>
      <c r="FP4" s="90"/>
      <c r="FQ4" s="90"/>
      <c r="FR4" s="90"/>
      <c r="FS4" s="90"/>
      <c r="FT4" s="91"/>
      <c r="FU4" s="89">
        <f t="shared" ref="FU4" si="16">FU5</f>
        <v>45733</v>
      </c>
      <c r="FV4" s="90"/>
      <c r="FW4" s="90"/>
      <c r="FX4" s="90"/>
      <c r="FY4" s="90"/>
      <c r="FZ4" s="90"/>
      <c r="GA4" s="91"/>
      <c r="GB4" s="89">
        <f t="shared" ref="GB4" si="17">GB5</f>
        <v>45740</v>
      </c>
      <c r="GC4" s="90"/>
      <c r="GD4" s="90"/>
      <c r="GE4" s="90"/>
      <c r="GF4" s="90"/>
      <c r="GG4" s="90"/>
      <c r="GH4" s="91"/>
      <c r="GI4" s="89">
        <f t="shared" ref="GI4" si="18">GI5</f>
        <v>45747</v>
      </c>
      <c r="GJ4" s="90"/>
      <c r="GK4" s="90"/>
      <c r="GL4" s="90"/>
      <c r="GM4" s="90"/>
      <c r="GN4" s="90"/>
      <c r="GO4" s="91"/>
    </row>
    <row r="5" spans="1:197" ht="15" customHeight="1" x14ac:dyDescent="0.3">
      <c r="A5" s="54" t="s">
        <v>40</v>
      </c>
      <c r="B5" s="88"/>
      <c r="C5" s="88"/>
      <c r="D5" s="88"/>
      <c r="E5" s="88"/>
      <c r="F5" s="88"/>
      <c r="G5" s="88"/>
      <c r="I5" s="11">
        <f>Project_Start-WEEKDAY(Project_Start,1)+2+7*(Display_Week-1)</f>
        <v>45565</v>
      </c>
      <c r="J5" s="10">
        <f>I5+1</f>
        <v>45566</v>
      </c>
      <c r="K5" s="10">
        <f t="shared" ref="K5:AX5" si="19">J5+1</f>
        <v>45567</v>
      </c>
      <c r="L5" s="10">
        <f t="shared" si="19"/>
        <v>45568</v>
      </c>
      <c r="M5" s="10">
        <f t="shared" si="19"/>
        <v>45569</v>
      </c>
      <c r="N5" s="10">
        <f t="shared" si="19"/>
        <v>45570</v>
      </c>
      <c r="O5" s="12">
        <f t="shared" si="19"/>
        <v>45571</v>
      </c>
      <c r="P5" s="11">
        <f>O5+1</f>
        <v>45572</v>
      </c>
      <c r="Q5" s="10">
        <f>P5+1</f>
        <v>45573</v>
      </c>
      <c r="R5" s="10">
        <f t="shared" si="19"/>
        <v>45574</v>
      </c>
      <c r="S5" s="10">
        <f t="shared" si="19"/>
        <v>45575</v>
      </c>
      <c r="T5" s="10">
        <f t="shared" si="19"/>
        <v>45576</v>
      </c>
      <c r="U5" s="10">
        <f t="shared" si="19"/>
        <v>45577</v>
      </c>
      <c r="V5" s="12">
        <f t="shared" si="19"/>
        <v>45578</v>
      </c>
      <c r="W5" s="11">
        <f>V5+1</f>
        <v>45579</v>
      </c>
      <c r="X5" s="10">
        <f>W5+1</f>
        <v>45580</v>
      </c>
      <c r="Y5" s="10">
        <f t="shared" si="19"/>
        <v>45581</v>
      </c>
      <c r="Z5" s="10">
        <f t="shared" si="19"/>
        <v>45582</v>
      </c>
      <c r="AA5" s="10">
        <f t="shared" si="19"/>
        <v>45583</v>
      </c>
      <c r="AB5" s="10">
        <f t="shared" si="19"/>
        <v>45584</v>
      </c>
      <c r="AC5" s="12">
        <f t="shared" si="19"/>
        <v>45585</v>
      </c>
      <c r="AD5" s="11">
        <f>AC5+1</f>
        <v>45586</v>
      </c>
      <c r="AE5" s="10">
        <f>AD5+1</f>
        <v>45587</v>
      </c>
      <c r="AF5" s="10">
        <f t="shared" si="19"/>
        <v>45588</v>
      </c>
      <c r="AG5" s="10">
        <f t="shared" si="19"/>
        <v>45589</v>
      </c>
      <c r="AH5" s="10">
        <f t="shared" si="19"/>
        <v>45590</v>
      </c>
      <c r="AI5" s="10">
        <f t="shared" si="19"/>
        <v>45591</v>
      </c>
      <c r="AJ5" s="12">
        <f t="shared" si="19"/>
        <v>45592</v>
      </c>
      <c r="AK5" s="11">
        <f>AJ5+1</f>
        <v>45593</v>
      </c>
      <c r="AL5" s="10">
        <f>AK5+1</f>
        <v>45594</v>
      </c>
      <c r="AM5" s="10">
        <f t="shared" si="19"/>
        <v>45595</v>
      </c>
      <c r="AN5" s="10">
        <f t="shared" si="19"/>
        <v>45596</v>
      </c>
      <c r="AO5" s="10">
        <f t="shared" si="19"/>
        <v>45597</v>
      </c>
      <c r="AP5" s="10">
        <f t="shared" si="19"/>
        <v>45598</v>
      </c>
      <c r="AQ5" s="12">
        <f t="shared" si="19"/>
        <v>45599</v>
      </c>
      <c r="AR5" s="11">
        <f>AQ5+1</f>
        <v>45600</v>
      </c>
      <c r="AS5" s="10">
        <f>AR5+1</f>
        <v>45601</v>
      </c>
      <c r="AT5" s="10">
        <f t="shared" si="19"/>
        <v>45602</v>
      </c>
      <c r="AU5" s="10">
        <f t="shared" si="19"/>
        <v>45603</v>
      </c>
      <c r="AV5" s="10">
        <f t="shared" si="19"/>
        <v>45604</v>
      </c>
      <c r="AW5" s="10">
        <f t="shared" si="19"/>
        <v>45605</v>
      </c>
      <c r="AX5" s="12">
        <f t="shared" si="19"/>
        <v>45606</v>
      </c>
      <c r="AY5" s="11">
        <f>AX5+1</f>
        <v>45607</v>
      </c>
      <c r="AZ5" s="10">
        <f>AY5+1</f>
        <v>45608</v>
      </c>
      <c r="BA5" s="10">
        <f t="shared" ref="BA5:BE5" si="20">AZ5+1</f>
        <v>45609</v>
      </c>
      <c r="BB5" s="10">
        <f t="shared" si="20"/>
        <v>45610</v>
      </c>
      <c r="BC5" s="10">
        <f t="shared" si="20"/>
        <v>45611</v>
      </c>
      <c r="BD5" s="10">
        <f t="shared" si="20"/>
        <v>45612</v>
      </c>
      <c r="BE5" s="12">
        <f t="shared" si="20"/>
        <v>45613</v>
      </c>
      <c r="BF5" s="11">
        <f>BE5+1</f>
        <v>45614</v>
      </c>
      <c r="BG5" s="10">
        <f>BF5+1</f>
        <v>45615</v>
      </c>
      <c r="BH5" s="10">
        <f t="shared" ref="BH5:BN5" si="21">BG5+1</f>
        <v>45616</v>
      </c>
      <c r="BI5" s="10">
        <f t="shared" si="21"/>
        <v>45617</v>
      </c>
      <c r="BJ5" s="10">
        <f t="shared" si="21"/>
        <v>45618</v>
      </c>
      <c r="BK5" s="10">
        <f t="shared" si="21"/>
        <v>45619</v>
      </c>
      <c r="BL5" s="12">
        <f t="shared" si="21"/>
        <v>45620</v>
      </c>
      <c r="BM5" s="11">
        <f t="shared" si="21"/>
        <v>45621</v>
      </c>
      <c r="BN5" s="10">
        <f t="shared" si="21"/>
        <v>45622</v>
      </c>
      <c r="BO5" s="10">
        <f t="shared" ref="BO5" si="22">BN5+1</f>
        <v>45623</v>
      </c>
      <c r="BP5" s="10">
        <f t="shared" ref="BP5" si="23">BO5+1</f>
        <v>45624</v>
      </c>
      <c r="BQ5" s="10">
        <f t="shared" ref="BQ5" si="24">BP5+1</f>
        <v>45625</v>
      </c>
      <c r="BR5" s="10">
        <f t="shared" ref="BR5" si="25">BQ5+1</f>
        <v>45626</v>
      </c>
      <c r="BS5" s="12">
        <f t="shared" ref="BS5:BU5" si="26">BR5+1</f>
        <v>45627</v>
      </c>
      <c r="BT5" s="11">
        <f t="shared" si="26"/>
        <v>45628</v>
      </c>
      <c r="BU5" s="10">
        <f t="shared" si="26"/>
        <v>45629</v>
      </c>
      <c r="BV5" s="10">
        <f t="shared" ref="BV5" si="27">BU5+1</f>
        <v>45630</v>
      </c>
      <c r="BW5" s="10">
        <f t="shared" ref="BW5" si="28">BV5+1</f>
        <v>45631</v>
      </c>
      <c r="BX5" s="10">
        <f t="shared" ref="BX5" si="29">BW5+1</f>
        <v>45632</v>
      </c>
      <c r="BY5" s="10">
        <f t="shared" ref="BY5" si="30">BX5+1</f>
        <v>45633</v>
      </c>
      <c r="BZ5" s="12">
        <f t="shared" ref="BZ5:CB5" si="31">BY5+1</f>
        <v>45634</v>
      </c>
      <c r="CA5" s="11">
        <f t="shared" si="31"/>
        <v>45635</v>
      </c>
      <c r="CB5" s="10">
        <f t="shared" si="31"/>
        <v>45636</v>
      </c>
      <c r="CC5" s="10">
        <f t="shared" ref="CC5" si="32">CB5+1</f>
        <v>45637</v>
      </c>
      <c r="CD5" s="10">
        <f t="shared" ref="CD5" si="33">CC5+1</f>
        <v>45638</v>
      </c>
      <c r="CE5" s="10">
        <f t="shared" ref="CE5" si="34">CD5+1</f>
        <v>45639</v>
      </c>
      <c r="CF5" s="10">
        <f t="shared" ref="CF5" si="35">CE5+1</f>
        <v>45640</v>
      </c>
      <c r="CG5" s="12">
        <f t="shared" ref="CG5:CI5" si="36">CF5+1</f>
        <v>45641</v>
      </c>
      <c r="CH5" s="11">
        <f t="shared" si="36"/>
        <v>45642</v>
      </c>
      <c r="CI5" s="10">
        <f t="shared" si="36"/>
        <v>45643</v>
      </c>
      <c r="CJ5" s="10">
        <f t="shared" ref="CJ5" si="37">CI5+1</f>
        <v>45644</v>
      </c>
      <c r="CK5" s="10">
        <f t="shared" ref="CK5" si="38">CJ5+1</f>
        <v>45645</v>
      </c>
      <c r="CL5" s="10">
        <f t="shared" ref="CL5" si="39">CK5+1</f>
        <v>45646</v>
      </c>
      <c r="CM5" s="10">
        <f t="shared" ref="CM5" si="40">CL5+1</f>
        <v>45647</v>
      </c>
      <c r="CN5" s="12">
        <f t="shared" ref="CN5" si="41">CM5+1</f>
        <v>45648</v>
      </c>
      <c r="CO5" s="11">
        <f t="shared" ref="CO5" si="42">CN5+1</f>
        <v>45649</v>
      </c>
      <c r="CP5" s="10">
        <f t="shared" ref="CP5" si="43">CO5+1</f>
        <v>45650</v>
      </c>
      <c r="CQ5" s="10">
        <f t="shared" ref="CQ5" si="44">CP5+1</f>
        <v>45651</v>
      </c>
      <c r="CR5" s="10">
        <f t="shared" ref="CR5" si="45">CQ5+1</f>
        <v>45652</v>
      </c>
      <c r="CS5" s="10">
        <f t="shared" ref="CS5" si="46">CR5+1</f>
        <v>45653</v>
      </c>
      <c r="CT5" s="10">
        <f t="shared" ref="CT5" si="47">CS5+1</f>
        <v>45654</v>
      </c>
      <c r="CU5" s="12">
        <f t="shared" ref="CU5" si="48">CT5+1</f>
        <v>45655</v>
      </c>
      <c r="CV5" s="11">
        <f t="shared" ref="CV5" si="49">CU5+1</f>
        <v>45656</v>
      </c>
      <c r="CW5" s="10">
        <f t="shared" ref="CW5" si="50">CV5+1</f>
        <v>45657</v>
      </c>
      <c r="CX5" s="10">
        <f t="shared" ref="CX5" si="51">CW5+1</f>
        <v>45658</v>
      </c>
      <c r="CY5" s="10">
        <f t="shared" ref="CY5" si="52">CX5+1</f>
        <v>45659</v>
      </c>
      <c r="CZ5" s="10">
        <f t="shared" ref="CZ5" si="53">CY5+1</f>
        <v>45660</v>
      </c>
      <c r="DA5" s="10">
        <f t="shared" ref="DA5" si="54">CZ5+1</f>
        <v>45661</v>
      </c>
      <c r="DB5" s="12">
        <f t="shared" ref="DB5" si="55">DA5+1</f>
        <v>45662</v>
      </c>
      <c r="DC5" s="11">
        <f t="shared" ref="DC5" si="56">DB5+1</f>
        <v>45663</v>
      </c>
      <c r="DD5" s="10">
        <f t="shared" ref="DD5" si="57">DC5+1</f>
        <v>45664</v>
      </c>
      <c r="DE5" s="10">
        <f t="shared" ref="DE5" si="58">DD5+1</f>
        <v>45665</v>
      </c>
      <c r="DF5" s="10">
        <f t="shared" ref="DF5" si="59">DE5+1</f>
        <v>45666</v>
      </c>
      <c r="DG5" s="10">
        <f t="shared" ref="DG5" si="60">DF5+1</f>
        <v>45667</v>
      </c>
      <c r="DH5" s="10">
        <f t="shared" ref="DH5" si="61">DG5+1</f>
        <v>45668</v>
      </c>
      <c r="DI5" s="12">
        <f t="shared" ref="DI5" si="62">DH5+1</f>
        <v>45669</v>
      </c>
      <c r="DJ5" s="11">
        <f t="shared" ref="DJ5" si="63">DI5+1</f>
        <v>45670</v>
      </c>
      <c r="DK5" s="10">
        <f t="shared" ref="DK5" si="64">DJ5+1</f>
        <v>45671</v>
      </c>
      <c r="DL5" s="10">
        <f t="shared" ref="DL5" si="65">DK5+1</f>
        <v>45672</v>
      </c>
      <c r="DM5" s="10">
        <f t="shared" ref="DM5" si="66">DL5+1</f>
        <v>45673</v>
      </c>
      <c r="DN5" s="10">
        <f t="shared" ref="DN5" si="67">DM5+1</f>
        <v>45674</v>
      </c>
      <c r="DO5" s="10">
        <f t="shared" ref="DO5" si="68">DN5+1</f>
        <v>45675</v>
      </c>
      <c r="DP5" s="12">
        <f t="shared" ref="DP5" si="69">DO5+1</f>
        <v>45676</v>
      </c>
      <c r="DQ5" s="11">
        <f t="shared" ref="DQ5" si="70">DP5+1</f>
        <v>45677</v>
      </c>
      <c r="DR5" s="10">
        <f t="shared" ref="DR5" si="71">DQ5+1</f>
        <v>45678</v>
      </c>
      <c r="DS5" s="10">
        <f t="shared" ref="DS5" si="72">DR5+1</f>
        <v>45679</v>
      </c>
      <c r="DT5" s="10">
        <f t="shared" ref="DT5" si="73">DS5+1</f>
        <v>45680</v>
      </c>
      <c r="DU5" s="10">
        <f t="shared" ref="DU5" si="74">DT5+1</f>
        <v>45681</v>
      </c>
      <c r="DV5" s="10">
        <f t="shared" ref="DV5" si="75">DU5+1</f>
        <v>45682</v>
      </c>
      <c r="DW5" s="12">
        <f t="shared" ref="DW5" si="76">DV5+1</f>
        <v>45683</v>
      </c>
      <c r="DX5" s="11">
        <f t="shared" ref="DX5" si="77">DW5+1</f>
        <v>45684</v>
      </c>
      <c r="DY5" s="10">
        <f t="shared" ref="DY5" si="78">DX5+1</f>
        <v>45685</v>
      </c>
      <c r="DZ5" s="10">
        <f t="shared" ref="DZ5" si="79">DY5+1</f>
        <v>45686</v>
      </c>
      <c r="EA5" s="10">
        <f t="shared" ref="EA5" si="80">DZ5+1</f>
        <v>45687</v>
      </c>
      <c r="EB5" s="10">
        <f t="shared" ref="EB5" si="81">EA5+1</f>
        <v>45688</v>
      </c>
      <c r="EC5" s="10">
        <f t="shared" ref="EC5" si="82">EB5+1</f>
        <v>45689</v>
      </c>
      <c r="ED5" s="12">
        <f t="shared" ref="ED5" si="83">EC5+1</f>
        <v>45690</v>
      </c>
      <c r="EE5" s="11">
        <f t="shared" ref="EE5" si="84">ED5+1</f>
        <v>45691</v>
      </c>
      <c r="EF5" s="10">
        <f t="shared" ref="EF5" si="85">EE5+1</f>
        <v>45692</v>
      </c>
      <c r="EG5" s="10">
        <f t="shared" ref="EG5" si="86">EF5+1</f>
        <v>45693</v>
      </c>
      <c r="EH5" s="10">
        <f t="shared" ref="EH5" si="87">EG5+1</f>
        <v>45694</v>
      </c>
      <c r="EI5" s="10">
        <f t="shared" ref="EI5" si="88">EH5+1</f>
        <v>45695</v>
      </c>
      <c r="EJ5" s="10">
        <f t="shared" ref="EJ5" si="89">EI5+1</f>
        <v>45696</v>
      </c>
      <c r="EK5" s="12">
        <f t="shared" ref="EK5" si="90">EJ5+1</f>
        <v>45697</v>
      </c>
      <c r="EL5" s="11">
        <f t="shared" ref="EL5" si="91">EK5+1</f>
        <v>45698</v>
      </c>
      <c r="EM5" s="10">
        <f t="shared" ref="EM5" si="92">EL5+1</f>
        <v>45699</v>
      </c>
      <c r="EN5" s="10">
        <f t="shared" ref="EN5" si="93">EM5+1</f>
        <v>45700</v>
      </c>
      <c r="EO5" s="10">
        <f t="shared" ref="EO5" si="94">EN5+1</f>
        <v>45701</v>
      </c>
      <c r="EP5" s="10">
        <f t="shared" ref="EP5" si="95">EO5+1</f>
        <v>45702</v>
      </c>
      <c r="EQ5" s="10">
        <f t="shared" ref="EQ5" si="96">EP5+1</f>
        <v>45703</v>
      </c>
      <c r="ER5" s="12">
        <f t="shared" ref="ER5" si="97">EQ5+1</f>
        <v>45704</v>
      </c>
      <c r="ES5" s="11">
        <f t="shared" ref="ES5" si="98">ER5+1</f>
        <v>45705</v>
      </c>
      <c r="ET5" s="10">
        <f t="shared" ref="ET5" si="99">ES5+1</f>
        <v>45706</v>
      </c>
      <c r="EU5" s="10">
        <f t="shared" ref="EU5" si="100">ET5+1</f>
        <v>45707</v>
      </c>
      <c r="EV5" s="10">
        <f t="shared" ref="EV5" si="101">EU5+1</f>
        <v>45708</v>
      </c>
      <c r="EW5" s="10">
        <f t="shared" ref="EW5" si="102">EV5+1</f>
        <v>45709</v>
      </c>
      <c r="EX5" s="10">
        <f t="shared" ref="EX5" si="103">EW5+1</f>
        <v>45710</v>
      </c>
      <c r="EY5" s="12">
        <f t="shared" ref="EY5" si="104">EX5+1</f>
        <v>45711</v>
      </c>
      <c r="EZ5" s="11">
        <f t="shared" ref="EZ5" si="105">EY5+1</f>
        <v>45712</v>
      </c>
      <c r="FA5" s="10">
        <f t="shared" ref="FA5" si="106">EZ5+1</f>
        <v>45713</v>
      </c>
      <c r="FB5" s="10">
        <f t="shared" ref="FB5" si="107">FA5+1</f>
        <v>45714</v>
      </c>
      <c r="FC5" s="10">
        <f t="shared" ref="FC5" si="108">FB5+1</f>
        <v>45715</v>
      </c>
      <c r="FD5" s="10">
        <f t="shared" ref="FD5" si="109">FC5+1</f>
        <v>45716</v>
      </c>
      <c r="FE5" s="10">
        <f t="shared" ref="FE5" si="110">FD5+1</f>
        <v>45717</v>
      </c>
      <c r="FF5" s="12">
        <f t="shared" ref="FF5" si="111">FE5+1</f>
        <v>45718</v>
      </c>
      <c r="FG5" s="11">
        <f t="shared" ref="FG5" si="112">FF5+1</f>
        <v>45719</v>
      </c>
      <c r="FH5" s="10">
        <f t="shared" ref="FH5" si="113">FG5+1</f>
        <v>45720</v>
      </c>
      <c r="FI5" s="10">
        <f t="shared" ref="FI5" si="114">FH5+1</f>
        <v>45721</v>
      </c>
      <c r="FJ5" s="10">
        <f t="shared" ref="FJ5" si="115">FI5+1</f>
        <v>45722</v>
      </c>
      <c r="FK5" s="10">
        <f t="shared" ref="FK5" si="116">FJ5+1</f>
        <v>45723</v>
      </c>
      <c r="FL5" s="10">
        <f t="shared" ref="FL5" si="117">FK5+1</f>
        <v>45724</v>
      </c>
      <c r="FM5" s="12">
        <f t="shared" ref="FM5" si="118">FL5+1</f>
        <v>45725</v>
      </c>
      <c r="FN5" s="11">
        <f t="shared" ref="FN5" si="119">FM5+1</f>
        <v>45726</v>
      </c>
      <c r="FO5" s="10">
        <f t="shared" ref="FO5" si="120">FN5+1</f>
        <v>45727</v>
      </c>
      <c r="FP5" s="10">
        <f t="shared" ref="FP5" si="121">FO5+1</f>
        <v>45728</v>
      </c>
      <c r="FQ5" s="10">
        <f t="shared" ref="FQ5" si="122">FP5+1</f>
        <v>45729</v>
      </c>
      <c r="FR5" s="10">
        <f t="shared" ref="FR5" si="123">FQ5+1</f>
        <v>45730</v>
      </c>
      <c r="FS5" s="10">
        <f t="shared" ref="FS5" si="124">FR5+1</f>
        <v>45731</v>
      </c>
      <c r="FT5" s="12">
        <f t="shared" ref="FT5" si="125">FS5+1</f>
        <v>45732</v>
      </c>
      <c r="FU5" s="11">
        <f t="shared" ref="FU5" si="126">FT5+1</f>
        <v>45733</v>
      </c>
      <c r="FV5" s="10">
        <f t="shared" ref="FV5" si="127">FU5+1</f>
        <v>45734</v>
      </c>
      <c r="FW5" s="10">
        <f t="shared" ref="FW5" si="128">FV5+1</f>
        <v>45735</v>
      </c>
      <c r="FX5" s="10">
        <f t="shared" ref="FX5" si="129">FW5+1</f>
        <v>45736</v>
      </c>
      <c r="FY5" s="10">
        <f t="shared" ref="FY5" si="130">FX5+1</f>
        <v>45737</v>
      </c>
      <c r="FZ5" s="10">
        <f t="shared" ref="FZ5" si="131">FY5+1</f>
        <v>45738</v>
      </c>
      <c r="GA5" s="12">
        <f t="shared" ref="GA5" si="132">FZ5+1</f>
        <v>45739</v>
      </c>
      <c r="GB5" s="11">
        <f t="shared" ref="GB5" si="133">GA5+1</f>
        <v>45740</v>
      </c>
      <c r="GC5" s="10">
        <f t="shared" ref="GC5" si="134">GB5+1</f>
        <v>45741</v>
      </c>
      <c r="GD5" s="10">
        <f t="shared" ref="GD5" si="135">GC5+1</f>
        <v>45742</v>
      </c>
      <c r="GE5" s="10">
        <f t="shared" ref="GE5" si="136">GD5+1</f>
        <v>45743</v>
      </c>
      <c r="GF5" s="10">
        <f t="shared" ref="GF5" si="137">GE5+1</f>
        <v>45744</v>
      </c>
      <c r="GG5" s="10">
        <f t="shared" ref="GG5" si="138">GF5+1</f>
        <v>45745</v>
      </c>
      <c r="GH5" s="12">
        <f t="shared" ref="GH5" si="139">GG5+1</f>
        <v>45746</v>
      </c>
      <c r="GI5" s="11">
        <f t="shared" ref="GI5" si="140">GH5+1</f>
        <v>45747</v>
      </c>
      <c r="GJ5" s="10">
        <f t="shared" ref="GJ5" si="141">GI5+1</f>
        <v>45748</v>
      </c>
      <c r="GK5" s="10">
        <f t="shared" ref="GK5" si="142">GJ5+1</f>
        <v>45749</v>
      </c>
      <c r="GL5" s="10">
        <f t="shared" ref="GL5" si="143">GK5+1</f>
        <v>45750</v>
      </c>
      <c r="GM5" s="10">
        <f t="shared" ref="GM5" si="144">GL5+1</f>
        <v>45751</v>
      </c>
      <c r="GN5" s="10">
        <f t="shared" ref="GN5" si="145">GM5+1</f>
        <v>45752</v>
      </c>
      <c r="GO5" s="12">
        <f t="shared" ref="GO5" si="146">GN5+1</f>
        <v>45753</v>
      </c>
    </row>
    <row r="6" spans="1:197" ht="22.2" customHeight="1" thickBot="1" x14ac:dyDescent="0.35">
      <c r="A6" s="54" t="s">
        <v>41</v>
      </c>
      <c r="B6" s="8" t="s">
        <v>14</v>
      </c>
      <c r="C6" s="9" t="s">
        <v>8</v>
      </c>
      <c r="D6" s="9" t="s">
        <v>7</v>
      </c>
      <c r="E6" s="9" t="s">
        <v>10</v>
      </c>
      <c r="F6" s="9" t="s">
        <v>11</v>
      </c>
      <c r="G6" s="9"/>
      <c r="H6" s="9" t="s">
        <v>12</v>
      </c>
      <c r="I6" s="13" t="str">
        <f t="shared" ref="I6" si="147">LEFT(TEXT(I5,"ddd"),1)</f>
        <v>M</v>
      </c>
      <c r="J6" s="13" t="str">
        <f t="shared" ref="J6:AR6" si="148">LEFT(TEXT(J5,"ddd"),1)</f>
        <v>T</v>
      </c>
      <c r="K6" s="13" t="str">
        <f t="shared" si="148"/>
        <v>W</v>
      </c>
      <c r="L6" s="13" t="str">
        <f t="shared" si="148"/>
        <v>T</v>
      </c>
      <c r="M6" s="13" t="str">
        <f t="shared" si="148"/>
        <v>F</v>
      </c>
      <c r="N6" s="13" t="str">
        <f t="shared" si="148"/>
        <v>S</v>
      </c>
      <c r="O6" s="13" t="str">
        <f t="shared" si="148"/>
        <v>S</v>
      </c>
      <c r="P6" s="13" t="str">
        <f t="shared" si="148"/>
        <v>M</v>
      </c>
      <c r="Q6" s="13" t="str">
        <f t="shared" si="148"/>
        <v>T</v>
      </c>
      <c r="R6" s="13" t="str">
        <f t="shared" si="148"/>
        <v>W</v>
      </c>
      <c r="S6" s="13" t="str">
        <f t="shared" si="148"/>
        <v>T</v>
      </c>
      <c r="T6" s="13" t="str">
        <f t="shared" si="148"/>
        <v>F</v>
      </c>
      <c r="U6" s="13" t="str">
        <f t="shared" si="148"/>
        <v>S</v>
      </c>
      <c r="V6" s="13" t="str">
        <f t="shared" si="148"/>
        <v>S</v>
      </c>
      <c r="W6" s="13" t="str">
        <f t="shared" si="148"/>
        <v>M</v>
      </c>
      <c r="X6" s="13" t="str">
        <f t="shared" si="148"/>
        <v>T</v>
      </c>
      <c r="Y6" s="13" t="str">
        <f t="shared" si="148"/>
        <v>W</v>
      </c>
      <c r="Z6" s="13" t="str">
        <f t="shared" si="148"/>
        <v>T</v>
      </c>
      <c r="AA6" s="13" t="str">
        <f t="shared" si="148"/>
        <v>F</v>
      </c>
      <c r="AB6" s="13" t="str">
        <f t="shared" si="148"/>
        <v>S</v>
      </c>
      <c r="AC6" s="13" t="str">
        <f t="shared" si="148"/>
        <v>S</v>
      </c>
      <c r="AD6" s="13" t="str">
        <f t="shared" si="148"/>
        <v>M</v>
      </c>
      <c r="AE6" s="13" t="str">
        <f t="shared" si="148"/>
        <v>T</v>
      </c>
      <c r="AF6" s="13" t="str">
        <f t="shared" si="148"/>
        <v>W</v>
      </c>
      <c r="AG6" s="13" t="str">
        <f t="shared" si="148"/>
        <v>T</v>
      </c>
      <c r="AH6" s="13" t="str">
        <f t="shared" si="148"/>
        <v>F</v>
      </c>
      <c r="AI6" s="13" t="str">
        <f t="shared" si="148"/>
        <v>S</v>
      </c>
      <c r="AJ6" s="13" t="str">
        <f t="shared" si="148"/>
        <v>S</v>
      </c>
      <c r="AK6" s="13" t="str">
        <f t="shared" si="148"/>
        <v>M</v>
      </c>
      <c r="AL6" s="13" t="str">
        <f t="shared" si="148"/>
        <v>T</v>
      </c>
      <c r="AM6" s="13" t="str">
        <f t="shared" si="148"/>
        <v>W</v>
      </c>
      <c r="AN6" s="13" t="str">
        <f t="shared" si="148"/>
        <v>T</v>
      </c>
      <c r="AO6" s="13" t="str">
        <f t="shared" si="148"/>
        <v>F</v>
      </c>
      <c r="AP6" s="13" t="str">
        <f t="shared" si="148"/>
        <v>S</v>
      </c>
      <c r="AQ6" s="13" t="str">
        <f t="shared" si="148"/>
        <v>S</v>
      </c>
      <c r="AR6" s="13" t="str">
        <f t="shared" si="148"/>
        <v>M</v>
      </c>
      <c r="AS6" s="13" t="str">
        <f t="shared" ref="AS6:BL6" si="149">LEFT(TEXT(AS5,"ddd"),1)</f>
        <v>T</v>
      </c>
      <c r="AT6" s="13" t="str">
        <f t="shared" si="149"/>
        <v>W</v>
      </c>
      <c r="AU6" s="13" t="str">
        <f t="shared" si="149"/>
        <v>T</v>
      </c>
      <c r="AV6" s="13" t="str">
        <f t="shared" si="149"/>
        <v>F</v>
      </c>
      <c r="AW6" s="13" t="str">
        <f t="shared" si="149"/>
        <v>S</v>
      </c>
      <c r="AX6" s="13" t="str">
        <f t="shared" si="149"/>
        <v>S</v>
      </c>
      <c r="AY6" s="13" t="str">
        <f t="shared" si="149"/>
        <v>M</v>
      </c>
      <c r="AZ6" s="13" t="str">
        <f t="shared" si="149"/>
        <v>T</v>
      </c>
      <c r="BA6" s="13" t="str">
        <f t="shared" si="149"/>
        <v>W</v>
      </c>
      <c r="BB6" s="13" t="str">
        <f t="shared" si="149"/>
        <v>T</v>
      </c>
      <c r="BC6" s="13" t="str">
        <f t="shared" si="149"/>
        <v>F</v>
      </c>
      <c r="BD6" s="13" t="str">
        <f t="shared" si="149"/>
        <v>S</v>
      </c>
      <c r="BE6" s="13" t="str">
        <f t="shared" si="149"/>
        <v>S</v>
      </c>
      <c r="BF6" s="13" t="str">
        <f t="shared" si="149"/>
        <v>M</v>
      </c>
      <c r="BG6" s="13" t="str">
        <f t="shared" si="149"/>
        <v>T</v>
      </c>
      <c r="BH6" s="13" t="str">
        <f t="shared" si="149"/>
        <v>W</v>
      </c>
      <c r="BI6" s="13" t="str">
        <f t="shared" si="149"/>
        <v>T</v>
      </c>
      <c r="BJ6" s="13" t="str">
        <f t="shared" si="149"/>
        <v>F</v>
      </c>
      <c r="BK6" s="13" t="str">
        <f t="shared" si="149"/>
        <v>S</v>
      </c>
      <c r="BL6" s="13" t="str">
        <f t="shared" si="149"/>
        <v>S</v>
      </c>
      <c r="BM6" s="13" t="str">
        <f t="shared" ref="BM6:CN6" si="150">LEFT(TEXT(BM5,"ddd"),1)</f>
        <v>M</v>
      </c>
      <c r="BN6" s="13" t="str">
        <f t="shared" si="150"/>
        <v>T</v>
      </c>
      <c r="BO6" s="13" t="str">
        <f t="shared" si="150"/>
        <v>W</v>
      </c>
      <c r="BP6" s="13" t="str">
        <f t="shared" si="150"/>
        <v>T</v>
      </c>
      <c r="BQ6" s="13" t="str">
        <f t="shared" si="150"/>
        <v>F</v>
      </c>
      <c r="BR6" s="13" t="str">
        <f t="shared" si="150"/>
        <v>S</v>
      </c>
      <c r="BS6" s="13" t="str">
        <f t="shared" si="150"/>
        <v>S</v>
      </c>
      <c r="BT6" s="13" t="str">
        <f t="shared" si="150"/>
        <v>M</v>
      </c>
      <c r="BU6" s="13" t="str">
        <f t="shared" si="150"/>
        <v>T</v>
      </c>
      <c r="BV6" s="13" t="str">
        <f t="shared" si="150"/>
        <v>W</v>
      </c>
      <c r="BW6" s="13" t="str">
        <f t="shared" si="150"/>
        <v>T</v>
      </c>
      <c r="BX6" s="13" t="str">
        <f t="shared" si="150"/>
        <v>F</v>
      </c>
      <c r="BY6" s="13" t="str">
        <f t="shared" si="150"/>
        <v>S</v>
      </c>
      <c r="BZ6" s="13" t="str">
        <f t="shared" si="150"/>
        <v>S</v>
      </c>
      <c r="CA6" s="13" t="str">
        <f t="shared" si="150"/>
        <v>M</v>
      </c>
      <c r="CB6" s="13" t="str">
        <f t="shared" si="150"/>
        <v>T</v>
      </c>
      <c r="CC6" s="13" t="str">
        <f t="shared" si="150"/>
        <v>W</v>
      </c>
      <c r="CD6" s="13" t="str">
        <f t="shared" si="150"/>
        <v>T</v>
      </c>
      <c r="CE6" s="13" t="str">
        <f t="shared" si="150"/>
        <v>F</v>
      </c>
      <c r="CF6" s="13" t="str">
        <f t="shared" si="150"/>
        <v>S</v>
      </c>
      <c r="CG6" s="13" t="str">
        <f t="shared" si="150"/>
        <v>S</v>
      </c>
      <c r="CH6" s="13" t="str">
        <f t="shared" si="150"/>
        <v>M</v>
      </c>
      <c r="CI6" s="13" t="str">
        <f t="shared" si="150"/>
        <v>T</v>
      </c>
      <c r="CJ6" s="13" t="str">
        <f t="shared" si="150"/>
        <v>W</v>
      </c>
      <c r="CK6" s="13" t="str">
        <f t="shared" si="150"/>
        <v>T</v>
      </c>
      <c r="CL6" s="13" t="str">
        <f t="shared" si="150"/>
        <v>F</v>
      </c>
      <c r="CM6" s="13" t="str">
        <f t="shared" si="150"/>
        <v>S</v>
      </c>
      <c r="CN6" s="13" t="str">
        <f t="shared" si="150"/>
        <v>S</v>
      </c>
      <c r="CO6" s="13" t="str">
        <f t="shared" ref="CO6:EZ6" si="151">LEFT(TEXT(CO5,"ddd"),1)</f>
        <v>M</v>
      </c>
      <c r="CP6" s="13" t="str">
        <f t="shared" si="151"/>
        <v>T</v>
      </c>
      <c r="CQ6" s="13" t="str">
        <f t="shared" si="151"/>
        <v>W</v>
      </c>
      <c r="CR6" s="13" t="str">
        <f t="shared" si="151"/>
        <v>T</v>
      </c>
      <c r="CS6" s="13" t="str">
        <f t="shared" si="151"/>
        <v>F</v>
      </c>
      <c r="CT6" s="13" t="str">
        <f t="shared" si="151"/>
        <v>S</v>
      </c>
      <c r="CU6" s="13" t="str">
        <f t="shared" si="151"/>
        <v>S</v>
      </c>
      <c r="CV6" s="13" t="str">
        <f t="shared" si="151"/>
        <v>M</v>
      </c>
      <c r="CW6" s="13" t="str">
        <f t="shared" si="151"/>
        <v>T</v>
      </c>
      <c r="CX6" s="13" t="str">
        <f t="shared" si="151"/>
        <v>W</v>
      </c>
      <c r="CY6" s="13" t="str">
        <f t="shared" si="151"/>
        <v>T</v>
      </c>
      <c r="CZ6" s="13" t="str">
        <f t="shared" si="151"/>
        <v>F</v>
      </c>
      <c r="DA6" s="13" t="str">
        <f t="shared" si="151"/>
        <v>S</v>
      </c>
      <c r="DB6" s="13" t="str">
        <f t="shared" si="151"/>
        <v>S</v>
      </c>
      <c r="DC6" s="13" t="str">
        <f t="shared" si="151"/>
        <v>M</v>
      </c>
      <c r="DD6" s="13" t="str">
        <f t="shared" si="151"/>
        <v>T</v>
      </c>
      <c r="DE6" s="13" t="str">
        <f t="shared" si="151"/>
        <v>W</v>
      </c>
      <c r="DF6" s="13" t="str">
        <f t="shared" si="151"/>
        <v>T</v>
      </c>
      <c r="DG6" s="13" t="str">
        <f t="shared" si="151"/>
        <v>F</v>
      </c>
      <c r="DH6" s="13" t="str">
        <f t="shared" si="151"/>
        <v>S</v>
      </c>
      <c r="DI6" s="13" t="str">
        <f t="shared" si="151"/>
        <v>S</v>
      </c>
      <c r="DJ6" s="13" t="str">
        <f t="shared" si="151"/>
        <v>M</v>
      </c>
      <c r="DK6" s="13" t="str">
        <f t="shared" si="151"/>
        <v>T</v>
      </c>
      <c r="DL6" s="13" t="str">
        <f t="shared" si="151"/>
        <v>W</v>
      </c>
      <c r="DM6" s="13" t="str">
        <f t="shared" si="151"/>
        <v>T</v>
      </c>
      <c r="DN6" s="13" t="str">
        <f t="shared" si="151"/>
        <v>F</v>
      </c>
      <c r="DO6" s="13" t="str">
        <f t="shared" si="151"/>
        <v>S</v>
      </c>
      <c r="DP6" s="13" t="str">
        <f t="shared" si="151"/>
        <v>S</v>
      </c>
      <c r="DQ6" s="13" t="str">
        <f t="shared" si="151"/>
        <v>M</v>
      </c>
      <c r="DR6" s="13" t="str">
        <f t="shared" si="151"/>
        <v>T</v>
      </c>
      <c r="DS6" s="13" t="str">
        <f t="shared" si="151"/>
        <v>W</v>
      </c>
      <c r="DT6" s="13" t="str">
        <f t="shared" si="151"/>
        <v>T</v>
      </c>
      <c r="DU6" s="13" t="str">
        <f t="shared" si="151"/>
        <v>F</v>
      </c>
      <c r="DV6" s="13" t="str">
        <f t="shared" si="151"/>
        <v>S</v>
      </c>
      <c r="DW6" s="13" t="str">
        <f t="shared" si="151"/>
        <v>S</v>
      </c>
      <c r="DX6" s="13" t="str">
        <f t="shared" si="151"/>
        <v>M</v>
      </c>
      <c r="DY6" s="13" t="str">
        <f t="shared" si="151"/>
        <v>T</v>
      </c>
      <c r="DZ6" s="13" t="str">
        <f t="shared" si="151"/>
        <v>W</v>
      </c>
      <c r="EA6" s="13" t="str">
        <f t="shared" si="151"/>
        <v>T</v>
      </c>
      <c r="EB6" s="13" t="str">
        <f t="shared" si="151"/>
        <v>F</v>
      </c>
      <c r="EC6" s="13" t="str">
        <f t="shared" si="151"/>
        <v>S</v>
      </c>
      <c r="ED6" s="13" t="str">
        <f t="shared" si="151"/>
        <v>S</v>
      </c>
      <c r="EE6" s="13" t="str">
        <f t="shared" si="151"/>
        <v>M</v>
      </c>
      <c r="EF6" s="13" t="str">
        <f t="shared" si="151"/>
        <v>T</v>
      </c>
      <c r="EG6" s="13" t="str">
        <f t="shared" si="151"/>
        <v>W</v>
      </c>
      <c r="EH6" s="13" t="str">
        <f t="shared" si="151"/>
        <v>T</v>
      </c>
      <c r="EI6" s="13" t="str">
        <f t="shared" si="151"/>
        <v>F</v>
      </c>
      <c r="EJ6" s="13" t="str">
        <f t="shared" si="151"/>
        <v>S</v>
      </c>
      <c r="EK6" s="13" t="str">
        <f t="shared" si="151"/>
        <v>S</v>
      </c>
      <c r="EL6" s="13" t="str">
        <f t="shared" si="151"/>
        <v>M</v>
      </c>
      <c r="EM6" s="13" t="str">
        <f t="shared" si="151"/>
        <v>T</v>
      </c>
      <c r="EN6" s="13" t="str">
        <f t="shared" si="151"/>
        <v>W</v>
      </c>
      <c r="EO6" s="13" t="str">
        <f t="shared" si="151"/>
        <v>T</v>
      </c>
      <c r="EP6" s="13" t="str">
        <f t="shared" si="151"/>
        <v>F</v>
      </c>
      <c r="EQ6" s="13" t="str">
        <f t="shared" si="151"/>
        <v>S</v>
      </c>
      <c r="ER6" s="13" t="str">
        <f t="shared" si="151"/>
        <v>S</v>
      </c>
      <c r="ES6" s="13" t="str">
        <f t="shared" si="151"/>
        <v>M</v>
      </c>
      <c r="ET6" s="13" t="str">
        <f t="shared" si="151"/>
        <v>T</v>
      </c>
      <c r="EU6" s="13" t="str">
        <f t="shared" si="151"/>
        <v>W</v>
      </c>
      <c r="EV6" s="13" t="str">
        <f t="shared" si="151"/>
        <v>T</v>
      </c>
      <c r="EW6" s="13" t="str">
        <f t="shared" si="151"/>
        <v>F</v>
      </c>
      <c r="EX6" s="13" t="str">
        <f t="shared" si="151"/>
        <v>S</v>
      </c>
      <c r="EY6" s="13" t="str">
        <f t="shared" si="151"/>
        <v>S</v>
      </c>
      <c r="EZ6" s="13" t="str">
        <f t="shared" si="151"/>
        <v>M</v>
      </c>
      <c r="FA6" s="13" t="str">
        <f t="shared" ref="FA6:FT6" si="152">LEFT(TEXT(FA5,"ddd"),1)</f>
        <v>T</v>
      </c>
      <c r="FB6" s="13" t="str">
        <f t="shared" si="152"/>
        <v>W</v>
      </c>
      <c r="FC6" s="13" t="str">
        <f t="shared" si="152"/>
        <v>T</v>
      </c>
      <c r="FD6" s="13" t="str">
        <f t="shared" si="152"/>
        <v>F</v>
      </c>
      <c r="FE6" s="13" t="str">
        <f t="shared" si="152"/>
        <v>S</v>
      </c>
      <c r="FF6" s="13" t="str">
        <f t="shared" si="152"/>
        <v>S</v>
      </c>
      <c r="FG6" s="13" t="str">
        <f t="shared" si="152"/>
        <v>M</v>
      </c>
      <c r="FH6" s="13" t="str">
        <f t="shared" si="152"/>
        <v>T</v>
      </c>
      <c r="FI6" s="13" t="str">
        <f t="shared" si="152"/>
        <v>W</v>
      </c>
      <c r="FJ6" s="13" t="str">
        <f t="shared" si="152"/>
        <v>T</v>
      </c>
      <c r="FK6" s="13" t="str">
        <f t="shared" si="152"/>
        <v>F</v>
      </c>
      <c r="FL6" s="13" t="str">
        <f t="shared" si="152"/>
        <v>S</v>
      </c>
      <c r="FM6" s="13" t="str">
        <f t="shared" si="152"/>
        <v>S</v>
      </c>
      <c r="FN6" s="13" t="str">
        <f t="shared" si="152"/>
        <v>M</v>
      </c>
      <c r="FO6" s="13" t="str">
        <f t="shared" si="152"/>
        <v>T</v>
      </c>
      <c r="FP6" s="13" t="str">
        <f t="shared" si="152"/>
        <v>W</v>
      </c>
      <c r="FQ6" s="13" t="str">
        <f t="shared" si="152"/>
        <v>T</v>
      </c>
      <c r="FR6" s="13" t="str">
        <f t="shared" si="152"/>
        <v>F</v>
      </c>
      <c r="FS6" s="13" t="str">
        <f t="shared" si="152"/>
        <v>S</v>
      </c>
      <c r="FT6" s="13" t="str">
        <f t="shared" si="152"/>
        <v>S</v>
      </c>
      <c r="FU6" s="13" t="str">
        <f t="shared" ref="FU6:GO6" si="153">LEFT(TEXT(FU5,"ddd"),1)</f>
        <v>M</v>
      </c>
      <c r="FV6" s="13" t="str">
        <f t="shared" si="153"/>
        <v>T</v>
      </c>
      <c r="FW6" s="13" t="str">
        <f t="shared" si="153"/>
        <v>W</v>
      </c>
      <c r="FX6" s="13" t="str">
        <f t="shared" si="153"/>
        <v>T</v>
      </c>
      <c r="FY6" s="13" t="str">
        <f t="shared" si="153"/>
        <v>F</v>
      </c>
      <c r="FZ6" s="13" t="str">
        <f t="shared" si="153"/>
        <v>S</v>
      </c>
      <c r="GA6" s="13" t="str">
        <f t="shared" si="153"/>
        <v>S</v>
      </c>
      <c r="GB6" s="13" t="str">
        <f t="shared" si="153"/>
        <v>M</v>
      </c>
      <c r="GC6" s="13" t="str">
        <f t="shared" si="153"/>
        <v>T</v>
      </c>
      <c r="GD6" s="13" t="str">
        <f t="shared" si="153"/>
        <v>W</v>
      </c>
      <c r="GE6" s="13" t="str">
        <f t="shared" si="153"/>
        <v>T</v>
      </c>
      <c r="GF6" s="13" t="str">
        <f t="shared" si="153"/>
        <v>F</v>
      </c>
      <c r="GG6" s="13" t="str">
        <f t="shared" si="153"/>
        <v>S</v>
      </c>
      <c r="GH6" s="13" t="str">
        <f t="shared" si="153"/>
        <v>S</v>
      </c>
      <c r="GI6" s="13" t="str">
        <f t="shared" si="153"/>
        <v>M</v>
      </c>
      <c r="GJ6" s="13" t="str">
        <f t="shared" si="153"/>
        <v>T</v>
      </c>
      <c r="GK6" s="13" t="str">
        <f t="shared" si="153"/>
        <v>W</v>
      </c>
      <c r="GL6" s="13" t="str">
        <f t="shared" si="153"/>
        <v>T</v>
      </c>
      <c r="GM6" s="13" t="str">
        <f t="shared" si="153"/>
        <v>F</v>
      </c>
      <c r="GN6" s="13" t="str">
        <f t="shared" si="153"/>
        <v>S</v>
      </c>
      <c r="GO6" s="13" t="str">
        <f t="shared" si="153"/>
        <v>S</v>
      </c>
    </row>
    <row r="7" spans="1:197" ht="13.8" hidden="1" customHeight="1" thickBot="1" x14ac:dyDescent="0.35">
      <c r="A7" s="53" t="s">
        <v>36</v>
      </c>
      <c r="C7" s="5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197" s="3" customFormat="1" ht="30" customHeight="1" thickBot="1" x14ac:dyDescent="0.35">
      <c r="A8" s="54" t="s">
        <v>42</v>
      </c>
      <c r="B8" s="18" t="s">
        <v>48</v>
      </c>
      <c r="C8" s="62"/>
      <c r="D8" s="19">
        <v>1</v>
      </c>
      <c r="E8" s="20"/>
      <c r="F8" s="79">
        <v>45597</v>
      </c>
      <c r="G8" s="17"/>
      <c r="H8" s="17" t="str">
        <f t="shared" ref="H8:H35" si="154">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c r="GB8" s="39"/>
      <c r="GC8" s="39"/>
      <c r="GD8" s="39"/>
      <c r="GE8" s="39"/>
      <c r="GF8" s="39"/>
      <c r="GG8" s="39"/>
      <c r="GH8" s="39"/>
      <c r="GI8" s="39"/>
      <c r="GJ8" s="39"/>
      <c r="GK8" s="39"/>
      <c r="GL8" s="39"/>
      <c r="GM8" s="39"/>
      <c r="GN8" s="39"/>
      <c r="GO8" s="39"/>
    </row>
    <row r="9" spans="1:197" s="3" customFormat="1" ht="30" customHeight="1" thickBot="1" x14ac:dyDescent="0.35">
      <c r="A9" s="54" t="s">
        <v>43</v>
      </c>
      <c r="B9" s="71" t="s">
        <v>50</v>
      </c>
      <c r="C9" s="63"/>
      <c r="D9" s="21">
        <v>1</v>
      </c>
      <c r="E9" s="77">
        <f>Project_Start</f>
        <v>45567</v>
      </c>
      <c r="F9" s="77">
        <f>E9+4</f>
        <v>45571</v>
      </c>
      <c r="G9" s="17"/>
      <c r="H9" s="17">
        <f t="shared" si="154"/>
        <v>5</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s="39"/>
      <c r="EP9" s="39"/>
      <c r="EQ9" s="39"/>
      <c r="ER9" s="39"/>
      <c r="ES9" s="39"/>
      <c r="ET9" s="39"/>
      <c r="EU9" s="39"/>
      <c r="EV9" s="39"/>
      <c r="EW9" s="39"/>
      <c r="EX9" s="39"/>
      <c r="EY9" s="39"/>
      <c r="EZ9" s="39"/>
      <c r="FA9" s="39"/>
      <c r="FB9" s="39"/>
      <c r="FC9" s="39"/>
      <c r="FD9" s="39"/>
      <c r="FE9" s="39"/>
      <c r="FF9" s="39"/>
      <c r="FG9" s="39"/>
      <c r="FH9" s="39"/>
      <c r="FI9" s="39"/>
      <c r="FJ9" s="39"/>
      <c r="FK9" s="39"/>
      <c r="FL9" s="39"/>
      <c r="FM9" s="39"/>
      <c r="FN9" s="39"/>
      <c r="FO9" s="39"/>
      <c r="FP9" s="39"/>
      <c r="FQ9" s="39"/>
      <c r="FR9" s="39"/>
      <c r="FS9" s="39"/>
      <c r="FT9" s="39"/>
      <c r="FU9" s="39"/>
      <c r="FV9" s="39"/>
      <c r="FW9" s="39"/>
      <c r="FX9" s="39"/>
      <c r="FY9" s="39"/>
      <c r="FZ9" s="39"/>
      <c r="GA9" s="39"/>
      <c r="GB9" s="39"/>
      <c r="GC9" s="39"/>
      <c r="GD9" s="39"/>
      <c r="GE9" s="39"/>
      <c r="GF9" s="39"/>
      <c r="GG9" s="39"/>
      <c r="GH9" s="39"/>
      <c r="GI9" s="39"/>
      <c r="GJ9" s="39"/>
      <c r="GK9" s="39"/>
      <c r="GL9" s="39"/>
      <c r="GM9" s="39"/>
      <c r="GN9" s="39"/>
      <c r="GO9" s="39"/>
    </row>
    <row r="10" spans="1:197" s="3" customFormat="1" ht="30" customHeight="1" thickBot="1" x14ac:dyDescent="0.35">
      <c r="A10" s="54" t="s">
        <v>44</v>
      </c>
      <c r="B10" s="71" t="s">
        <v>51</v>
      </c>
      <c r="C10" s="63"/>
      <c r="D10" s="21">
        <v>1</v>
      </c>
      <c r="E10" s="77">
        <v>45572</v>
      </c>
      <c r="F10" s="77">
        <v>45578</v>
      </c>
      <c r="G10" s="17"/>
      <c r="H10" s="17">
        <f t="shared" si="154"/>
        <v>7</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s="39"/>
      <c r="EP10" s="39"/>
      <c r="EQ10" s="39"/>
      <c r="ER10" s="39"/>
      <c r="ES10" s="39"/>
      <c r="ET10" s="39"/>
      <c r="EU10" s="39"/>
      <c r="EV10" s="39"/>
      <c r="EW10" s="39"/>
      <c r="EX10" s="39"/>
      <c r="EY10" s="39"/>
      <c r="EZ10" s="39"/>
      <c r="FA10" s="39"/>
      <c r="FB10" s="39"/>
      <c r="FC10" s="39"/>
      <c r="FD10" s="39"/>
      <c r="FE10" s="39"/>
      <c r="FF10" s="39"/>
      <c r="FG10" s="39"/>
      <c r="FH10" s="39"/>
      <c r="FI10" s="39"/>
      <c r="FJ10" s="39"/>
      <c r="FK10" s="39"/>
      <c r="FL10" s="39"/>
      <c r="FM10" s="39"/>
      <c r="FN10" s="39"/>
      <c r="FO10" s="39"/>
      <c r="FP10" s="39"/>
      <c r="FQ10" s="39"/>
      <c r="FR10" s="39"/>
      <c r="FS10" s="39"/>
      <c r="FT10" s="39"/>
      <c r="FU10" s="39"/>
      <c r="FV10" s="39"/>
      <c r="FW10" s="39"/>
      <c r="FX10" s="39"/>
      <c r="FY10" s="39"/>
      <c r="FZ10" s="39"/>
      <c r="GA10" s="39"/>
      <c r="GB10" s="39"/>
      <c r="GC10" s="39"/>
      <c r="GD10" s="39"/>
      <c r="GE10" s="39"/>
      <c r="GF10" s="39"/>
      <c r="GG10" s="39"/>
      <c r="GH10" s="39"/>
      <c r="GI10" s="39"/>
      <c r="GJ10" s="39"/>
      <c r="GK10" s="39"/>
      <c r="GL10" s="39"/>
      <c r="GM10" s="39"/>
      <c r="GN10" s="39"/>
      <c r="GO10" s="39"/>
    </row>
    <row r="11" spans="1:197" s="3" customFormat="1" ht="30" customHeight="1" thickBot="1" x14ac:dyDescent="0.35">
      <c r="A11" s="53"/>
      <c r="B11" s="71" t="s">
        <v>52</v>
      </c>
      <c r="C11" s="63"/>
      <c r="D11" s="21">
        <v>1</v>
      </c>
      <c r="E11" s="77">
        <v>45579</v>
      </c>
      <c r="F11" s="77">
        <v>45585</v>
      </c>
      <c r="G11" s="17"/>
      <c r="H11" s="17">
        <f t="shared" si="154"/>
        <v>7</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c r="GB11" s="39"/>
      <c r="GC11" s="39"/>
      <c r="GD11" s="39"/>
      <c r="GE11" s="39"/>
      <c r="GF11" s="39"/>
      <c r="GG11" s="39"/>
      <c r="GH11" s="39"/>
      <c r="GI11" s="39"/>
      <c r="GJ11" s="39"/>
      <c r="GK11" s="39"/>
      <c r="GL11" s="39"/>
      <c r="GM11" s="39"/>
      <c r="GN11" s="39"/>
      <c r="GO11" s="39"/>
    </row>
    <row r="12" spans="1:197" s="3" customFormat="1" ht="30" customHeight="1" thickBot="1" x14ac:dyDescent="0.35">
      <c r="A12" s="53"/>
      <c r="B12" s="71" t="s">
        <v>53</v>
      </c>
      <c r="C12" s="63"/>
      <c r="D12" s="21">
        <v>1</v>
      </c>
      <c r="E12" s="77">
        <v>45586</v>
      </c>
      <c r="F12" s="77">
        <f>E12+6</f>
        <v>45592</v>
      </c>
      <c r="G12" s="17"/>
      <c r="H12" s="17">
        <f t="shared" si="154"/>
        <v>7</v>
      </c>
      <c r="I12" s="39"/>
      <c r="J12" s="39"/>
      <c r="K12" s="39"/>
      <c r="L12" s="39"/>
      <c r="M12" s="39"/>
      <c r="N12" s="39"/>
      <c r="O12" s="39"/>
      <c r="P12" s="39"/>
      <c r="Q12" s="39"/>
      <c r="R12" s="39"/>
      <c r="S12" s="39"/>
      <c r="T12" s="39"/>
      <c r="U12" s="39"/>
      <c r="V12" s="39"/>
      <c r="W12" s="39"/>
      <c r="X12" s="39"/>
      <c r="Y12" s="40"/>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c r="GB12" s="39"/>
      <c r="GC12" s="39"/>
      <c r="GD12" s="39"/>
      <c r="GE12" s="39"/>
      <c r="GF12" s="39"/>
      <c r="GG12" s="39"/>
      <c r="GH12" s="39"/>
      <c r="GI12" s="39"/>
      <c r="GJ12" s="39"/>
      <c r="GK12" s="39"/>
      <c r="GL12" s="39"/>
      <c r="GM12" s="39"/>
      <c r="GN12" s="39"/>
      <c r="GO12" s="39"/>
    </row>
    <row r="13" spans="1:197" s="3" customFormat="1" ht="30" customHeight="1" thickBot="1" x14ac:dyDescent="0.35">
      <c r="A13" s="53"/>
      <c r="B13" s="71" t="s">
        <v>54</v>
      </c>
      <c r="C13" s="63"/>
      <c r="D13" s="21">
        <v>1</v>
      </c>
      <c r="E13" s="77">
        <v>45582</v>
      </c>
      <c r="F13" s="76">
        <v>45597</v>
      </c>
      <c r="G13" s="17"/>
      <c r="H13" s="17">
        <f t="shared" si="154"/>
        <v>16</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c r="FZ13" s="39"/>
      <c r="GA13" s="39"/>
      <c r="GB13" s="39"/>
      <c r="GC13" s="39"/>
      <c r="GD13" s="39"/>
      <c r="GE13" s="39"/>
      <c r="GF13" s="39"/>
      <c r="GG13" s="39"/>
      <c r="GH13" s="39"/>
      <c r="GI13" s="39"/>
      <c r="GJ13" s="39"/>
      <c r="GK13" s="39"/>
      <c r="GL13" s="39"/>
      <c r="GM13" s="39"/>
      <c r="GN13" s="39"/>
      <c r="GO13" s="39"/>
    </row>
    <row r="14" spans="1:197" s="3" customFormat="1" ht="30" customHeight="1" thickBot="1" x14ac:dyDescent="0.35">
      <c r="A14" s="54" t="s">
        <v>45</v>
      </c>
      <c r="B14" s="22" t="s">
        <v>49</v>
      </c>
      <c r="C14" s="64"/>
      <c r="D14" s="23">
        <v>1</v>
      </c>
      <c r="E14" s="80">
        <f>F8+1</f>
        <v>45598</v>
      </c>
      <c r="F14" s="81">
        <v>45688</v>
      </c>
      <c r="G14" s="17"/>
      <c r="H14" s="17">
        <f t="shared" si="154"/>
        <v>91</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c r="GB14" s="39"/>
      <c r="GC14" s="39"/>
      <c r="GD14" s="39"/>
      <c r="GE14" s="39"/>
      <c r="GF14" s="39"/>
      <c r="GG14" s="39"/>
      <c r="GH14" s="39"/>
      <c r="GI14" s="39"/>
      <c r="GJ14" s="39"/>
      <c r="GK14" s="39"/>
      <c r="GL14" s="39"/>
      <c r="GM14" s="39"/>
      <c r="GN14" s="39"/>
      <c r="GO14" s="39"/>
    </row>
    <row r="15" spans="1:197" s="3" customFormat="1" ht="30" customHeight="1" thickBot="1" x14ac:dyDescent="0.35">
      <c r="A15" s="54"/>
      <c r="B15" s="72" t="s">
        <v>56</v>
      </c>
      <c r="C15" s="65"/>
      <c r="D15" s="24">
        <v>1</v>
      </c>
      <c r="E15" s="82">
        <v>45600</v>
      </c>
      <c r="F15" s="82">
        <v>45615</v>
      </c>
      <c r="G15" s="17"/>
      <c r="H15" s="17">
        <f t="shared" si="154"/>
        <v>16</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c r="FU15" s="39"/>
      <c r="FV15" s="39"/>
      <c r="FW15" s="39"/>
      <c r="FX15" s="39"/>
      <c r="FY15" s="39"/>
      <c r="FZ15" s="39"/>
      <c r="GA15" s="39"/>
      <c r="GB15" s="39"/>
      <c r="GC15" s="39"/>
      <c r="GD15" s="39"/>
      <c r="GE15" s="39"/>
      <c r="GF15" s="39"/>
      <c r="GG15" s="39"/>
      <c r="GH15" s="39"/>
      <c r="GI15" s="39"/>
      <c r="GJ15" s="39"/>
      <c r="GK15" s="39"/>
      <c r="GL15" s="39"/>
      <c r="GM15" s="39"/>
      <c r="GN15" s="39"/>
      <c r="GO15" s="39"/>
    </row>
    <row r="16" spans="1:197" s="3" customFormat="1" ht="30" customHeight="1" thickBot="1" x14ac:dyDescent="0.35">
      <c r="A16" s="53"/>
      <c r="B16" s="72" t="s">
        <v>57</v>
      </c>
      <c r="C16" s="65"/>
      <c r="D16" s="24">
        <v>1</v>
      </c>
      <c r="E16" s="82">
        <v>45614</v>
      </c>
      <c r="F16" s="82">
        <v>45634</v>
      </c>
      <c r="G16" s="17"/>
      <c r="H16" s="17">
        <f t="shared" si="154"/>
        <v>21</v>
      </c>
      <c r="I16" s="39"/>
      <c r="J16" s="39"/>
      <c r="K16" s="39"/>
      <c r="L16" s="39"/>
      <c r="M16" s="39"/>
      <c r="N16" s="39"/>
      <c r="O16" s="39"/>
      <c r="P16" s="39"/>
      <c r="Q16" s="39"/>
      <c r="R16" s="39"/>
      <c r="S16" s="39"/>
      <c r="T16" s="39"/>
      <c r="U16" s="40"/>
      <c r="V16" s="40"/>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s="39"/>
      <c r="EP16" s="39"/>
      <c r="EQ16" s="39"/>
      <c r="ER16" s="39"/>
      <c r="ES16" s="39"/>
      <c r="ET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c r="FU16" s="39"/>
      <c r="FV16" s="39"/>
      <c r="FW16" s="39"/>
      <c r="FX16" s="39"/>
      <c r="FY16" s="39"/>
      <c r="FZ16" s="39"/>
      <c r="GA16" s="39"/>
      <c r="GB16" s="39"/>
      <c r="GC16" s="39"/>
      <c r="GD16" s="39"/>
      <c r="GE16" s="39"/>
      <c r="GF16" s="39"/>
      <c r="GG16" s="39"/>
      <c r="GH16" s="39"/>
      <c r="GI16" s="39"/>
      <c r="GJ16" s="39"/>
      <c r="GK16" s="39"/>
      <c r="GL16" s="39"/>
      <c r="GM16" s="39"/>
      <c r="GN16" s="39"/>
      <c r="GO16" s="39"/>
    </row>
    <row r="17" spans="1:197" s="3" customFormat="1" ht="30" customHeight="1" thickBot="1" x14ac:dyDescent="0.35">
      <c r="A17" s="53"/>
      <c r="B17" s="72" t="s">
        <v>58</v>
      </c>
      <c r="C17" s="65"/>
      <c r="D17" s="24">
        <v>1</v>
      </c>
      <c r="E17" s="82">
        <v>45635</v>
      </c>
      <c r="F17" s="82">
        <f>E17+3</f>
        <v>45638</v>
      </c>
      <c r="G17" s="17"/>
      <c r="H17" s="17">
        <f t="shared" si="154"/>
        <v>4</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c r="FU17" s="39"/>
      <c r="FV17" s="39"/>
      <c r="FW17" s="39"/>
      <c r="FX17" s="39"/>
      <c r="FY17" s="39"/>
      <c r="FZ17" s="39"/>
      <c r="GA17" s="39"/>
      <c r="GB17" s="39"/>
      <c r="GC17" s="39"/>
      <c r="GD17" s="39"/>
      <c r="GE17" s="39"/>
      <c r="GF17" s="39"/>
      <c r="GG17" s="39"/>
      <c r="GH17" s="39"/>
      <c r="GI17" s="39"/>
      <c r="GJ17" s="39"/>
      <c r="GK17" s="39"/>
      <c r="GL17" s="39"/>
      <c r="GM17" s="39"/>
      <c r="GN17" s="39"/>
      <c r="GO17" s="39"/>
    </row>
    <row r="18" spans="1:197" s="3" customFormat="1" ht="30" customHeight="1" thickBot="1" x14ac:dyDescent="0.35">
      <c r="A18" s="53"/>
      <c r="B18" s="72" t="s">
        <v>59</v>
      </c>
      <c r="C18" s="65"/>
      <c r="D18" s="24">
        <v>1</v>
      </c>
      <c r="E18" s="82">
        <v>45639</v>
      </c>
      <c r="F18" s="82">
        <v>45642</v>
      </c>
      <c r="G18" s="17"/>
      <c r="H18" s="17">
        <f t="shared" si="154"/>
        <v>4</v>
      </c>
      <c r="I18" s="39"/>
      <c r="J18" s="39"/>
      <c r="K18" s="39"/>
      <c r="L18" s="39"/>
      <c r="M18" s="39"/>
      <c r="N18" s="39"/>
      <c r="O18" s="39"/>
      <c r="P18" s="39"/>
      <c r="Q18" s="39"/>
      <c r="R18" s="39"/>
      <c r="S18" s="39"/>
      <c r="T18" s="39"/>
      <c r="U18" s="39"/>
      <c r="V18" s="39"/>
      <c r="W18" s="39"/>
      <c r="X18" s="39"/>
      <c r="Y18" s="40"/>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c r="GB18" s="39"/>
      <c r="GC18" s="39"/>
      <c r="GD18" s="39"/>
      <c r="GE18" s="39"/>
      <c r="GF18" s="39"/>
      <c r="GG18" s="39"/>
      <c r="GH18" s="39"/>
      <c r="GI18" s="39"/>
      <c r="GJ18" s="39"/>
      <c r="GK18" s="39"/>
      <c r="GL18" s="39"/>
      <c r="GM18" s="39"/>
      <c r="GN18" s="39"/>
      <c r="GO18" s="39"/>
    </row>
    <row r="19" spans="1:197" s="3" customFormat="1" ht="30" customHeight="1" thickBot="1" x14ac:dyDescent="0.35">
      <c r="A19" s="53"/>
      <c r="B19" s="72" t="s">
        <v>60</v>
      </c>
      <c r="C19" s="65"/>
      <c r="D19" s="24">
        <v>1</v>
      </c>
      <c r="E19" s="82">
        <v>45662</v>
      </c>
      <c r="F19" s="82">
        <v>45683</v>
      </c>
      <c r="G19" s="17"/>
      <c r="H19" s="17">
        <f>IF(OR(ISBLANK(task_start),ISBLANK(task_end)),"",task_end-task_start+1)</f>
        <v>22</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row>
    <row r="20" spans="1:197" s="3" customFormat="1" ht="30" customHeight="1" thickBot="1" x14ac:dyDescent="0.35">
      <c r="A20" s="53"/>
      <c r="B20" s="72" t="s">
        <v>66</v>
      </c>
      <c r="C20" s="65"/>
      <c r="D20" s="24">
        <v>1</v>
      </c>
      <c r="E20" s="82">
        <v>45684</v>
      </c>
      <c r="F20" s="82">
        <v>45688</v>
      </c>
      <c r="G20" s="17"/>
      <c r="H20" s="17"/>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row>
    <row r="21" spans="1:197" s="3" customFormat="1" ht="30" customHeight="1" thickBot="1" x14ac:dyDescent="0.35">
      <c r="A21" s="53"/>
      <c r="B21" s="25" t="s">
        <v>55</v>
      </c>
      <c r="C21" s="66"/>
      <c r="D21" s="26"/>
      <c r="E21" s="83">
        <f>F14+1</f>
        <v>45689</v>
      </c>
      <c r="F21" s="84">
        <v>45744</v>
      </c>
      <c r="G21" s="17"/>
      <c r="H21" s="17">
        <f>IF(OR(ISBLANK(task_start),ISBLANK(task_end)),"",task_end-task_start+1)</f>
        <v>56</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row>
    <row r="22" spans="1:197" s="3" customFormat="1" ht="30" customHeight="1" thickBot="1" x14ac:dyDescent="0.35">
      <c r="A22" s="53" t="s">
        <v>33</v>
      </c>
      <c r="B22" s="73" t="s">
        <v>61</v>
      </c>
      <c r="C22" s="67"/>
      <c r="D22" s="27"/>
      <c r="E22" s="85">
        <v>45689</v>
      </c>
      <c r="F22" s="85">
        <v>45710</v>
      </c>
      <c r="G22" s="17"/>
      <c r="H22" s="17">
        <f>IF(OR(ISBLANK(task_start),ISBLANK(task_end)),"",task_end-task_start+1)</f>
        <v>22</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row>
    <row r="23" spans="1:197" s="3" customFormat="1" ht="30" customHeight="1" thickBot="1" x14ac:dyDescent="0.35">
      <c r="A23" s="53"/>
      <c r="B23" s="73" t="s">
        <v>62</v>
      </c>
      <c r="C23" s="67"/>
      <c r="D23" s="27"/>
      <c r="E23" s="85">
        <v>45689</v>
      </c>
      <c r="F23" s="85">
        <v>45690</v>
      </c>
      <c r="G23" s="17"/>
      <c r="H23" s="17">
        <f>IF(OR(ISBLANK(task_start),ISBLANK(task_end)),"",task_end-task_start+1)</f>
        <v>2</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39"/>
      <c r="GN23" s="39"/>
      <c r="GO23" s="39"/>
    </row>
    <row r="24" spans="1:197" s="3" customFormat="1" ht="30" customHeight="1" thickBot="1" x14ac:dyDescent="0.35">
      <c r="A24" s="53"/>
      <c r="B24" s="73" t="s">
        <v>63</v>
      </c>
      <c r="C24" s="67"/>
      <c r="D24" s="27"/>
      <c r="E24" s="85">
        <v>45711</v>
      </c>
      <c r="F24" s="85">
        <v>45718</v>
      </c>
      <c r="G24" s="17"/>
      <c r="H24" s="17">
        <f>IF(OR(ISBLANK(task_start),ISBLANK(task_end)),"",task_end-task_start+1)</f>
        <v>8</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c r="FU24" s="39"/>
      <c r="FV24" s="39"/>
      <c r="FW24" s="39"/>
      <c r="FX24" s="39"/>
      <c r="FY24" s="39"/>
      <c r="FZ24" s="39"/>
      <c r="GA24" s="39"/>
      <c r="GB24" s="39"/>
      <c r="GC24" s="39"/>
      <c r="GD24" s="39"/>
      <c r="GE24" s="39"/>
      <c r="GF24" s="39"/>
      <c r="GG24" s="39"/>
      <c r="GH24" s="39"/>
      <c r="GI24" s="39"/>
      <c r="GJ24" s="39"/>
      <c r="GK24" s="39"/>
      <c r="GL24" s="39"/>
      <c r="GM24" s="39"/>
      <c r="GN24" s="39"/>
      <c r="GO24" s="39"/>
    </row>
    <row r="25" spans="1:197" s="3" customFormat="1" ht="30" customHeight="1" thickBot="1" x14ac:dyDescent="0.35">
      <c r="A25" s="53"/>
      <c r="B25" s="73" t="s">
        <v>64</v>
      </c>
      <c r="C25" s="67"/>
      <c r="D25" s="27"/>
      <c r="E25" s="85">
        <f>F24+1</f>
        <v>45719</v>
      </c>
      <c r="F25" s="85">
        <v>45721</v>
      </c>
      <c r="G25" s="17"/>
      <c r="H25" s="17">
        <f>IF(OR(ISBLANK(task_start),ISBLANK(task_end)),"",task_end-task_start+1)</f>
        <v>3</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c r="GB25" s="39"/>
      <c r="GC25" s="39"/>
      <c r="GD25" s="39"/>
      <c r="GE25" s="39"/>
      <c r="GF25" s="39"/>
      <c r="GG25" s="39"/>
      <c r="GH25" s="39"/>
      <c r="GI25" s="39"/>
      <c r="GJ25" s="39"/>
      <c r="GK25" s="39"/>
      <c r="GL25" s="39"/>
      <c r="GM25" s="39"/>
      <c r="GN25" s="39"/>
      <c r="GO25" s="39"/>
    </row>
    <row r="26" spans="1:197" s="3" customFormat="1" ht="30" customHeight="1" thickBot="1" x14ac:dyDescent="0.35">
      <c r="A26" s="53"/>
      <c r="B26" s="73" t="s">
        <v>65</v>
      </c>
      <c r="C26" s="67"/>
      <c r="D26" s="27"/>
      <c r="E26" s="85">
        <v>45722</v>
      </c>
      <c r="F26" s="85">
        <f>E26+4</f>
        <v>45726</v>
      </c>
      <c r="G26" s="17"/>
      <c r="H26" s="17">
        <f>IF(OR(ISBLANK(task_start),ISBLANK(task_end)),"",task_end-task_start+1)</f>
        <v>5</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s="39"/>
      <c r="EP26" s="39"/>
      <c r="EQ26" s="39"/>
      <c r="ER26" s="39"/>
      <c r="ES26" s="39"/>
      <c r="ET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39"/>
      <c r="FZ26" s="39"/>
      <c r="GA26" s="39"/>
      <c r="GB26" s="39"/>
      <c r="GC26" s="39"/>
      <c r="GD26" s="39"/>
      <c r="GE26" s="39"/>
      <c r="GF26" s="39"/>
      <c r="GG26" s="39"/>
      <c r="GH26" s="39"/>
      <c r="GI26" s="39"/>
      <c r="GJ26" s="39"/>
      <c r="GK26" s="39"/>
      <c r="GL26" s="39"/>
      <c r="GM26" s="39"/>
      <c r="GN26" s="39"/>
      <c r="GO26" s="39"/>
    </row>
    <row r="27" spans="1:197" s="3" customFormat="1" ht="30" customHeight="1" thickBot="1" x14ac:dyDescent="0.35">
      <c r="A27" s="53"/>
      <c r="B27" s="28" t="s">
        <v>26</v>
      </c>
      <c r="C27" s="68"/>
      <c r="D27" s="29"/>
      <c r="E27" s="30"/>
      <c r="F27" s="31"/>
      <c r="G27" s="17"/>
      <c r="H27" s="17" t="str">
        <f>IF(OR(ISBLANK(task_start),ISBLANK(task_end)),"",task_end-task_start+1)</f>
        <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s="39"/>
      <c r="EP27" s="39"/>
      <c r="EQ27" s="39"/>
      <c r="ER27" s="39"/>
      <c r="ES27" s="39"/>
      <c r="ET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Y27" s="39"/>
      <c r="FZ27" s="39"/>
      <c r="GA27" s="39"/>
      <c r="GB27" s="39"/>
      <c r="GC27" s="39"/>
      <c r="GD27" s="39"/>
      <c r="GE27" s="39"/>
      <c r="GF27" s="39"/>
      <c r="GG27" s="39"/>
      <c r="GH27" s="39"/>
      <c r="GI27" s="39"/>
      <c r="GJ27" s="39"/>
      <c r="GK27" s="39"/>
      <c r="GL27" s="39"/>
      <c r="GM27" s="39"/>
      <c r="GN27" s="39"/>
      <c r="GO27" s="39"/>
    </row>
    <row r="28" spans="1:197" s="3" customFormat="1" ht="30" customHeight="1" thickBot="1" x14ac:dyDescent="0.35">
      <c r="A28" s="53" t="s">
        <v>33</v>
      </c>
      <c r="B28" s="74" t="s">
        <v>3</v>
      </c>
      <c r="C28" s="69"/>
      <c r="D28" s="32"/>
      <c r="E28" s="60" t="s">
        <v>32</v>
      </c>
      <c r="F28" s="60" t="s">
        <v>32</v>
      </c>
      <c r="G28" s="17"/>
      <c r="H28" s="17" t="e">
        <f>IF(OR(ISBLANK(task_start),ISBLANK(task_end)),"",task_end-task_start+1)</f>
        <v>#VALUE!</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s="39"/>
      <c r="EP28" s="39"/>
      <c r="EQ28" s="39"/>
      <c r="ER28" s="39"/>
      <c r="ES28" s="39"/>
      <c r="ET28" s="39"/>
      <c r="EU28" s="39"/>
      <c r="EV28" s="39"/>
      <c r="EW28" s="39"/>
      <c r="EX28" s="39"/>
      <c r="EY28" s="39"/>
      <c r="EZ28" s="39"/>
      <c r="FA28" s="39"/>
      <c r="FB28" s="39"/>
      <c r="FC28" s="39"/>
      <c r="FD28" s="39"/>
      <c r="FE28" s="39"/>
      <c r="FF28" s="39"/>
      <c r="FG28" s="39"/>
      <c r="FH28" s="39"/>
      <c r="FI28" s="39"/>
      <c r="FJ28" s="39"/>
      <c r="FK28" s="39"/>
      <c r="FL28" s="39"/>
      <c r="FM28" s="39"/>
      <c r="FN28" s="39"/>
      <c r="FO28" s="39"/>
      <c r="FP28" s="39"/>
      <c r="FQ28" s="39"/>
      <c r="FR28" s="39"/>
      <c r="FS28" s="39"/>
      <c r="FT28" s="39"/>
      <c r="FU28" s="39"/>
      <c r="FV28" s="39"/>
      <c r="FW28" s="39"/>
      <c r="FX28" s="39"/>
      <c r="FY28" s="39"/>
      <c r="FZ28" s="39"/>
      <c r="GA28" s="39"/>
      <c r="GB28" s="39"/>
      <c r="GC28" s="39"/>
      <c r="GD28" s="39"/>
      <c r="GE28" s="39"/>
      <c r="GF28" s="39"/>
      <c r="GG28" s="39"/>
      <c r="GH28" s="39"/>
      <c r="GI28" s="39"/>
      <c r="GJ28" s="39"/>
      <c r="GK28" s="39"/>
      <c r="GL28" s="39"/>
      <c r="GM28" s="39"/>
      <c r="GN28" s="39"/>
      <c r="GO28" s="39"/>
    </row>
    <row r="29" spans="1:197" s="3" customFormat="1" ht="30" customHeight="1" thickBot="1" x14ac:dyDescent="0.35">
      <c r="A29" s="53"/>
      <c r="B29" s="74" t="s">
        <v>4</v>
      </c>
      <c r="C29" s="69"/>
      <c r="D29" s="32"/>
      <c r="E29" s="60" t="s">
        <v>32</v>
      </c>
      <c r="F29" s="60" t="s">
        <v>32</v>
      </c>
      <c r="G29" s="17"/>
      <c r="H29" s="17" t="e">
        <f>IF(OR(ISBLANK(task_start),ISBLANK(task_end)),"",task_end-task_start+1)</f>
        <v>#VALUE!</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s="39"/>
      <c r="EP29" s="39"/>
      <c r="EQ29" s="39"/>
      <c r="ER29" s="39"/>
      <c r="ES29" s="39"/>
      <c r="ET29" s="39"/>
      <c r="EU29" s="39"/>
      <c r="EV29" s="39"/>
      <c r="EW29" s="39"/>
      <c r="EX29" s="39"/>
      <c r="EY29" s="39"/>
      <c r="EZ29" s="39"/>
      <c r="FA29" s="39"/>
      <c r="FB29" s="39"/>
      <c r="FC29" s="39"/>
      <c r="FD29" s="39"/>
      <c r="FE29" s="39"/>
      <c r="FF29" s="39"/>
      <c r="FG29" s="39"/>
      <c r="FH29" s="39"/>
      <c r="FI29" s="39"/>
      <c r="FJ29" s="39"/>
      <c r="FK29" s="39"/>
      <c r="FL29" s="39"/>
      <c r="FM29" s="39"/>
      <c r="FN29" s="39"/>
      <c r="FO29" s="39"/>
      <c r="FP29" s="39"/>
      <c r="FQ29" s="39"/>
      <c r="FR29" s="39"/>
      <c r="FS29" s="39"/>
      <c r="FT29" s="39"/>
      <c r="FU29" s="39"/>
      <c r="FV29" s="39"/>
      <c r="FW29" s="39"/>
      <c r="FX29" s="39"/>
      <c r="FY29" s="39"/>
      <c r="FZ29" s="39"/>
      <c r="GA29" s="39"/>
      <c r="GB29" s="39"/>
      <c r="GC29" s="39"/>
      <c r="GD29" s="39"/>
      <c r="GE29" s="39"/>
      <c r="GF29" s="39"/>
      <c r="GG29" s="39"/>
      <c r="GH29" s="39"/>
      <c r="GI29" s="39"/>
      <c r="GJ29" s="39"/>
      <c r="GK29" s="39"/>
      <c r="GL29" s="39"/>
      <c r="GM29" s="39"/>
      <c r="GN29" s="39"/>
      <c r="GO29" s="39"/>
    </row>
    <row r="30" spans="1:197" s="3" customFormat="1" ht="30" customHeight="1" thickBot="1" x14ac:dyDescent="0.35">
      <c r="A30" s="53"/>
      <c r="B30" s="74" t="s">
        <v>0</v>
      </c>
      <c r="C30" s="69"/>
      <c r="D30" s="32"/>
      <c r="E30" s="60" t="s">
        <v>32</v>
      </c>
      <c r="F30" s="60" t="s">
        <v>32</v>
      </c>
      <c r="G30" s="17"/>
      <c r="H30" s="17" t="e">
        <f>IF(OR(ISBLANK(task_start),ISBLANK(task_end)),"",task_end-task_start+1)</f>
        <v>#VALUE!</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39"/>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s="39"/>
      <c r="EP30" s="39"/>
      <c r="EQ30" s="39"/>
      <c r="ER30" s="39"/>
      <c r="ES30" s="39"/>
      <c r="ET30" s="39"/>
      <c r="EU30" s="39"/>
      <c r="EV30" s="39"/>
      <c r="EW30" s="39"/>
      <c r="EX30" s="39"/>
      <c r="EY30" s="39"/>
      <c r="EZ30" s="39"/>
      <c r="FA30" s="39"/>
      <c r="FB30" s="39"/>
      <c r="FC30" s="39"/>
      <c r="FD30" s="39"/>
      <c r="FE30" s="39"/>
      <c r="FF30" s="39"/>
      <c r="FG30" s="39"/>
      <c r="FH30" s="39"/>
      <c r="FI30" s="39"/>
      <c r="FJ30" s="39"/>
      <c r="FK30" s="39"/>
      <c r="FL30" s="39"/>
      <c r="FM30" s="39"/>
      <c r="FN30" s="39"/>
      <c r="FO30" s="39"/>
      <c r="FP30" s="39"/>
      <c r="FQ30" s="39"/>
      <c r="FR30" s="39"/>
      <c r="FS30" s="39"/>
      <c r="FT30" s="39"/>
      <c r="FU30" s="39"/>
      <c r="FV30" s="39"/>
      <c r="FW30" s="39"/>
      <c r="FX30" s="39"/>
      <c r="FY30" s="39"/>
      <c r="FZ30" s="39"/>
      <c r="GA30" s="39"/>
      <c r="GB30" s="39"/>
      <c r="GC30" s="39"/>
      <c r="GD30" s="39"/>
      <c r="GE30" s="39"/>
      <c r="GF30" s="39"/>
      <c r="GG30" s="39"/>
      <c r="GH30" s="39"/>
      <c r="GI30" s="39"/>
      <c r="GJ30" s="39"/>
      <c r="GK30" s="39"/>
      <c r="GL30" s="39"/>
      <c r="GM30" s="39"/>
      <c r="GN30" s="39"/>
      <c r="GO30" s="39"/>
    </row>
    <row r="31" spans="1:197" s="3" customFormat="1" ht="30" customHeight="1" thickBot="1" x14ac:dyDescent="0.35">
      <c r="A31" s="53"/>
      <c r="B31" s="74" t="s">
        <v>1</v>
      </c>
      <c r="C31" s="69"/>
      <c r="D31" s="32"/>
      <c r="E31" s="60" t="s">
        <v>32</v>
      </c>
      <c r="F31" s="60" t="s">
        <v>32</v>
      </c>
      <c r="G31" s="17"/>
      <c r="H31" s="17" t="e">
        <f>IF(OR(ISBLANK(task_start),ISBLANK(task_end)),"",task_end-task_start+1)</f>
        <v>#VALUE!</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39"/>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c r="EI31" s="39"/>
      <c r="EJ31" s="39"/>
      <c r="EK31" s="39"/>
      <c r="EL31" s="39"/>
      <c r="EM31" s="39"/>
      <c r="EN31" s="39"/>
      <c r="EO31" s="39"/>
      <c r="EP31" s="39"/>
      <c r="EQ31" s="39"/>
      <c r="ER31" s="39"/>
      <c r="ES31" s="39"/>
      <c r="ET31" s="39"/>
      <c r="EU31" s="39"/>
      <c r="EV31" s="39"/>
      <c r="EW31" s="39"/>
      <c r="EX31" s="39"/>
      <c r="EY31" s="39"/>
      <c r="EZ31" s="39"/>
      <c r="FA31" s="39"/>
      <c r="FB31" s="39"/>
      <c r="FC31" s="39"/>
      <c r="FD31" s="39"/>
      <c r="FE31" s="39"/>
      <c r="FF31" s="39"/>
      <c r="FG31" s="39"/>
      <c r="FH31" s="39"/>
      <c r="FI31" s="39"/>
      <c r="FJ31" s="39"/>
      <c r="FK31" s="39"/>
      <c r="FL31" s="39"/>
      <c r="FM31" s="39"/>
      <c r="FN31" s="39"/>
      <c r="FO31" s="39"/>
      <c r="FP31" s="39"/>
      <c r="FQ31" s="39"/>
      <c r="FR31" s="39"/>
      <c r="FS31" s="39"/>
      <c r="FT31" s="39"/>
      <c r="FU31" s="39"/>
      <c r="FV31" s="39"/>
      <c r="FW31" s="39"/>
      <c r="FX31" s="39"/>
      <c r="FY31" s="39"/>
      <c r="FZ31" s="39"/>
      <c r="GA31" s="39"/>
      <c r="GB31" s="39"/>
      <c r="GC31" s="39"/>
      <c r="GD31" s="39"/>
      <c r="GE31" s="39"/>
      <c r="GF31" s="39"/>
      <c r="GG31" s="39"/>
      <c r="GH31" s="39"/>
      <c r="GI31" s="39"/>
      <c r="GJ31" s="39"/>
      <c r="GK31" s="39"/>
      <c r="GL31" s="39"/>
      <c r="GM31" s="39"/>
      <c r="GN31" s="39"/>
      <c r="GO31" s="39"/>
    </row>
    <row r="32" spans="1:197" s="3" customFormat="1" ht="30" customHeight="1" thickBot="1" x14ac:dyDescent="0.35">
      <c r="A32" s="53"/>
      <c r="B32" s="74" t="s">
        <v>2</v>
      </c>
      <c r="C32" s="69"/>
      <c r="D32" s="32"/>
      <c r="E32" s="60" t="s">
        <v>32</v>
      </c>
      <c r="F32" s="60" t="s">
        <v>32</v>
      </c>
      <c r="G32" s="17"/>
      <c r="H32" s="17" t="e">
        <f>IF(OR(ISBLANK(task_start),ISBLANK(task_end)),"",task_end-task_start+1)</f>
        <v>#VALUE!</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39"/>
      <c r="DK32" s="39"/>
      <c r="DL32" s="39"/>
      <c r="DM32" s="39"/>
      <c r="DN32" s="39"/>
      <c r="DO32" s="39"/>
      <c r="DP32" s="39"/>
      <c r="DQ32" s="39"/>
      <c r="DR32" s="39"/>
      <c r="DS32" s="39"/>
      <c r="DT32" s="39"/>
      <c r="DU32" s="39"/>
      <c r="DV32" s="39"/>
      <c r="DW32" s="39"/>
      <c r="DX32" s="39"/>
      <c r="DY32" s="39"/>
      <c r="DZ32" s="39"/>
      <c r="EA32" s="39"/>
      <c r="EB32" s="39"/>
      <c r="EC32" s="39"/>
      <c r="ED32" s="39"/>
      <c r="EE32" s="39"/>
      <c r="EF32" s="39"/>
      <c r="EG32" s="39"/>
      <c r="EH32" s="39"/>
      <c r="EI32" s="39"/>
      <c r="EJ32" s="39"/>
      <c r="EK32" s="39"/>
      <c r="EL32" s="39"/>
      <c r="EM32" s="39"/>
      <c r="EN32" s="39"/>
      <c r="EO32" s="39"/>
      <c r="EP32" s="39"/>
      <c r="EQ32" s="39"/>
      <c r="ER32" s="39"/>
      <c r="ES32" s="39"/>
      <c r="ET32" s="39"/>
      <c r="EU32" s="39"/>
      <c r="EV32" s="39"/>
      <c r="EW32" s="39"/>
      <c r="EX32" s="39"/>
      <c r="EY32" s="39"/>
      <c r="EZ32" s="39"/>
      <c r="FA32" s="39"/>
      <c r="FB32" s="39"/>
      <c r="FC32" s="39"/>
      <c r="FD32" s="39"/>
      <c r="FE32" s="39"/>
      <c r="FF32" s="39"/>
      <c r="FG32" s="39"/>
      <c r="FH32" s="39"/>
      <c r="FI32" s="39"/>
      <c r="FJ32" s="39"/>
      <c r="FK32" s="39"/>
      <c r="FL32" s="39"/>
      <c r="FM32" s="39"/>
      <c r="FN32" s="39"/>
      <c r="FO32" s="39"/>
      <c r="FP32" s="39"/>
      <c r="FQ32" s="39"/>
      <c r="FR32" s="39"/>
      <c r="FS32" s="39"/>
      <c r="FT32" s="39"/>
      <c r="FU32" s="39"/>
      <c r="FV32" s="39"/>
      <c r="FW32" s="39"/>
      <c r="FX32" s="39"/>
      <c r="FY32" s="39"/>
      <c r="FZ32" s="39"/>
      <c r="GA32" s="39"/>
      <c r="GB32" s="39"/>
      <c r="GC32" s="39"/>
      <c r="GD32" s="39"/>
      <c r="GE32" s="39"/>
      <c r="GF32" s="39"/>
      <c r="GG32" s="39"/>
      <c r="GH32" s="39"/>
      <c r="GI32" s="39"/>
      <c r="GJ32" s="39"/>
      <c r="GK32" s="39"/>
      <c r="GL32" s="39"/>
      <c r="GM32" s="39"/>
      <c r="GN32" s="39"/>
      <c r="GO32" s="39"/>
    </row>
    <row r="33" spans="1:197" s="3" customFormat="1" ht="30" customHeight="1" thickBot="1" x14ac:dyDescent="0.35">
      <c r="A33" s="53"/>
      <c r="B33" s="75"/>
      <c r="C33" s="70"/>
      <c r="D33" s="16"/>
      <c r="E33" s="61"/>
      <c r="F33" s="61"/>
      <c r="G33" s="17"/>
      <c r="H33" s="17" t="str">
        <f>IF(OR(ISBLANK(task_start),ISBLANK(task_end)),"",task_end-task_start+1)</f>
        <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39"/>
      <c r="DI33" s="39"/>
      <c r="DJ33" s="39"/>
      <c r="DK33" s="39"/>
      <c r="DL33" s="39"/>
      <c r="DM33" s="39"/>
      <c r="DN33" s="39"/>
      <c r="DO33" s="39"/>
      <c r="DP33" s="39"/>
      <c r="DQ33" s="39"/>
      <c r="DR33" s="39"/>
      <c r="DS33" s="39"/>
      <c r="DT33" s="39"/>
      <c r="DU33" s="39"/>
      <c r="DV33" s="39"/>
      <c r="DW33" s="39"/>
      <c r="DX33" s="39"/>
      <c r="DY33" s="39"/>
      <c r="DZ33" s="39"/>
      <c r="EA33" s="39"/>
      <c r="EB33" s="39"/>
      <c r="EC33" s="39"/>
      <c r="ED33" s="39"/>
      <c r="EE33" s="39"/>
      <c r="EF33" s="39"/>
      <c r="EG33" s="39"/>
      <c r="EH33" s="39"/>
      <c r="EI33" s="39"/>
      <c r="EJ33" s="39"/>
      <c r="EK33" s="39"/>
      <c r="EL33" s="39"/>
      <c r="EM33" s="39"/>
      <c r="EN33" s="39"/>
      <c r="EO33" s="39"/>
      <c r="EP33" s="39"/>
      <c r="EQ33" s="39"/>
      <c r="ER33" s="39"/>
      <c r="ES33" s="39"/>
      <c r="ET33" s="39"/>
      <c r="EU33" s="39"/>
      <c r="EV33" s="39"/>
      <c r="EW33" s="39"/>
      <c r="EX33" s="39"/>
      <c r="EY33" s="39"/>
      <c r="EZ33" s="39"/>
      <c r="FA33" s="39"/>
      <c r="FB33" s="39"/>
      <c r="FC33" s="39"/>
      <c r="FD33" s="39"/>
      <c r="FE33" s="39"/>
      <c r="FF33" s="39"/>
      <c r="FG33" s="39"/>
      <c r="FH33" s="39"/>
      <c r="FI33" s="39"/>
      <c r="FJ33" s="39"/>
      <c r="FK33" s="39"/>
      <c r="FL33" s="39"/>
      <c r="FM33" s="39"/>
      <c r="FN33" s="39"/>
      <c r="FO33" s="39"/>
      <c r="FP33" s="39"/>
      <c r="FQ33" s="39"/>
      <c r="FR33" s="39"/>
      <c r="FS33" s="39"/>
      <c r="FT33" s="39"/>
      <c r="FU33" s="39"/>
      <c r="FV33" s="39"/>
      <c r="FW33" s="39"/>
      <c r="FX33" s="39"/>
      <c r="FY33" s="39"/>
      <c r="FZ33" s="39"/>
      <c r="GA33" s="39"/>
      <c r="GB33" s="39"/>
      <c r="GC33" s="39"/>
      <c r="GD33" s="39"/>
      <c r="GE33" s="39"/>
      <c r="GF33" s="39"/>
      <c r="GG33" s="39"/>
      <c r="GH33" s="39"/>
      <c r="GI33" s="39"/>
      <c r="GJ33" s="39"/>
      <c r="GK33" s="39"/>
      <c r="GL33" s="39"/>
      <c r="GM33" s="39"/>
      <c r="GN33" s="39"/>
      <c r="GO33" s="39"/>
    </row>
    <row r="34" spans="1:197" s="3" customFormat="1" ht="30" customHeight="1" thickBot="1" x14ac:dyDescent="0.35">
      <c r="A34" s="53" t="s">
        <v>35</v>
      </c>
      <c r="B34" s="33" t="s">
        <v>5</v>
      </c>
      <c r="C34" s="34"/>
      <c r="D34" s="35"/>
      <c r="E34" s="36"/>
      <c r="F34" s="37"/>
      <c r="G34" s="38"/>
      <c r="H34" s="38" t="str">
        <f>IF(OR(ISBLANK(task_start),ISBLANK(task_end)),"",task_end-task_start+1)</f>
        <v/>
      </c>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c r="DC34" s="41"/>
      <c r="DD34" s="41"/>
      <c r="DE34" s="41"/>
      <c r="DF34" s="41"/>
      <c r="DG34" s="41"/>
      <c r="DH34" s="41"/>
      <c r="DI34" s="41"/>
      <c r="DJ34" s="41"/>
      <c r="DK34" s="41"/>
      <c r="DL34" s="41"/>
      <c r="DM34" s="41"/>
      <c r="DN34" s="41"/>
      <c r="DO34" s="41"/>
      <c r="DP34" s="41"/>
      <c r="DQ34" s="41"/>
      <c r="DR34" s="41"/>
      <c r="DS34" s="41"/>
      <c r="DT34" s="41"/>
      <c r="DU34" s="41"/>
      <c r="DV34" s="41"/>
      <c r="DW34" s="41"/>
      <c r="DX34" s="41"/>
      <c r="DY34" s="41"/>
      <c r="DZ34" s="41"/>
      <c r="EA34" s="41"/>
      <c r="EB34" s="41"/>
      <c r="EC34" s="41"/>
      <c r="ED34" s="41"/>
      <c r="EE34" s="41"/>
      <c r="EF34" s="41"/>
      <c r="EG34" s="41"/>
      <c r="EH34" s="41"/>
      <c r="EI34" s="41"/>
      <c r="EJ34" s="41"/>
      <c r="EK34" s="41"/>
      <c r="EL34" s="41"/>
      <c r="EM34" s="41"/>
      <c r="EN34" s="41"/>
      <c r="EO34" s="41"/>
      <c r="EP34" s="41"/>
      <c r="EQ34" s="41"/>
      <c r="ER34" s="41"/>
      <c r="ES34" s="41"/>
      <c r="ET34" s="41"/>
      <c r="EU34" s="41"/>
      <c r="EV34" s="41"/>
      <c r="EW34" s="41"/>
      <c r="EX34" s="41"/>
      <c r="EY34" s="41"/>
      <c r="EZ34" s="41"/>
      <c r="FA34" s="41"/>
      <c r="FB34" s="41"/>
      <c r="FC34" s="41"/>
      <c r="FD34" s="41"/>
      <c r="FE34" s="41"/>
      <c r="FF34" s="41"/>
      <c r="FG34" s="41"/>
      <c r="FH34" s="41"/>
      <c r="FI34" s="41"/>
      <c r="FJ34" s="41"/>
      <c r="FK34" s="41"/>
      <c r="FL34" s="41"/>
      <c r="FM34" s="41"/>
      <c r="FN34" s="41"/>
      <c r="FO34" s="41"/>
      <c r="FP34" s="41"/>
      <c r="FQ34" s="41"/>
      <c r="FR34" s="41"/>
      <c r="FS34" s="41"/>
      <c r="FT34" s="41"/>
      <c r="FU34" s="41"/>
      <c r="FV34" s="41"/>
      <c r="FW34" s="41"/>
      <c r="FX34" s="41"/>
      <c r="FY34" s="41"/>
      <c r="FZ34" s="41"/>
      <c r="GA34" s="41"/>
      <c r="GB34" s="41"/>
      <c r="GC34" s="41"/>
      <c r="GD34" s="41"/>
      <c r="GE34" s="41"/>
      <c r="GF34" s="41"/>
      <c r="GG34" s="41"/>
      <c r="GH34" s="41"/>
      <c r="GI34" s="41"/>
      <c r="GJ34" s="41"/>
      <c r="GK34" s="41"/>
      <c r="GL34" s="41"/>
      <c r="GM34" s="41"/>
      <c r="GN34" s="41"/>
      <c r="GO34" s="41"/>
    </row>
    <row r="35" spans="1:197" s="3" customFormat="1" ht="30" customHeight="1" x14ac:dyDescent="0.3">
      <c r="A35" s="54" t="s">
        <v>34</v>
      </c>
    </row>
    <row r="36" spans="1:197" ht="30" customHeight="1" x14ac:dyDescent="0.3">
      <c r="G36" s="6"/>
    </row>
    <row r="37" spans="1:197" ht="30" customHeight="1" x14ac:dyDescent="0.3">
      <c r="C37" s="14"/>
      <c r="F37" s="55"/>
    </row>
    <row r="38" spans="1:197" ht="30" customHeight="1" x14ac:dyDescent="0.3">
      <c r="C38" s="15"/>
    </row>
    <row r="415" spans="2:4" ht="30" customHeight="1" x14ac:dyDescent="0.3">
      <c r="B415">
        <v>2024</v>
      </c>
      <c r="C415">
        <v>10</v>
      </c>
      <c r="D415">
        <v>2</v>
      </c>
    </row>
  </sheetData>
  <mergeCells count="31">
    <mergeCell ref="FN4:FT4"/>
    <mergeCell ref="FU4:GA4"/>
    <mergeCell ref="GB4:GH4"/>
    <mergeCell ref="GI4:GO4"/>
    <mergeCell ref="EE4:EK4"/>
    <mergeCell ref="EL4:ER4"/>
    <mergeCell ref="ES4:EY4"/>
    <mergeCell ref="EZ4:FF4"/>
    <mergeCell ref="FG4:FM4"/>
    <mergeCell ref="CV4:DB4"/>
    <mergeCell ref="DC4:DI4"/>
    <mergeCell ref="DJ4:DP4"/>
    <mergeCell ref="DQ4:DW4"/>
    <mergeCell ref="DX4:ED4"/>
    <mergeCell ref="BM4:BS4"/>
    <mergeCell ref="BT4:BZ4"/>
    <mergeCell ref="CA4:CG4"/>
    <mergeCell ref="CH4:CN4"/>
    <mergeCell ref="CO4:CU4"/>
    <mergeCell ref="AY4:BE4"/>
    <mergeCell ref="BF4:BL4"/>
    <mergeCell ref="E3:F3"/>
    <mergeCell ref="I4:O4"/>
    <mergeCell ref="P4:V4"/>
    <mergeCell ref="W4:AC4"/>
    <mergeCell ref="AD4:AJ4"/>
    <mergeCell ref="C3:D3"/>
    <mergeCell ref="C4:D4"/>
    <mergeCell ref="B5:G5"/>
    <mergeCell ref="AK4:AQ4"/>
    <mergeCell ref="AR4:AX4"/>
  </mergeCells>
  <conditionalFormatting sqref="D7: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8 BM8:GO18 I19:GO34 BM5:GO6">
    <cfRule type="expression" dxfId="2" priority="33">
      <formula>AND(TODAY()&gt;=I$5,TODAY()&lt;J$5)</formula>
    </cfRule>
  </conditionalFormatting>
  <conditionalFormatting sqref="I7:BL18 BM8:GO18 I19:GO3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3" customWidth="1"/>
    <col min="2" max="16384" width="9.109375" style="2"/>
  </cols>
  <sheetData>
    <row r="1" spans="1:2" ht="46.5" customHeight="1" x14ac:dyDescent="0.3"/>
    <row r="2" spans="1:2" s="45" customFormat="1" ht="15.6" x14ac:dyDescent="0.3">
      <c r="A2" s="44" t="s">
        <v>17</v>
      </c>
      <c r="B2" s="44"/>
    </row>
    <row r="3" spans="1:2" s="49" customFormat="1" ht="27" customHeight="1" x14ac:dyDescent="0.3">
      <c r="A3" s="50" t="s">
        <v>22</v>
      </c>
      <c r="B3" s="50"/>
    </row>
    <row r="4" spans="1:2" s="46" customFormat="1" ht="25.8" x14ac:dyDescent="0.5">
      <c r="A4" s="47" t="s">
        <v>16</v>
      </c>
    </row>
    <row r="5" spans="1:2" ht="74.099999999999994" customHeight="1" x14ac:dyDescent="0.3">
      <c r="A5" s="48" t="s">
        <v>25</v>
      </c>
    </row>
    <row r="6" spans="1:2" ht="26.25" customHeight="1" x14ac:dyDescent="0.3">
      <c r="A6" s="47" t="s">
        <v>30</v>
      </c>
    </row>
    <row r="7" spans="1:2" s="43" customFormat="1" ht="204.9" customHeight="1" x14ac:dyDescent="0.3">
      <c r="A7" s="52" t="s">
        <v>29</v>
      </c>
    </row>
    <row r="8" spans="1:2" s="46" customFormat="1" ht="25.8" x14ac:dyDescent="0.5">
      <c r="A8" s="47" t="s">
        <v>18</v>
      </c>
    </row>
    <row r="9" spans="1:2" ht="57.6" x14ac:dyDescent="0.3">
      <c r="A9" s="48" t="s">
        <v>27</v>
      </c>
    </row>
    <row r="10" spans="1:2" s="43" customFormat="1" ht="27.9" customHeight="1" x14ac:dyDescent="0.3">
      <c r="A10" s="51" t="s">
        <v>24</v>
      </c>
    </row>
    <row r="11" spans="1:2" s="46" customFormat="1" ht="25.8" x14ac:dyDescent="0.5">
      <c r="A11" s="47" t="s">
        <v>15</v>
      </c>
    </row>
    <row r="12" spans="1:2" ht="28.8" x14ac:dyDescent="0.3">
      <c r="A12" s="48" t="s">
        <v>23</v>
      </c>
    </row>
    <row r="13" spans="1:2" s="43" customFormat="1" ht="27.9" customHeight="1" x14ac:dyDescent="0.3">
      <c r="A13" s="51" t="s">
        <v>9</v>
      </c>
    </row>
    <row r="14" spans="1:2" s="46" customFormat="1" ht="25.8" x14ac:dyDescent="0.5">
      <c r="A14" s="47" t="s">
        <v>19</v>
      </c>
    </row>
    <row r="15" spans="1:2" ht="75" customHeight="1" x14ac:dyDescent="0.3">
      <c r="A15" s="48" t="s">
        <v>20</v>
      </c>
    </row>
    <row r="16" spans="1:2" ht="72" x14ac:dyDescent="0.3">
      <c r="A16" s="48"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2025-01-31T17:04:58Z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