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N2" i="2" l="1"/>
  <c r="T17" i="2"/>
  <c r="T18" i="2"/>
  <c r="T19" i="2"/>
  <c r="T20" i="2"/>
  <c r="T21" i="2"/>
  <c r="T22" i="2"/>
  <c r="T23" i="2"/>
  <c r="T24" i="2"/>
  <c r="T25" i="2"/>
  <c r="T26" i="2"/>
  <c r="T27" i="2"/>
  <c r="T16" i="2"/>
  <c r="S17" i="2"/>
  <c r="S18" i="2"/>
  <c r="S19" i="2"/>
  <c r="S20" i="2"/>
  <c r="S21" i="2"/>
  <c r="S22" i="2"/>
  <c r="S23" i="2"/>
  <c r="S24" i="2"/>
  <c r="S25" i="2"/>
  <c r="S26" i="2"/>
  <c r="S27" i="2"/>
  <c r="S16" i="2"/>
  <c r="H16" i="2"/>
  <c r="M16" i="2"/>
  <c r="O17" i="2"/>
  <c r="O18" i="2"/>
  <c r="O19" i="2"/>
  <c r="O20" i="2"/>
  <c r="O21" i="2"/>
  <c r="O22" i="2"/>
  <c r="O23" i="2"/>
  <c r="O24" i="2"/>
  <c r="O25" i="2"/>
  <c r="O26" i="2"/>
  <c r="O27" i="2"/>
  <c r="O16" i="2"/>
  <c r="J16" i="2"/>
  <c r="N17" i="2"/>
  <c r="N18" i="2"/>
  <c r="N19" i="2"/>
  <c r="N20" i="2"/>
  <c r="N21" i="2"/>
  <c r="N22" i="2"/>
  <c r="N23" i="2"/>
  <c r="N24" i="2"/>
  <c r="N25" i="2"/>
  <c r="N26" i="2"/>
  <c r="N27" i="2"/>
  <c r="N16" i="2"/>
  <c r="R26" i="2"/>
  <c r="Q26" i="2" s="1"/>
  <c r="R25" i="2"/>
  <c r="Q25" i="2" s="1"/>
  <c r="R24" i="2"/>
  <c r="Q24" i="2" s="1"/>
  <c r="R23" i="2"/>
  <c r="Q23" i="2" s="1"/>
  <c r="R22" i="2"/>
  <c r="Q22" i="2"/>
  <c r="R21" i="2"/>
  <c r="Q21" i="2" s="1"/>
  <c r="R20" i="2"/>
  <c r="Q20" i="2"/>
  <c r="R19" i="2"/>
  <c r="Q19" i="2" s="1"/>
  <c r="R18" i="2"/>
  <c r="Q18" i="2" s="1"/>
  <c r="R17" i="2"/>
  <c r="Q17" i="2"/>
  <c r="R16" i="2" l="1"/>
  <c r="Q16" i="2" s="1"/>
  <c r="R27" i="2"/>
  <c r="Q27" i="2" s="1"/>
  <c r="L16" i="2"/>
  <c r="M17" i="2"/>
  <c r="L17" i="2" s="1"/>
  <c r="M18" i="2"/>
  <c r="L18" i="2" s="1"/>
  <c r="M19" i="2"/>
  <c r="L19" i="2" s="1"/>
  <c r="M20" i="2"/>
  <c r="L20" i="2" s="1"/>
  <c r="M21" i="2"/>
  <c r="L21" i="2" s="1"/>
  <c r="M22" i="2"/>
  <c r="L22" i="2" s="1"/>
  <c r="M23" i="2"/>
  <c r="L23" i="2" s="1"/>
  <c r="M24" i="2"/>
  <c r="L24" i="2" s="1"/>
  <c r="M25" i="2"/>
  <c r="L25" i="2" s="1"/>
  <c r="M26" i="2"/>
  <c r="L26" i="2" s="1"/>
  <c r="M27" i="2"/>
  <c r="L27" i="2" s="1"/>
  <c r="I26" i="2" l="1"/>
  <c r="J26" i="2" s="1"/>
  <c r="I27" i="2"/>
  <c r="J27" i="2" s="1"/>
  <c r="I17" i="2"/>
  <c r="I18" i="2"/>
  <c r="I19" i="2"/>
  <c r="J19" i="2" s="1"/>
  <c r="I20" i="2"/>
  <c r="J20" i="2" s="1"/>
  <c r="I21" i="2"/>
  <c r="I22" i="2"/>
  <c r="I23" i="2"/>
  <c r="J23" i="2" s="1"/>
  <c r="I24" i="2"/>
  <c r="J24" i="2" s="1"/>
  <c r="I25" i="2"/>
  <c r="I16" i="2"/>
  <c r="O3" i="2"/>
  <c r="O4" i="2"/>
  <c r="O5" i="2"/>
  <c r="O6" i="2"/>
  <c r="O7" i="2"/>
  <c r="O8" i="2"/>
  <c r="O9" i="2"/>
  <c r="O10" i="2"/>
  <c r="O11" i="2"/>
  <c r="O12" i="2"/>
  <c r="O13" i="2"/>
  <c r="O2" i="2"/>
  <c r="Q3" i="2"/>
  <c r="Q4" i="2"/>
  <c r="Q5" i="2"/>
  <c r="Q6" i="2"/>
  <c r="Q7" i="2"/>
  <c r="Q8" i="2"/>
  <c r="Q9" i="2"/>
  <c r="Q10" i="2"/>
  <c r="Q11" i="2"/>
  <c r="Q12" i="2"/>
  <c r="Q13" i="2"/>
  <c r="Q2" i="2"/>
  <c r="N3" i="2"/>
  <c r="N4" i="2"/>
  <c r="N5" i="2"/>
  <c r="N6" i="2"/>
  <c r="N7" i="2"/>
  <c r="N8" i="2"/>
  <c r="N9" i="2"/>
  <c r="N10" i="2"/>
  <c r="N11" i="2"/>
  <c r="N12" i="2"/>
  <c r="N13" i="2"/>
  <c r="M3" i="2"/>
  <c r="M4" i="2"/>
  <c r="M5" i="2"/>
  <c r="M6" i="2"/>
  <c r="M7" i="2"/>
  <c r="M8" i="2"/>
  <c r="M9" i="2"/>
  <c r="M10" i="2"/>
  <c r="M11" i="2"/>
  <c r="M12" i="2"/>
  <c r="M13" i="2"/>
  <c r="M2" i="2"/>
  <c r="C7" i="1" a="1"/>
  <c r="C7" i="1" s="1"/>
  <c r="G16" i="2" l="1"/>
  <c r="H22" i="2"/>
  <c r="G22" i="2" s="1"/>
  <c r="H18" i="2"/>
  <c r="G18" i="2" s="1"/>
  <c r="H25" i="2"/>
  <c r="G25" i="2" s="1"/>
  <c r="H21" i="2"/>
  <c r="G21" i="2" s="1"/>
  <c r="H17" i="2"/>
  <c r="G17" i="2" s="1"/>
  <c r="H24" i="2"/>
  <c r="G24" i="2" s="1"/>
  <c r="H20" i="2"/>
  <c r="G20" i="2" s="1"/>
  <c r="H27" i="2"/>
  <c r="G27" i="2" s="1"/>
  <c r="J22" i="2"/>
  <c r="J18" i="2"/>
  <c r="H23" i="2"/>
  <c r="G23" i="2" s="1"/>
  <c r="H19" i="2"/>
  <c r="G19" i="2" s="1"/>
  <c r="H26" i="2"/>
  <c r="G26" i="2" s="1"/>
  <c r="J25" i="2"/>
  <c r="J21" i="2"/>
  <c r="J17" i="2"/>
  <c r="E7" i="1"/>
  <c r="F18" i="1"/>
  <c r="F16" i="1"/>
  <c r="F14" i="1"/>
  <c r="F12" i="1"/>
  <c r="F9" i="1"/>
  <c r="F7" i="1"/>
  <c r="E18" i="1"/>
  <c r="E16" i="1"/>
  <c r="E14" i="1"/>
  <c r="E11" i="1"/>
  <c r="E8" i="1"/>
  <c r="D18" i="1"/>
  <c r="D15" i="1"/>
  <c r="D12" i="1"/>
  <c r="D7" i="1"/>
  <c r="F19" i="1"/>
  <c r="F17" i="1"/>
  <c r="F15" i="1"/>
  <c r="F13" i="1"/>
  <c r="F11" i="1"/>
  <c r="F10" i="1"/>
  <c r="F8" i="1"/>
  <c r="E19" i="1"/>
  <c r="E17" i="1"/>
  <c r="E15" i="1"/>
  <c r="E13" i="1"/>
  <c r="E12" i="1"/>
  <c r="E10" i="1"/>
  <c r="E9" i="1"/>
  <c r="D19" i="1"/>
  <c r="D17" i="1"/>
  <c r="D16" i="1"/>
  <c r="D14" i="1"/>
  <c r="D13" i="1"/>
  <c r="D11" i="1"/>
  <c r="D10" i="1"/>
  <c r="D9" i="1"/>
  <c r="D8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<sst xmlns="http://schemas.openxmlformats.org/spreadsheetml/2006/main" count="85" uniqueCount="32">
  <si>
    <t>VCR</t>
  </si>
  <si>
    <t>MJH</t>
  </si>
  <si>
    <t>JAE</t>
  </si>
  <si>
    <t>GHA</t>
  </si>
  <si>
    <t>MFGR</t>
  </si>
  <si>
    <t>CLO</t>
  </si>
  <si>
    <t>RLO</t>
  </si>
  <si>
    <t>RRU</t>
  </si>
  <si>
    <t>JGZ</t>
  </si>
  <si>
    <t>FGH</t>
  </si>
  <si>
    <t>MGG</t>
  </si>
  <si>
    <t>EMT</t>
  </si>
  <si>
    <t>TODO</t>
  </si>
  <si>
    <t>MOR</t>
  </si>
  <si>
    <t>NMOR</t>
  </si>
  <si>
    <t>Frecuencia</t>
  </si>
  <si>
    <t>puntos_todo</t>
  </si>
  <si>
    <t>puntos mor</t>
  </si>
  <si>
    <t>porc_mor</t>
  </si>
  <si>
    <t>puntos_nmor</t>
  </si>
  <si>
    <t>segundos</t>
  </si>
  <si>
    <t>minutos_bruto</t>
  </si>
  <si>
    <t>horas_bruto</t>
  </si>
  <si>
    <t>minutos_bien</t>
  </si>
  <si>
    <t>Puntos</t>
  </si>
  <si>
    <t>hh</t>
  </si>
  <si>
    <t>mm</t>
  </si>
  <si>
    <t>ss</t>
  </si>
  <si>
    <t>Epocas</t>
  </si>
  <si>
    <t>TOTAL</t>
  </si>
  <si>
    <t>%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</si>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</sst>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C7" sqref="C7:F19"/>
    </sheetView>
  </sheetViews>
  <sheetFormatPr baseColWidth="10" defaultColWidth="9.140625" defaultRowHeight="15" x14ac:dyDescent="0.25"/>
  <cols>
    <col min="5" max="5" width="11.8554687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861</v>
      </c>
      <c r="C2">
        <v>1032</v>
      </c>
      <c r="D2">
        <v>907</v>
      </c>
      <c r="E2">
        <v>1093</v>
      </c>
      <c r="F2">
        <v>822</v>
      </c>
      <c r="G2">
        <v>944</v>
      </c>
      <c r="H2">
        <v>846</v>
      </c>
      <c r="I2">
        <v>414</v>
      </c>
      <c r="J2">
        <v>1207</v>
      </c>
      <c r="K2">
        <v>405</v>
      </c>
      <c r="L2">
        <v>1030</v>
      </c>
      <c r="M2">
        <v>1423</v>
      </c>
    </row>
    <row r="3" spans="1:13" x14ac:dyDescent="0.25">
      <c r="A3" t="s">
        <v>13</v>
      </c>
      <c r="B3">
        <v>73</v>
      </c>
      <c r="C3">
        <v>127</v>
      </c>
      <c r="D3">
        <v>171</v>
      </c>
      <c r="E3">
        <v>55</v>
      </c>
      <c r="F3">
        <v>95</v>
      </c>
      <c r="G3">
        <v>132</v>
      </c>
      <c r="H3">
        <v>99</v>
      </c>
      <c r="I3">
        <v>38</v>
      </c>
      <c r="J3">
        <v>33</v>
      </c>
      <c r="K3">
        <v>22</v>
      </c>
      <c r="L3">
        <v>166</v>
      </c>
      <c r="M3">
        <v>47</v>
      </c>
    </row>
    <row r="4" spans="1:13" x14ac:dyDescent="0.25">
      <c r="A4" t="s">
        <v>14</v>
      </c>
      <c r="B4">
        <v>788</v>
      </c>
      <c r="C4">
        <v>905</v>
      </c>
      <c r="D4">
        <v>736</v>
      </c>
      <c r="E4">
        <v>1038</v>
      </c>
      <c r="F4">
        <v>727</v>
      </c>
      <c r="G4">
        <v>812</v>
      </c>
      <c r="H4">
        <v>747</v>
      </c>
      <c r="I4">
        <v>376</v>
      </c>
      <c r="J4">
        <v>1174</v>
      </c>
      <c r="K4">
        <v>383</v>
      </c>
      <c r="L4">
        <v>864</v>
      </c>
      <c r="M4">
        <v>1376</v>
      </c>
    </row>
    <row r="7" spans="1:13" x14ac:dyDescent="0.25">
      <c r="C7">
        <f t="array" ref="C7:F19">TRANSPOSE(A1:M4)</f>
        <v>0</v>
      </c>
      <c r="D7" t="str">
        <v>TODO</v>
      </c>
      <c r="E7" t="str">
        <v>MOR</v>
      </c>
      <c r="F7" t="str">
        <v>NMOR</v>
      </c>
    </row>
    <row r="8" spans="1:13" x14ac:dyDescent="0.25">
      <c r="C8" t="str">
        <v>VCR</v>
      </c>
      <c r="D8">
        <v>861</v>
      </c>
      <c r="E8">
        <v>73</v>
      </c>
      <c r="F8">
        <v>788</v>
      </c>
    </row>
    <row r="9" spans="1:13" x14ac:dyDescent="0.25">
      <c r="C9" t="str">
        <v>MJH</v>
      </c>
      <c r="D9">
        <v>1032</v>
      </c>
      <c r="E9">
        <v>127</v>
      </c>
      <c r="F9">
        <v>905</v>
      </c>
    </row>
    <row r="10" spans="1:13" x14ac:dyDescent="0.25">
      <c r="C10" t="str">
        <v>JAE</v>
      </c>
      <c r="D10">
        <v>907</v>
      </c>
      <c r="E10">
        <v>171</v>
      </c>
      <c r="F10">
        <v>736</v>
      </c>
    </row>
    <row r="11" spans="1:13" x14ac:dyDescent="0.25">
      <c r="C11" t="str">
        <v>GHA</v>
      </c>
      <c r="D11">
        <v>1093</v>
      </c>
      <c r="E11">
        <v>55</v>
      </c>
      <c r="F11">
        <v>1038</v>
      </c>
    </row>
    <row r="12" spans="1:13" x14ac:dyDescent="0.25">
      <c r="C12" t="str">
        <v>MFGR</v>
      </c>
      <c r="D12">
        <v>822</v>
      </c>
      <c r="E12">
        <v>95</v>
      </c>
      <c r="F12">
        <v>727</v>
      </c>
    </row>
    <row r="13" spans="1:13" x14ac:dyDescent="0.25">
      <c r="C13" t="str">
        <v>CLO</v>
      </c>
      <c r="D13">
        <v>944</v>
      </c>
      <c r="E13">
        <v>132</v>
      </c>
      <c r="F13">
        <v>812</v>
      </c>
    </row>
    <row r="14" spans="1:13" x14ac:dyDescent="0.25">
      <c r="C14" t="str">
        <v>RLO</v>
      </c>
      <c r="D14">
        <v>846</v>
      </c>
      <c r="E14">
        <v>99</v>
      </c>
      <c r="F14">
        <v>747</v>
      </c>
    </row>
    <row r="15" spans="1:13" x14ac:dyDescent="0.25">
      <c r="C15" t="str">
        <v>RRU</v>
      </c>
      <c r="D15">
        <v>414</v>
      </c>
      <c r="E15">
        <v>38</v>
      </c>
      <c r="F15">
        <v>376</v>
      </c>
    </row>
    <row r="16" spans="1:13" x14ac:dyDescent="0.25">
      <c r="C16" t="str">
        <v>JGZ</v>
      </c>
      <c r="D16">
        <v>1207</v>
      </c>
      <c r="E16">
        <v>33</v>
      </c>
      <c r="F16">
        <v>1174</v>
      </c>
    </row>
    <row r="17" spans="3:6" x14ac:dyDescent="0.25">
      <c r="C17" t="str">
        <v>FGH</v>
      </c>
      <c r="D17">
        <v>405</v>
      </c>
      <c r="E17">
        <v>22</v>
      </c>
      <c r="F17">
        <v>383</v>
      </c>
    </row>
    <row r="18" spans="3:6" x14ac:dyDescent="0.25">
      <c r="C18" t="str">
        <v>MGG</v>
      </c>
      <c r="D18">
        <v>1030</v>
      </c>
      <c r="E18">
        <v>166</v>
      </c>
      <c r="F18">
        <v>864</v>
      </c>
    </row>
    <row r="19" spans="3:6" x14ac:dyDescent="0.25">
      <c r="C19" t="str">
        <v>EMT</v>
      </c>
      <c r="D19">
        <v>1423</v>
      </c>
      <c r="E19">
        <v>47</v>
      </c>
      <c r="F19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selection activeCell="A17" sqref="A17"/>
    </sheetView>
  </sheetViews>
  <sheetFormatPr baseColWidth="10" defaultColWidth="9.140625" defaultRowHeight="15" x14ac:dyDescent="0.25"/>
  <cols>
    <col min="2" max="2" width="10.5703125" bestFit="1" customWidth="1"/>
  </cols>
  <sheetData>
    <row r="1" spans="1:20" x14ac:dyDescent="0.25">
      <c r="B1" t="s">
        <v>15</v>
      </c>
      <c r="C1" t="s">
        <v>12</v>
      </c>
      <c r="F1" t="s">
        <v>13</v>
      </c>
      <c r="I1" t="s">
        <v>14</v>
      </c>
      <c r="M1" t="s">
        <v>16</v>
      </c>
      <c r="N1" t="s">
        <v>17</v>
      </c>
      <c r="O1" t="s">
        <v>19</v>
      </c>
      <c r="Q1" t="s">
        <v>18</v>
      </c>
    </row>
    <row r="2" spans="1:20" x14ac:dyDescent="0.25">
      <c r="A2" t="s">
        <v>0</v>
      </c>
      <c r="B2">
        <v>200</v>
      </c>
      <c r="C2">
        <v>861</v>
      </c>
      <c r="D2" t="s">
        <v>31</v>
      </c>
      <c r="F2">
        <v>73</v>
      </c>
      <c r="I2">
        <v>788</v>
      </c>
      <c r="M2">
        <f>C2*30*B2</f>
        <v>5166000</v>
      </c>
      <c r="N2">
        <f>F2*30*B2</f>
        <v>438000</v>
      </c>
      <c r="O2">
        <f>I2*30*B2</f>
        <v>4728000</v>
      </c>
      <c r="Q2" s="1">
        <f>F2/C2</f>
        <v>8.4785133565621368E-2</v>
      </c>
    </row>
    <row r="3" spans="1:20" x14ac:dyDescent="0.25">
      <c r="A3" t="s">
        <v>1</v>
      </c>
      <c r="B3">
        <v>512</v>
      </c>
      <c r="C3">
        <v>1032</v>
      </c>
      <c r="D3" t="s">
        <v>31</v>
      </c>
      <c r="F3">
        <v>127</v>
      </c>
      <c r="I3">
        <v>905</v>
      </c>
      <c r="M3">
        <f t="shared" ref="M3:M13" si="0">C3*30*B3</f>
        <v>15851520</v>
      </c>
      <c r="N3">
        <f t="shared" ref="N3:N13" si="1">F3*30*B3</f>
        <v>1950720</v>
      </c>
      <c r="O3">
        <f t="shared" ref="O3:O13" si="2">I3*30*B3</f>
        <v>13900800</v>
      </c>
      <c r="Q3" s="1">
        <f t="shared" ref="Q3:Q13" si="3">F3/C3</f>
        <v>0.12306201550387597</v>
      </c>
    </row>
    <row r="4" spans="1:20" x14ac:dyDescent="0.25">
      <c r="A4" t="s">
        <v>2</v>
      </c>
      <c r="B4">
        <v>512</v>
      </c>
      <c r="C4">
        <v>907</v>
      </c>
      <c r="D4" t="s">
        <v>31</v>
      </c>
      <c r="F4">
        <v>171</v>
      </c>
      <c r="I4">
        <v>736</v>
      </c>
      <c r="M4">
        <f t="shared" si="0"/>
        <v>13931520</v>
      </c>
      <c r="N4">
        <f t="shared" si="1"/>
        <v>2626560</v>
      </c>
      <c r="O4">
        <f t="shared" si="2"/>
        <v>11304960</v>
      </c>
      <c r="Q4" s="1">
        <f t="shared" si="3"/>
        <v>0.18853362734288864</v>
      </c>
    </row>
    <row r="5" spans="1:20" x14ac:dyDescent="0.25">
      <c r="A5" t="s">
        <v>3</v>
      </c>
      <c r="B5">
        <v>200</v>
      </c>
      <c r="C5">
        <v>1093</v>
      </c>
      <c r="D5" t="s">
        <v>31</v>
      </c>
      <c r="F5">
        <v>55</v>
      </c>
      <c r="I5">
        <v>1038</v>
      </c>
      <c r="M5">
        <f t="shared" si="0"/>
        <v>6558000</v>
      </c>
      <c r="N5">
        <f t="shared" si="1"/>
        <v>330000</v>
      </c>
      <c r="O5">
        <f t="shared" si="2"/>
        <v>6228000</v>
      </c>
      <c r="Q5" s="1">
        <f t="shared" si="3"/>
        <v>5.0320219579139978E-2</v>
      </c>
    </row>
    <row r="6" spans="1:20" x14ac:dyDescent="0.25">
      <c r="A6" t="s">
        <v>4</v>
      </c>
      <c r="B6">
        <v>200</v>
      </c>
      <c r="C6">
        <v>822</v>
      </c>
      <c r="D6" t="s">
        <v>31</v>
      </c>
      <c r="F6">
        <v>95</v>
      </c>
      <c r="I6">
        <v>727</v>
      </c>
      <c r="M6">
        <f t="shared" si="0"/>
        <v>4932000</v>
      </c>
      <c r="N6">
        <f t="shared" si="1"/>
        <v>570000</v>
      </c>
      <c r="O6">
        <f t="shared" si="2"/>
        <v>4362000</v>
      </c>
      <c r="Q6" s="1">
        <f t="shared" si="3"/>
        <v>0.11557177615571776</v>
      </c>
    </row>
    <row r="7" spans="1:20" x14ac:dyDescent="0.25">
      <c r="A7" t="s">
        <v>5</v>
      </c>
      <c r="B7">
        <v>512</v>
      </c>
      <c r="C7">
        <v>944</v>
      </c>
      <c r="D7" t="s">
        <v>31</v>
      </c>
      <c r="F7">
        <v>132</v>
      </c>
      <c r="I7">
        <v>812</v>
      </c>
      <c r="M7">
        <f t="shared" si="0"/>
        <v>14499840</v>
      </c>
      <c r="N7">
        <f t="shared" si="1"/>
        <v>2027520</v>
      </c>
      <c r="O7">
        <f t="shared" si="2"/>
        <v>12472320</v>
      </c>
      <c r="Q7" s="1">
        <f t="shared" si="3"/>
        <v>0.13983050847457626</v>
      </c>
    </row>
    <row r="8" spans="1:20" x14ac:dyDescent="0.25">
      <c r="A8" t="s">
        <v>6</v>
      </c>
      <c r="B8">
        <v>512</v>
      </c>
      <c r="C8">
        <v>846</v>
      </c>
      <c r="D8" t="s">
        <v>31</v>
      </c>
      <c r="F8">
        <v>99</v>
      </c>
      <c r="I8">
        <v>747</v>
      </c>
      <c r="M8">
        <f t="shared" si="0"/>
        <v>12994560</v>
      </c>
      <c r="N8">
        <f t="shared" si="1"/>
        <v>1520640</v>
      </c>
      <c r="O8">
        <f t="shared" si="2"/>
        <v>11473920</v>
      </c>
      <c r="Q8" s="1">
        <f t="shared" si="3"/>
        <v>0.11702127659574468</v>
      </c>
    </row>
    <row r="9" spans="1:20" x14ac:dyDescent="0.25">
      <c r="A9" t="s">
        <v>7</v>
      </c>
      <c r="B9">
        <v>200</v>
      </c>
      <c r="C9">
        <v>414</v>
      </c>
      <c r="D9" t="s">
        <v>31</v>
      </c>
      <c r="F9">
        <v>38</v>
      </c>
      <c r="I9">
        <v>376</v>
      </c>
      <c r="M9">
        <f t="shared" si="0"/>
        <v>2484000</v>
      </c>
      <c r="N9">
        <f t="shared" si="1"/>
        <v>228000</v>
      </c>
      <c r="O9">
        <f t="shared" si="2"/>
        <v>2256000</v>
      </c>
      <c r="Q9" s="1">
        <f t="shared" si="3"/>
        <v>9.1787439613526575E-2</v>
      </c>
    </row>
    <row r="10" spans="1:20" x14ac:dyDescent="0.25">
      <c r="A10" t="s">
        <v>8</v>
      </c>
      <c r="B10">
        <v>512</v>
      </c>
      <c r="C10">
        <v>1207</v>
      </c>
      <c r="D10" t="s">
        <v>31</v>
      </c>
      <c r="F10">
        <v>33</v>
      </c>
      <c r="I10">
        <v>1174</v>
      </c>
      <c r="M10">
        <f t="shared" si="0"/>
        <v>18539520</v>
      </c>
      <c r="N10">
        <f t="shared" si="1"/>
        <v>506880</v>
      </c>
      <c r="O10">
        <f t="shared" si="2"/>
        <v>18032640</v>
      </c>
      <c r="Q10" s="1">
        <f t="shared" si="3"/>
        <v>2.7340513670256836E-2</v>
      </c>
    </row>
    <row r="11" spans="1:20" x14ac:dyDescent="0.25">
      <c r="A11" t="s">
        <v>9</v>
      </c>
      <c r="B11">
        <v>512</v>
      </c>
      <c r="C11">
        <v>405</v>
      </c>
      <c r="D11" t="s">
        <v>31</v>
      </c>
      <c r="F11">
        <v>22</v>
      </c>
      <c r="I11">
        <v>383</v>
      </c>
      <c r="M11">
        <f t="shared" si="0"/>
        <v>6220800</v>
      </c>
      <c r="N11">
        <f t="shared" si="1"/>
        <v>337920</v>
      </c>
      <c r="O11">
        <f t="shared" si="2"/>
        <v>5882880</v>
      </c>
      <c r="Q11" s="1">
        <f t="shared" si="3"/>
        <v>5.4320987654320987E-2</v>
      </c>
    </row>
    <row r="12" spans="1:20" x14ac:dyDescent="0.25">
      <c r="A12" t="s">
        <v>10</v>
      </c>
      <c r="B12">
        <v>512</v>
      </c>
      <c r="C12">
        <v>1030</v>
      </c>
      <c r="D12" t="s">
        <v>31</v>
      </c>
      <c r="F12">
        <v>166</v>
      </c>
      <c r="I12">
        <v>864</v>
      </c>
      <c r="M12">
        <f t="shared" si="0"/>
        <v>15820800</v>
      </c>
      <c r="N12">
        <f t="shared" si="1"/>
        <v>2549760</v>
      </c>
      <c r="O12">
        <f t="shared" si="2"/>
        <v>13271040</v>
      </c>
      <c r="Q12" s="1">
        <f t="shared" si="3"/>
        <v>0.16116504854368932</v>
      </c>
    </row>
    <row r="13" spans="1:20" x14ac:dyDescent="0.25">
      <c r="A13" t="s">
        <v>11</v>
      </c>
      <c r="B13">
        <v>512</v>
      </c>
      <c r="C13">
        <v>1423</v>
      </c>
      <c r="D13" t="s">
        <v>31</v>
      </c>
      <c r="F13">
        <v>47</v>
      </c>
      <c r="I13">
        <v>1376</v>
      </c>
      <c r="M13">
        <f t="shared" si="0"/>
        <v>21857280</v>
      </c>
      <c r="N13">
        <f t="shared" si="1"/>
        <v>721920</v>
      </c>
      <c r="O13">
        <f t="shared" si="2"/>
        <v>21135360</v>
      </c>
      <c r="Q13" s="1">
        <f t="shared" si="3"/>
        <v>3.302881236823612E-2</v>
      </c>
    </row>
    <row r="15" spans="1:20" x14ac:dyDescent="0.25">
      <c r="G15" t="s">
        <v>23</v>
      </c>
      <c r="H15" t="s">
        <v>22</v>
      </c>
      <c r="I15" t="s">
        <v>21</v>
      </c>
      <c r="J15" t="s">
        <v>20</v>
      </c>
      <c r="L15" t="s">
        <v>23</v>
      </c>
      <c r="M15" t="s">
        <v>22</v>
      </c>
      <c r="N15" t="s">
        <v>21</v>
      </c>
      <c r="O15" t="s">
        <v>20</v>
      </c>
      <c r="Q15" t="s">
        <v>23</v>
      </c>
      <c r="R15" t="s">
        <v>22</v>
      </c>
      <c r="S15" t="s">
        <v>21</v>
      </c>
      <c r="T15" t="s">
        <v>20</v>
      </c>
    </row>
    <row r="16" spans="1:20" x14ac:dyDescent="0.25">
      <c r="G16">
        <f>I16-H16*60</f>
        <v>10</v>
      </c>
      <c r="H16">
        <f>INT(I16/60)</f>
        <v>7</v>
      </c>
      <c r="I16">
        <f>INT(C2/2)</f>
        <v>430</v>
      </c>
      <c r="J16">
        <f>30*(C2-2*I16)</f>
        <v>30</v>
      </c>
      <c r="L16">
        <f>N16-M16*60</f>
        <v>36</v>
      </c>
      <c r="M16">
        <f>INT(N16/60)</f>
        <v>0</v>
      </c>
      <c r="N16">
        <f>INT(F2/2)</f>
        <v>36</v>
      </c>
      <c r="O16">
        <f>30*(F2-2*N16)</f>
        <v>30</v>
      </c>
      <c r="Q16">
        <f>S16-R16*60</f>
        <v>34</v>
      </c>
      <c r="R16">
        <f>INT(S16/60)</f>
        <v>6</v>
      </c>
      <c r="S16">
        <f>INT(I2/2)</f>
        <v>394</v>
      </c>
      <c r="T16">
        <f>30*(I2-2*S16)</f>
        <v>0</v>
      </c>
    </row>
    <row r="17" spans="7:20" x14ac:dyDescent="0.25">
      <c r="G17">
        <f t="shared" ref="G17:G27" si="4">I17-H17*60</f>
        <v>36</v>
      </c>
      <c r="H17">
        <f t="shared" ref="H17:H27" si="5">INT(I17/60)</f>
        <v>8</v>
      </c>
      <c r="I17">
        <f t="shared" ref="I17:I27" si="6">INT(C3/2)</f>
        <v>516</v>
      </c>
      <c r="J17">
        <f t="shared" ref="J17:J27" si="7">30*(C3-2*I17)</f>
        <v>0</v>
      </c>
      <c r="L17">
        <f t="shared" ref="L17:L27" si="8">N17-M17*60</f>
        <v>3</v>
      </c>
      <c r="M17">
        <f t="shared" ref="M17:M27" si="9">INT(N17/60)</f>
        <v>1</v>
      </c>
      <c r="N17">
        <f t="shared" ref="N17:N27" si="10">INT(F3/2)</f>
        <v>63</v>
      </c>
      <c r="O17">
        <f t="shared" ref="O17:O27" si="11">30*(F3-2*N17)</f>
        <v>30</v>
      </c>
      <c r="Q17">
        <f t="shared" ref="Q17:Q27" si="12">S17-R17*60</f>
        <v>32</v>
      </c>
      <c r="R17">
        <f t="shared" ref="R17:R27" si="13">INT(S17/60)</f>
        <v>7</v>
      </c>
      <c r="S17">
        <f t="shared" ref="S17:S27" si="14">INT(I3/2)</f>
        <v>452</v>
      </c>
      <c r="T17">
        <f t="shared" ref="T17:T27" si="15">30*(I3-2*S17)</f>
        <v>30</v>
      </c>
    </row>
    <row r="18" spans="7:20" x14ac:dyDescent="0.25">
      <c r="G18">
        <f t="shared" si="4"/>
        <v>33</v>
      </c>
      <c r="H18">
        <f t="shared" si="5"/>
        <v>7</v>
      </c>
      <c r="I18">
        <f t="shared" si="6"/>
        <v>453</v>
      </c>
      <c r="J18">
        <f t="shared" si="7"/>
        <v>30</v>
      </c>
      <c r="L18">
        <f t="shared" si="8"/>
        <v>25</v>
      </c>
      <c r="M18">
        <f t="shared" si="9"/>
        <v>1</v>
      </c>
      <c r="N18">
        <f t="shared" si="10"/>
        <v>85</v>
      </c>
      <c r="O18">
        <f t="shared" si="11"/>
        <v>30</v>
      </c>
      <c r="Q18">
        <f t="shared" si="12"/>
        <v>8</v>
      </c>
      <c r="R18">
        <f t="shared" si="13"/>
        <v>6</v>
      </c>
      <c r="S18">
        <f t="shared" si="14"/>
        <v>368</v>
      </c>
      <c r="T18">
        <f t="shared" si="15"/>
        <v>0</v>
      </c>
    </row>
    <row r="19" spans="7:20" x14ac:dyDescent="0.25">
      <c r="G19">
        <f t="shared" si="4"/>
        <v>6</v>
      </c>
      <c r="H19">
        <f t="shared" si="5"/>
        <v>9</v>
      </c>
      <c r="I19">
        <f t="shared" si="6"/>
        <v>546</v>
      </c>
      <c r="J19">
        <f t="shared" si="7"/>
        <v>30</v>
      </c>
      <c r="L19">
        <f t="shared" si="8"/>
        <v>27</v>
      </c>
      <c r="M19">
        <f t="shared" si="9"/>
        <v>0</v>
      </c>
      <c r="N19">
        <f t="shared" si="10"/>
        <v>27</v>
      </c>
      <c r="O19">
        <f t="shared" si="11"/>
        <v>30</v>
      </c>
      <c r="Q19">
        <f t="shared" si="12"/>
        <v>39</v>
      </c>
      <c r="R19">
        <f t="shared" si="13"/>
        <v>8</v>
      </c>
      <c r="S19">
        <f t="shared" si="14"/>
        <v>519</v>
      </c>
      <c r="T19">
        <f t="shared" si="15"/>
        <v>0</v>
      </c>
    </row>
    <row r="20" spans="7:20" x14ac:dyDescent="0.25">
      <c r="G20">
        <f t="shared" si="4"/>
        <v>51</v>
      </c>
      <c r="H20">
        <f t="shared" si="5"/>
        <v>6</v>
      </c>
      <c r="I20">
        <f t="shared" si="6"/>
        <v>411</v>
      </c>
      <c r="J20">
        <f t="shared" si="7"/>
        <v>0</v>
      </c>
      <c r="L20">
        <f t="shared" si="8"/>
        <v>47</v>
      </c>
      <c r="M20">
        <f t="shared" si="9"/>
        <v>0</v>
      </c>
      <c r="N20">
        <f t="shared" si="10"/>
        <v>47</v>
      </c>
      <c r="O20">
        <f t="shared" si="11"/>
        <v>30</v>
      </c>
      <c r="Q20">
        <f t="shared" si="12"/>
        <v>3</v>
      </c>
      <c r="R20">
        <f t="shared" si="13"/>
        <v>6</v>
      </c>
      <c r="S20">
        <f t="shared" si="14"/>
        <v>363</v>
      </c>
      <c r="T20">
        <f t="shared" si="15"/>
        <v>30</v>
      </c>
    </row>
    <row r="21" spans="7:20" x14ac:dyDescent="0.25">
      <c r="G21">
        <f t="shared" si="4"/>
        <v>52</v>
      </c>
      <c r="H21">
        <f t="shared" si="5"/>
        <v>7</v>
      </c>
      <c r="I21">
        <f t="shared" si="6"/>
        <v>472</v>
      </c>
      <c r="J21">
        <f t="shared" si="7"/>
        <v>0</v>
      </c>
      <c r="L21">
        <f t="shared" si="8"/>
        <v>6</v>
      </c>
      <c r="M21">
        <f t="shared" si="9"/>
        <v>1</v>
      </c>
      <c r="N21">
        <f t="shared" si="10"/>
        <v>66</v>
      </c>
      <c r="O21">
        <f t="shared" si="11"/>
        <v>0</v>
      </c>
      <c r="Q21">
        <f t="shared" si="12"/>
        <v>46</v>
      </c>
      <c r="R21">
        <f t="shared" si="13"/>
        <v>6</v>
      </c>
      <c r="S21">
        <f t="shared" si="14"/>
        <v>406</v>
      </c>
      <c r="T21">
        <f t="shared" si="15"/>
        <v>0</v>
      </c>
    </row>
    <row r="22" spans="7:20" x14ac:dyDescent="0.25">
      <c r="G22">
        <f t="shared" si="4"/>
        <v>3</v>
      </c>
      <c r="H22">
        <f t="shared" si="5"/>
        <v>7</v>
      </c>
      <c r="I22">
        <f t="shared" si="6"/>
        <v>423</v>
      </c>
      <c r="J22">
        <f t="shared" si="7"/>
        <v>0</v>
      </c>
      <c r="L22">
        <f t="shared" si="8"/>
        <v>49</v>
      </c>
      <c r="M22">
        <f t="shared" si="9"/>
        <v>0</v>
      </c>
      <c r="N22">
        <f t="shared" si="10"/>
        <v>49</v>
      </c>
      <c r="O22">
        <f t="shared" si="11"/>
        <v>30</v>
      </c>
      <c r="Q22">
        <f t="shared" si="12"/>
        <v>13</v>
      </c>
      <c r="R22">
        <f t="shared" si="13"/>
        <v>6</v>
      </c>
      <c r="S22">
        <f t="shared" si="14"/>
        <v>373</v>
      </c>
      <c r="T22">
        <f t="shared" si="15"/>
        <v>30</v>
      </c>
    </row>
    <row r="23" spans="7:20" x14ac:dyDescent="0.25">
      <c r="G23">
        <f t="shared" si="4"/>
        <v>27</v>
      </c>
      <c r="H23">
        <f t="shared" si="5"/>
        <v>3</v>
      </c>
      <c r="I23">
        <f t="shared" si="6"/>
        <v>207</v>
      </c>
      <c r="J23">
        <f t="shared" si="7"/>
        <v>0</v>
      </c>
      <c r="L23">
        <f t="shared" si="8"/>
        <v>19</v>
      </c>
      <c r="M23">
        <f t="shared" si="9"/>
        <v>0</v>
      </c>
      <c r="N23">
        <f t="shared" si="10"/>
        <v>19</v>
      </c>
      <c r="O23">
        <f t="shared" si="11"/>
        <v>0</v>
      </c>
      <c r="Q23">
        <f t="shared" si="12"/>
        <v>8</v>
      </c>
      <c r="R23">
        <f t="shared" si="13"/>
        <v>3</v>
      </c>
      <c r="S23">
        <f t="shared" si="14"/>
        <v>188</v>
      </c>
      <c r="T23">
        <f t="shared" si="15"/>
        <v>0</v>
      </c>
    </row>
    <row r="24" spans="7:20" x14ac:dyDescent="0.25">
      <c r="G24">
        <f t="shared" si="4"/>
        <v>3</v>
      </c>
      <c r="H24">
        <f t="shared" si="5"/>
        <v>10</v>
      </c>
      <c r="I24">
        <f t="shared" si="6"/>
        <v>603</v>
      </c>
      <c r="J24">
        <f t="shared" si="7"/>
        <v>30</v>
      </c>
      <c r="L24">
        <f t="shared" si="8"/>
        <v>16</v>
      </c>
      <c r="M24">
        <f t="shared" si="9"/>
        <v>0</v>
      </c>
      <c r="N24">
        <f t="shared" si="10"/>
        <v>16</v>
      </c>
      <c r="O24">
        <f t="shared" si="11"/>
        <v>30</v>
      </c>
      <c r="Q24">
        <f t="shared" si="12"/>
        <v>47</v>
      </c>
      <c r="R24">
        <f t="shared" si="13"/>
        <v>9</v>
      </c>
      <c r="S24">
        <f t="shared" si="14"/>
        <v>587</v>
      </c>
      <c r="T24">
        <f t="shared" si="15"/>
        <v>0</v>
      </c>
    </row>
    <row r="25" spans="7:20" x14ac:dyDescent="0.25">
      <c r="G25">
        <f t="shared" si="4"/>
        <v>22</v>
      </c>
      <c r="H25">
        <f t="shared" si="5"/>
        <v>3</v>
      </c>
      <c r="I25">
        <f t="shared" si="6"/>
        <v>202</v>
      </c>
      <c r="J25">
        <f t="shared" si="7"/>
        <v>30</v>
      </c>
      <c r="L25">
        <f t="shared" si="8"/>
        <v>11</v>
      </c>
      <c r="M25">
        <f t="shared" si="9"/>
        <v>0</v>
      </c>
      <c r="N25">
        <f t="shared" si="10"/>
        <v>11</v>
      </c>
      <c r="O25">
        <f t="shared" si="11"/>
        <v>0</v>
      </c>
      <c r="Q25">
        <f t="shared" si="12"/>
        <v>11</v>
      </c>
      <c r="R25">
        <f t="shared" si="13"/>
        <v>3</v>
      </c>
      <c r="S25">
        <f t="shared" si="14"/>
        <v>191</v>
      </c>
      <c r="T25">
        <f t="shared" si="15"/>
        <v>30</v>
      </c>
    </row>
    <row r="26" spans="7:20" x14ac:dyDescent="0.25">
      <c r="G26">
        <f t="shared" si="4"/>
        <v>35</v>
      </c>
      <c r="H26">
        <f t="shared" si="5"/>
        <v>8</v>
      </c>
      <c r="I26">
        <f t="shared" si="6"/>
        <v>515</v>
      </c>
      <c r="J26">
        <f t="shared" si="7"/>
        <v>0</v>
      </c>
      <c r="L26">
        <f t="shared" si="8"/>
        <v>23</v>
      </c>
      <c r="M26">
        <f t="shared" si="9"/>
        <v>1</v>
      </c>
      <c r="N26">
        <f t="shared" si="10"/>
        <v>83</v>
      </c>
      <c r="O26">
        <f t="shared" si="11"/>
        <v>0</v>
      </c>
      <c r="Q26">
        <f t="shared" si="12"/>
        <v>12</v>
      </c>
      <c r="R26">
        <f t="shared" si="13"/>
        <v>7</v>
      </c>
      <c r="S26">
        <f t="shared" si="14"/>
        <v>432</v>
      </c>
      <c r="T26">
        <f t="shared" si="15"/>
        <v>0</v>
      </c>
    </row>
    <row r="27" spans="7:20" x14ac:dyDescent="0.25">
      <c r="G27">
        <f t="shared" si="4"/>
        <v>51</v>
      </c>
      <c r="H27">
        <f t="shared" si="5"/>
        <v>11</v>
      </c>
      <c r="I27">
        <f t="shared" si="6"/>
        <v>711</v>
      </c>
      <c r="J27">
        <f t="shared" si="7"/>
        <v>30</v>
      </c>
      <c r="L27">
        <f t="shared" si="8"/>
        <v>23</v>
      </c>
      <c r="M27">
        <f t="shared" si="9"/>
        <v>0</v>
      </c>
      <c r="N27">
        <f t="shared" si="10"/>
        <v>23</v>
      </c>
      <c r="O27">
        <f t="shared" si="11"/>
        <v>30</v>
      </c>
      <c r="Q27">
        <f t="shared" si="12"/>
        <v>28</v>
      </c>
      <c r="R27">
        <f t="shared" si="13"/>
        <v>11</v>
      </c>
      <c r="S27">
        <f t="shared" si="14"/>
        <v>688</v>
      </c>
      <c r="T27">
        <f t="shared" si="15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E3" sqref="E3"/>
    </sheetView>
  </sheetViews>
  <sheetFormatPr baseColWidth="10" defaultColWidth="9.140625" defaultRowHeight="15" x14ac:dyDescent="0.25"/>
  <sheetData>
    <row r="1" spans="1:13" x14ac:dyDescent="0.25">
      <c r="C1" s="2" t="s">
        <v>29</v>
      </c>
      <c r="D1" s="2"/>
      <c r="E1" s="2"/>
      <c r="F1" s="2"/>
      <c r="G1" s="2"/>
      <c r="H1" s="2" t="s">
        <v>13</v>
      </c>
      <c r="I1" s="2"/>
      <c r="J1" s="2"/>
      <c r="K1" s="2"/>
      <c r="L1" s="2"/>
      <c r="M1" s="2"/>
    </row>
    <row r="2" spans="1:13" x14ac:dyDescent="0.25">
      <c r="B2" t="s">
        <v>15</v>
      </c>
      <c r="C2" t="s">
        <v>28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24</v>
      </c>
      <c r="J2" t="s">
        <v>25</v>
      </c>
      <c r="K2" t="s">
        <v>26</v>
      </c>
      <c r="L2" t="s">
        <v>27</v>
      </c>
      <c r="M2" t="s">
        <v>30</v>
      </c>
    </row>
    <row r="3" spans="1:13" x14ac:dyDescent="0.25">
      <c r="A3" t="s">
        <v>0</v>
      </c>
      <c r="B3">
        <v>200</v>
      </c>
      <c r="C3">
        <v>861</v>
      </c>
      <c r="D3">
        <v>5166000</v>
      </c>
      <c r="E3">
        <v>7</v>
      </c>
      <c r="F3">
        <v>10</v>
      </c>
      <c r="G3">
        <v>30</v>
      </c>
      <c r="H3">
        <v>73</v>
      </c>
      <c r="I3">
        <v>438000</v>
      </c>
      <c r="J3">
        <v>0</v>
      </c>
      <c r="K3">
        <v>36</v>
      </c>
      <c r="L3">
        <v>30</v>
      </c>
      <c r="M3" s="1">
        <v>8.4785133565621368E-2</v>
      </c>
    </row>
    <row r="4" spans="1:13" x14ac:dyDescent="0.25">
      <c r="A4" t="s">
        <v>1</v>
      </c>
      <c r="B4">
        <v>512</v>
      </c>
      <c r="C4">
        <v>1032</v>
      </c>
      <c r="D4">
        <v>15851520</v>
      </c>
      <c r="E4">
        <v>8</v>
      </c>
      <c r="F4">
        <v>36</v>
      </c>
      <c r="G4">
        <v>0</v>
      </c>
      <c r="H4">
        <v>127</v>
      </c>
      <c r="I4">
        <v>1950720</v>
      </c>
      <c r="J4">
        <v>1</v>
      </c>
      <c r="K4">
        <v>3</v>
      </c>
      <c r="L4">
        <v>30</v>
      </c>
      <c r="M4" s="1">
        <v>0.12306201550387597</v>
      </c>
    </row>
    <row r="5" spans="1:13" x14ac:dyDescent="0.25">
      <c r="A5" t="s">
        <v>2</v>
      </c>
      <c r="B5">
        <v>512</v>
      </c>
      <c r="C5">
        <v>907</v>
      </c>
      <c r="D5">
        <v>13931520</v>
      </c>
      <c r="E5">
        <v>7</v>
      </c>
      <c r="F5">
        <v>33</v>
      </c>
      <c r="G5">
        <v>30</v>
      </c>
      <c r="H5">
        <v>171</v>
      </c>
      <c r="I5">
        <v>2626560</v>
      </c>
      <c r="J5">
        <v>1</v>
      </c>
      <c r="K5">
        <v>25</v>
      </c>
      <c r="L5">
        <v>30</v>
      </c>
      <c r="M5" s="1">
        <v>0.18853362734288864</v>
      </c>
    </row>
    <row r="6" spans="1:13" x14ac:dyDescent="0.25">
      <c r="A6" t="s">
        <v>3</v>
      </c>
      <c r="B6">
        <v>200</v>
      </c>
      <c r="C6">
        <v>1093</v>
      </c>
      <c r="D6">
        <v>6558000</v>
      </c>
      <c r="E6">
        <v>9</v>
      </c>
      <c r="F6">
        <v>6</v>
      </c>
      <c r="G6">
        <v>30</v>
      </c>
      <c r="H6">
        <v>55</v>
      </c>
      <c r="I6">
        <v>330000</v>
      </c>
      <c r="J6">
        <v>0</v>
      </c>
      <c r="K6">
        <v>27</v>
      </c>
      <c r="L6">
        <v>30</v>
      </c>
      <c r="M6" s="1">
        <v>5.0320219579139978E-2</v>
      </c>
    </row>
    <row r="7" spans="1:13" x14ac:dyDescent="0.25">
      <c r="A7" t="s">
        <v>4</v>
      </c>
      <c r="B7">
        <v>200</v>
      </c>
      <c r="C7">
        <v>822</v>
      </c>
      <c r="D7">
        <v>4932000</v>
      </c>
      <c r="E7">
        <v>6</v>
      </c>
      <c r="F7">
        <v>51</v>
      </c>
      <c r="G7">
        <v>0</v>
      </c>
      <c r="H7">
        <v>95</v>
      </c>
      <c r="I7">
        <v>570000</v>
      </c>
      <c r="J7">
        <v>0</v>
      </c>
      <c r="K7">
        <v>47</v>
      </c>
      <c r="L7">
        <v>30</v>
      </c>
      <c r="M7" s="1">
        <v>0.11557177615571776</v>
      </c>
    </row>
    <row r="8" spans="1:13" x14ac:dyDescent="0.25">
      <c r="A8" t="s">
        <v>5</v>
      </c>
      <c r="B8">
        <v>512</v>
      </c>
      <c r="C8">
        <v>944</v>
      </c>
      <c r="D8">
        <v>14499840</v>
      </c>
      <c r="E8">
        <v>7</v>
      </c>
      <c r="F8">
        <v>52</v>
      </c>
      <c r="G8">
        <v>0</v>
      </c>
      <c r="H8">
        <v>132</v>
      </c>
      <c r="I8">
        <v>2027520</v>
      </c>
      <c r="J8">
        <v>1</v>
      </c>
      <c r="K8">
        <v>6</v>
      </c>
      <c r="L8">
        <v>0</v>
      </c>
      <c r="M8" s="1">
        <v>0.13983050847457626</v>
      </c>
    </row>
    <row r="9" spans="1:13" x14ac:dyDescent="0.25">
      <c r="A9" t="s">
        <v>6</v>
      </c>
      <c r="B9">
        <v>512</v>
      </c>
      <c r="C9">
        <v>846</v>
      </c>
      <c r="D9">
        <v>12994560</v>
      </c>
      <c r="E9">
        <v>7</v>
      </c>
      <c r="F9">
        <v>3</v>
      </c>
      <c r="G9">
        <v>0</v>
      </c>
      <c r="H9">
        <v>99</v>
      </c>
      <c r="I9">
        <v>1520640</v>
      </c>
      <c r="J9">
        <v>0</v>
      </c>
      <c r="K9">
        <v>49</v>
      </c>
      <c r="L9">
        <v>30</v>
      </c>
      <c r="M9" s="1">
        <v>0.11702127659574468</v>
      </c>
    </row>
    <row r="10" spans="1:13" x14ac:dyDescent="0.25">
      <c r="A10" t="s">
        <v>7</v>
      </c>
      <c r="B10">
        <v>200</v>
      </c>
      <c r="C10">
        <v>414</v>
      </c>
      <c r="D10">
        <v>2484000</v>
      </c>
      <c r="E10">
        <v>3</v>
      </c>
      <c r="F10">
        <v>27</v>
      </c>
      <c r="G10">
        <v>0</v>
      </c>
      <c r="H10">
        <v>38</v>
      </c>
      <c r="I10">
        <v>228000</v>
      </c>
      <c r="J10">
        <v>0</v>
      </c>
      <c r="K10">
        <v>19</v>
      </c>
      <c r="L10">
        <v>0</v>
      </c>
      <c r="M10" s="1">
        <v>9.1787439613526575E-2</v>
      </c>
    </row>
    <row r="11" spans="1:13" x14ac:dyDescent="0.25">
      <c r="A11" t="s">
        <v>8</v>
      </c>
      <c r="B11">
        <v>512</v>
      </c>
      <c r="C11">
        <v>1207</v>
      </c>
      <c r="D11">
        <v>18539520</v>
      </c>
      <c r="E11">
        <v>10</v>
      </c>
      <c r="F11">
        <v>3</v>
      </c>
      <c r="G11">
        <v>30</v>
      </c>
      <c r="H11">
        <v>33</v>
      </c>
      <c r="I11">
        <v>506880</v>
      </c>
      <c r="J11">
        <v>0</v>
      </c>
      <c r="K11">
        <v>16</v>
      </c>
      <c r="L11">
        <v>30</v>
      </c>
      <c r="M11" s="1">
        <v>2.7340513670256836E-2</v>
      </c>
    </row>
    <row r="12" spans="1:13" x14ac:dyDescent="0.25">
      <c r="A12" t="s">
        <v>9</v>
      </c>
      <c r="B12">
        <v>512</v>
      </c>
      <c r="C12">
        <v>405</v>
      </c>
      <c r="D12">
        <v>6220800</v>
      </c>
      <c r="E12">
        <v>3</v>
      </c>
      <c r="F12">
        <v>22</v>
      </c>
      <c r="G12">
        <v>30</v>
      </c>
      <c r="H12">
        <v>22</v>
      </c>
      <c r="I12">
        <v>337920</v>
      </c>
      <c r="J12">
        <v>0</v>
      </c>
      <c r="K12">
        <v>11</v>
      </c>
      <c r="L12">
        <v>0</v>
      </c>
      <c r="M12" s="1">
        <v>5.4320987654320987E-2</v>
      </c>
    </row>
    <row r="13" spans="1:13" x14ac:dyDescent="0.25">
      <c r="A13" t="s">
        <v>10</v>
      </c>
      <c r="B13">
        <v>512</v>
      </c>
      <c r="C13">
        <v>1030</v>
      </c>
      <c r="D13">
        <v>15820800</v>
      </c>
      <c r="E13">
        <v>8</v>
      </c>
      <c r="F13">
        <v>35</v>
      </c>
      <c r="G13">
        <v>0</v>
      </c>
      <c r="H13">
        <v>166</v>
      </c>
      <c r="I13">
        <v>2549760</v>
      </c>
      <c r="J13">
        <v>1</v>
      </c>
      <c r="K13">
        <v>23</v>
      </c>
      <c r="L13">
        <v>0</v>
      </c>
      <c r="M13" s="1">
        <v>0.16116504854368932</v>
      </c>
    </row>
    <row r="14" spans="1:13" x14ac:dyDescent="0.25">
      <c r="A14" t="s">
        <v>11</v>
      </c>
      <c r="B14">
        <v>512</v>
      </c>
      <c r="C14">
        <v>1423</v>
      </c>
      <c r="D14">
        <v>21857280</v>
      </c>
      <c r="E14">
        <v>11</v>
      </c>
      <c r="F14">
        <v>51</v>
      </c>
      <c r="G14">
        <v>30</v>
      </c>
      <c r="H14">
        <v>47</v>
      </c>
      <c r="I14">
        <v>721920</v>
      </c>
      <c r="J14">
        <v>0</v>
      </c>
      <c r="K14">
        <v>23</v>
      </c>
      <c r="L14">
        <v>30</v>
      </c>
      <c r="M14" s="1">
        <v>3.302881236823612E-2</v>
      </c>
    </row>
  </sheetData>
  <mergeCells count="2">
    <mergeCell ref="C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2017-04-14T04:31:01Z</dcterms:modified>
</cp:coreProperties>
</file>