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Grupos" sheetId="1" r:id="rId1"/>
    <sheet name="Proporciones" sheetId="8" r:id="rId2"/>
    <sheet name="MOR, =.05" sheetId="5" r:id="rId3"/>
    <sheet name="NMOR, =.05" sheetId="6" r:id="rId4"/>
    <sheet name="Total, =.05" sheetId="7" r:id="rId5"/>
  </sheets>
  <calcPr calcId="145621"/>
</workbook>
</file>

<file path=xl/calcChain.xml><?xml version="1.0" encoding="utf-8"?>
<calcChain xmlns="http://schemas.openxmlformats.org/spreadsheetml/2006/main">
  <c r="T4" i="6" l="1"/>
  <c r="U4" i="6"/>
  <c r="V4" i="6"/>
  <c r="W4" i="6"/>
  <c r="X4" i="6"/>
  <c r="Y4" i="6"/>
  <c r="T5" i="6"/>
  <c r="U5" i="6"/>
  <c r="V5" i="6"/>
  <c r="W5" i="6"/>
  <c r="X5" i="6"/>
  <c r="Y5" i="6"/>
  <c r="T6" i="6"/>
  <c r="U6" i="6"/>
  <c r="V6" i="6"/>
  <c r="W6" i="6"/>
  <c r="X6" i="6"/>
  <c r="Y6" i="6"/>
  <c r="T7" i="6"/>
  <c r="U7" i="6"/>
  <c r="V7" i="6"/>
  <c r="W7" i="6"/>
  <c r="X7" i="6"/>
  <c r="Y7" i="6"/>
  <c r="T8" i="6"/>
  <c r="U8" i="6"/>
  <c r="V8" i="6"/>
  <c r="W8" i="6"/>
  <c r="X8" i="6"/>
  <c r="Y8" i="6"/>
  <c r="T9" i="6"/>
  <c r="U9" i="6"/>
  <c r="V9" i="6"/>
  <c r="W9" i="6"/>
  <c r="X9" i="6"/>
  <c r="Y9" i="6"/>
  <c r="T10" i="6"/>
  <c r="U10" i="6"/>
  <c r="V10" i="6"/>
  <c r="W10" i="6"/>
  <c r="X10" i="6"/>
  <c r="Y10" i="6"/>
  <c r="T11" i="6"/>
  <c r="U11" i="6"/>
  <c r="V11" i="6"/>
  <c r="W11" i="6"/>
  <c r="X11" i="6"/>
  <c r="Y11" i="6"/>
  <c r="T12" i="6"/>
  <c r="U12" i="6"/>
  <c r="V12" i="6"/>
  <c r="W12" i="6"/>
  <c r="X12" i="6"/>
  <c r="Y12" i="6"/>
  <c r="T13" i="6"/>
  <c r="U13" i="6"/>
  <c r="V13" i="6"/>
  <c r="W13" i="6"/>
  <c r="X13" i="6"/>
  <c r="Y13" i="6"/>
  <c r="T14" i="6"/>
  <c r="U14" i="6"/>
  <c r="V14" i="6"/>
  <c r="W14" i="6"/>
  <c r="X14" i="6"/>
  <c r="Y14" i="6"/>
  <c r="T15" i="6"/>
  <c r="U15" i="6"/>
  <c r="V15" i="6"/>
  <c r="W15" i="6"/>
  <c r="X15" i="6"/>
  <c r="Y15" i="6"/>
  <c r="T16" i="6"/>
  <c r="U16" i="6"/>
  <c r="V16" i="6"/>
  <c r="W16" i="6"/>
  <c r="X16" i="6"/>
  <c r="Y16" i="6"/>
  <c r="T17" i="6"/>
  <c r="U17" i="6"/>
  <c r="V17" i="6"/>
  <c r="W17" i="6"/>
  <c r="X17" i="6"/>
  <c r="Y17" i="6"/>
  <c r="T18" i="6"/>
  <c r="U18" i="6"/>
  <c r="V18" i="6"/>
  <c r="W18" i="6"/>
  <c r="X18" i="6"/>
  <c r="Y18" i="6"/>
  <c r="T19" i="6"/>
  <c r="U19" i="6"/>
  <c r="V19" i="6"/>
  <c r="W19" i="6"/>
  <c r="X19" i="6"/>
  <c r="Y19" i="6"/>
  <c r="T20" i="6"/>
  <c r="U20" i="6"/>
  <c r="V20" i="6"/>
  <c r="W20" i="6"/>
  <c r="X20" i="6"/>
  <c r="Y20" i="6"/>
  <c r="T21" i="6"/>
  <c r="U21" i="6"/>
  <c r="V21" i="6"/>
  <c r="W21" i="6"/>
  <c r="X21" i="6"/>
  <c r="Y21" i="6"/>
  <c r="T22" i="6"/>
  <c r="U22" i="6"/>
  <c r="V22" i="6"/>
  <c r="W22" i="6"/>
  <c r="X22" i="6"/>
  <c r="Y22" i="6"/>
  <c r="T23" i="6"/>
  <c r="U23" i="6"/>
  <c r="V23" i="6"/>
  <c r="W23" i="6"/>
  <c r="X23" i="6"/>
  <c r="Y23" i="6"/>
  <c r="T24" i="6"/>
  <c r="U24" i="6"/>
  <c r="V24" i="6"/>
  <c r="W24" i="6"/>
  <c r="X24" i="6"/>
  <c r="Y24" i="6"/>
  <c r="T25" i="6"/>
  <c r="U25" i="6"/>
  <c r="V25" i="6"/>
  <c r="W25" i="6"/>
  <c r="X25" i="6"/>
  <c r="Y25" i="6"/>
  <c r="T4" i="5"/>
  <c r="U4" i="5"/>
  <c r="V4" i="5"/>
  <c r="W4" i="5"/>
  <c r="X4" i="5"/>
  <c r="Y4" i="5"/>
  <c r="T5" i="5"/>
  <c r="U5" i="5"/>
  <c r="V5" i="5"/>
  <c r="W5" i="5"/>
  <c r="X5" i="5"/>
  <c r="Y5" i="5"/>
  <c r="T6" i="5"/>
  <c r="U6" i="5"/>
  <c r="V6" i="5"/>
  <c r="W6" i="5"/>
  <c r="X6" i="5"/>
  <c r="Y6" i="5"/>
  <c r="T7" i="5"/>
  <c r="U7" i="5"/>
  <c r="V7" i="5"/>
  <c r="W7" i="5"/>
  <c r="X7" i="5"/>
  <c r="Y7" i="5"/>
  <c r="T8" i="5"/>
  <c r="U8" i="5"/>
  <c r="V8" i="5"/>
  <c r="W8" i="5"/>
  <c r="X8" i="5"/>
  <c r="Y8" i="5"/>
  <c r="T9" i="5"/>
  <c r="U9" i="5"/>
  <c r="V9" i="5"/>
  <c r="W9" i="5"/>
  <c r="X9" i="5"/>
  <c r="Y9" i="5"/>
  <c r="T10" i="5"/>
  <c r="U10" i="5"/>
  <c r="V10" i="5"/>
  <c r="W10" i="5"/>
  <c r="X10" i="5"/>
  <c r="Y10" i="5"/>
  <c r="T11" i="5"/>
  <c r="U11" i="5"/>
  <c r="V11" i="5"/>
  <c r="W11" i="5"/>
  <c r="X11" i="5"/>
  <c r="Y11" i="5"/>
  <c r="T12" i="5"/>
  <c r="U12" i="5"/>
  <c r="V12" i="5"/>
  <c r="W12" i="5"/>
  <c r="X12" i="5"/>
  <c r="Y12" i="5"/>
  <c r="T13" i="5"/>
  <c r="U13" i="5"/>
  <c r="V13" i="5"/>
  <c r="W13" i="5"/>
  <c r="X13" i="5"/>
  <c r="Y13" i="5"/>
  <c r="T14" i="5"/>
  <c r="U14" i="5"/>
  <c r="V14" i="5"/>
  <c r="W14" i="5"/>
  <c r="X14" i="5"/>
  <c r="Y14" i="5"/>
  <c r="T15" i="5"/>
  <c r="U15" i="5"/>
  <c r="V15" i="5"/>
  <c r="W15" i="5"/>
  <c r="X15" i="5"/>
  <c r="Y15" i="5"/>
  <c r="T16" i="5"/>
  <c r="U16" i="5"/>
  <c r="V16" i="5"/>
  <c r="W16" i="5"/>
  <c r="X16" i="5"/>
  <c r="Y16" i="5"/>
  <c r="T17" i="5"/>
  <c r="U17" i="5"/>
  <c r="V17" i="5"/>
  <c r="W17" i="5"/>
  <c r="X17" i="5"/>
  <c r="Y17" i="5"/>
  <c r="T18" i="5"/>
  <c r="U18" i="5"/>
  <c r="V18" i="5"/>
  <c r="W18" i="5"/>
  <c r="X18" i="5"/>
  <c r="Y18" i="5"/>
  <c r="T19" i="5"/>
  <c r="U19" i="5"/>
  <c r="V19" i="5"/>
  <c r="W19" i="5"/>
  <c r="X19" i="5"/>
  <c r="Y19" i="5"/>
  <c r="T20" i="5"/>
  <c r="U20" i="5"/>
  <c r="V20" i="5"/>
  <c r="W20" i="5"/>
  <c r="X20" i="5"/>
  <c r="Y20" i="5"/>
  <c r="T21" i="5"/>
  <c r="U21" i="5"/>
  <c r="V21" i="5"/>
  <c r="W21" i="5"/>
  <c r="X21" i="5"/>
  <c r="Y21" i="5"/>
  <c r="T22" i="5"/>
  <c r="U22" i="5"/>
  <c r="V22" i="5"/>
  <c r="W22" i="5"/>
  <c r="X22" i="5"/>
  <c r="Y22" i="5"/>
  <c r="T23" i="5"/>
  <c r="U23" i="5"/>
  <c r="V23" i="5"/>
  <c r="W23" i="5"/>
  <c r="X23" i="5"/>
  <c r="Y23" i="5"/>
  <c r="T24" i="5"/>
  <c r="U24" i="5"/>
  <c r="V24" i="5"/>
  <c r="W24" i="5"/>
  <c r="X24" i="5"/>
  <c r="Y24" i="5"/>
  <c r="T25" i="5"/>
  <c r="U25" i="5"/>
  <c r="V25" i="5"/>
  <c r="W25" i="5"/>
  <c r="X25" i="5"/>
  <c r="Y25" i="5"/>
  <c r="Y25" i="7"/>
  <c r="X25" i="7"/>
  <c r="W25" i="7"/>
  <c r="V25" i="7"/>
  <c r="U25" i="7"/>
  <c r="T25" i="7"/>
  <c r="Y24" i="7"/>
  <c r="X24" i="7"/>
  <c r="W24" i="7"/>
  <c r="V24" i="7"/>
  <c r="U24" i="7"/>
  <c r="T24" i="7"/>
  <c r="Y23" i="7"/>
  <c r="X23" i="7"/>
  <c r="W23" i="7"/>
  <c r="V23" i="7"/>
  <c r="U23" i="7"/>
  <c r="T23" i="7"/>
  <c r="Y22" i="7"/>
  <c r="X22" i="7"/>
  <c r="W22" i="7"/>
  <c r="V22" i="7"/>
  <c r="U22" i="7"/>
  <c r="T22" i="7"/>
  <c r="Y21" i="7"/>
  <c r="X21" i="7"/>
  <c r="W21" i="7"/>
  <c r="V21" i="7"/>
  <c r="U21" i="7"/>
  <c r="T21" i="7"/>
  <c r="Y20" i="7"/>
  <c r="X20" i="7"/>
  <c r="W20" i="7"/>
  <c r="V20" i="7"/>
  <c r="U20" i="7"/>
  <c r="T20" i="7"/>
  <c r="Y19" i="7"/>
  <c r="X19" i="7"/>
  <c r="W19" i="7"/>
  <c r="V19" i="7"/>
  <c r="U19" i="7"/>
  <c r="T19" i="7"/>
  <c r="Y18" i="7"/>
  <c r="X18" i="7"/>
  <c r="W18" i="7"/>
  <c r="V18" i="7"/>
  <c r="U18" i="7"/>
  <c r="T18" i="7"/>
  <c r="Y17" i="7"/>
  <c r="X17" i="7"/>
  <c r="W17" i="7"/>
  <c r="V17" i="7"/>
  <c r="U17" i="7"/>
  <c r="T17" i="7"/>
  <c r="Y16" i="7"/>
  <c r="X16" i="7"/>
  <c r="W16" i="7"/>
  <c r="V16" i="7"/>
  <c r="U16" i="7"/>
  <c r="T16" i="7"/>
  <c r="Y15" i="7"/>
  <c r="X15" i="7"/>
  <c r="W15" i="7"/>
  <c r="V15" i="7"/>
  <c r="U15" i="7"/>
  <c r="T15" i="7"/>
  <c r="Y14" i="7"/>
  <c r="X14" i="7"/>
  <c r="W14" i="7"/>
  <c r="V14" i="7"/>
  <c r="U14" i="7"/>
  <c r="T14" i="7"/>
  <c r="Y13" i="7"/>
  <c r="X13" i="7"/>
  <c r="W13" i="7"/>
  <c r="V13" i="7"/>
  <c r="U13" i="7"/>
  <c r="T13" i="7"/>
  <c r="Y12" i="7"/>
  <c r="X12" i="7"/>
  <c r="W12" i="7"/>
  <c r="V12" i="7"/>
  <c r="U12" i="7"/>
  <c r="T12" i="7"/>
  <c r="Y11" i="7"/>
  <c r="X11" i="7"/>
  <c r="W11" i="7"/>
  <c r="V11" i="7"/>
  <c r="U11" i="7"/>
  <c r="T11" i="7"/>
  <c r="Y10" i="7"/>
  <c r="X10" i="7"/>
  <c r="W10" i="7"/>
  <c r="V10" i="7"/>
  <c r="U10" i="7"/>
  <c r="T10" i="7"/>
  <c r="Y9" i="7"/>
  <c r="X9" i="7"/>
  <c r="W9" i="7"/>
  <c r="V9" i="7"/>
  <c r="U9" i="7"/>
  <c r="T9" i="7"/>
  <c r="Y8" i="7"/>
  <c r="X8" i="7"/>
  <c r="W8" i="7"/>
  <c r="V8" i="7"/>
  <c r="U8" i="7"/>
  <c r="T8" i="7"/>
  <c r="Y7" i="7"/>
  <c r="X7" i="7"/>
  <c r="W7" i="7"/>
  <c r="V7" i="7"/>
  <c r="U7" i="7"/>
  <c r="T7" i="7"/>
  <c r="Y6" i="7"/>
  <c r="X6" i="7"/>
  <c r="W6" i="7"/>
  <c r="V6" i="7"/>
  <c r="U6" i="7"/>
  <c r="T6" i="7"/>
  <c r="Y5" i="7"/>
  <c r="X5" i="7"/>
  <c r="W5" i="7"/>
  <c r="V5" i="7"/>
  <c r="U5" i="7"/>
  <c r="T5" i="7"/>
  <c r="Y4" i="7"/>
  <c r="X4" i="7"/>
  <c r="W4" i="7"/>
  <c r="V4" i="7"/>
  <c r="U4" i="7"/>
  <c r="T4" i="7"/>
</calcChain>
</file>

<file path=xl/sharedStrings.xml><?xml version="1.0" encoding="utf-8"?>
<sst xmlns="http://schemas.openxmlformats.org/spreadsheetml/2006/main" count="289" uniqueCount="54">
  <si>
    <t>GRUPO NN:</t>
  </si>
  <si>
    <t>JANASUE</t>
  </si>
  <si>
    <t>GURM</t>
  </si>
  <si>
    <t>VCNN</t>
  </si>
  <si>
    <t>MJNN</t>
  </si>
  <si>
    <t>GRUPO MN:</t>
  </si>
  <si>
    <t>CLMN</t>
  </si>
  <si>
    <t>RLMN</t>
  </si>
  <si>
    <t>RRMN</t>
  </si>
  <si>
    <t>JGMN</t>
  </si>
  <si>
    <t>RETIRADOS:</t>
  </si>
  <si>
    <t>FGH</t>
  </si>
  <si>
    <t>EMNN</t>
  </si>
  <si>
    <t>GRUPO NA:</t>
  </si>
  <si>
    <t>MGNA</t>
  </si>
  <si>
    <t>C3</t>
  </si>
  <si>
    <t>C4</t>
  </si>
  <si>
    <t>CZ</t>
  </si>
  <si>
    <t>F3</t>
  </si>
  <si>
    <t>F4</t>
  </si>
  <si>
    <t>F7</t>
  </si>
  <si>
    <t>F8</t>
  </si>
  <si>
    <t>FP1</t>
  </si>
  <si>
    <t>FP2</t>
  </si>
  <si>
    <t>FZ</t>
  </si>
  <si>
    <t>O1</t>
  </si>
  <si>
    <t>O2</t>
  </si>
  <si>
    <t>P3</t>
  </si>
  <si>
    <t>P4</t>
  </si>
  <si>
    <t>PZ</t>
  </si>
  <si>
    <t>T3</t>
  </si>
  <si>
    <t>T4</t>
  </si>
  <si>
    <t>T5</t>
  </si>
  <si>
    <t>T6</t>
  </si>
  <si>
    <t>LOG</t>
  </si>
  <si>
    <t>ROG</t>
  </si>
  <si>
    <t>EMG</t>
  </si>
  <si>
    <t>NN</t>
  </si>
  <si>
    <t>MN</t>
  </si>
  <si>
    <t>JANA</t>
  </si>
  <si>
    <t>Promedio</t>
  </si>
  <si>
    <t>Varianza</t>
  </si>
  <si>
    <t>NA</t>
  </si>
  <si>
    <t>retirado</t>
  </si>
  <si>
    <t>MOR , *=0.05</t>
  </si>
  <si>
    <t>NN vs MN</t>
  </si>
  <si>
    <t>no-MOR , *=0.05</t>
  </si>
  <si>
    <t>SD</t>
  </si>
  <si>
    <t>**</t>
  </si>
  <si>
    <t>*</t>
  </si>
  <si>
    <t>calculos</t>
  </si>
  <si>
    <t>calcuos</t>
  </si>
  <si>
    <t>% épocas estacionarias VS % épocas MOR estacionarias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</si>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</sst>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3" fontId="0" fillId="3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3" fontId="0" fillId="4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43" fontId="0" fillId="5" borderId="0" xfId="1" applyNumberFormat="1" applyFont="1" applyFill="1" applyAlignment="1">
      <alignment horizontal="center" vertical="center"/>
    </xf>
    <xf numFmtId="0" fontId="0" fillId="0" borderId="0" xfId="0" applyFill="1"/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43" fontId="2" fillId="5" borderId="0" xfId="1" applyFont="1" applyFill="1" applyAlignment="1">
      <alignment horizontal="center"/>
    </xf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43" fontId="2" fillId="5" borderId="0" xfId="1" applyFont="1" applyFill="1" applyAlignment="1">
      <alignment horizontal="center" vertical="center"/>
    </xf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  <xf numFmtId="43" fontId="0" fillId="5" borderId="0" xfId="1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2" fillId="0" borderId="0" xfId="0" applyFont="1"/>
    <xf numFmtId="43" fontId="2" fillId="2" borderId="0" xfId="1" applyNumberFormat="1" applyFont="1" applyFill="1" applyAlignment="1">
      <alignment horizontal="center" vertical="center"/>
    </xf>
    <xf numFmtId="43" fontId="2" fillId="3" borderId="0" xfId="1" applyNumberFormat="1" applyFont="1" applyFill="1" applyAlignment="1">
      <alignment horizontal="center" vertical="center"/>
    </xf>
    <xf numFmtId="43" fontId="2" fillId="4" borderId="0" xfId="1" applyNumberFormat="1" applyFont="1" applyFill="1" applyAlignment="1">
      <alignment horizontal="center" vertical="center"/>
    </xf>
    <xf numFmtId="43" fontId="2" fillId="5" borderId="0" xfId="1" applyNumberFormat="1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5" x14ac:dyDescent="0.25">
      <c r="A2" s="1">
        <v>-1</v>
      </c>
      <c r="B2" t="s">
        <v>10</v>
      </c>
      <c r="C2" t="s">
        <v>11</v>
      </c>
    </row>
    <row r="3" spans="1:15" x14ac:dyDescent="0.25">
      <c r="A3" s="1">
        <v>0</v>
      </c>
      <c r="B3" t="s">
        <v>0</v>
      </c>
      <c r="C3" t="s">
        <v>2</v>
      </c>
      <c r="D3" t="s">
        <v>3</v>
      </c>
      <c r="E3" t="s">
        <v>4</v>
      </c>
      <c r="F3" t="s">
        <v>12</v>
      </c>
    </row>
    <row r="4" spans="1:15" x14ac:dyDescent="0.25">
      <c r="A4" s="1">
        <v>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15" x14ac:dyDescent="0.25">
      <c r="A5" s="1">
        <v>2</v>
      </c>
      <c r="B5" t="s">
        <v>13</v>
      </c>
      <c r="C5" t="s">
        <v>14</v>
      </c>
      <c r="D5" t="s">
        <v>1</v>
      </c>
    </row>
    <row r="8" spans="1:15" x14ac:dyDescent="0.25">
      <c r="C8" s="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5" x14ac:dyDescent="0.25">
      <c r="B10" s="4"/>
      <c r="D10" s="4"/>
      <c r="F10" s="4"/>
      <c r="H10" s="4"/>
      <c r="J10" s="4"/>
      <c r="L10" s="4"/>
    </row>
    <row r="11" spans="1:1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6">
    <mergeCell ref="L9:M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F6" sqref="F6"/>
    </sheetView>
  </sheetViews>
  <sheetFormatPr baseColWidth="10" defaultRowHeight="15" x14ac:dyDescent="0.25"/>
  <cols>
    <col min="1" max="1" width="5.28515625" bestFit="1" customWidth="1"/>
    <col min="2" max="2" width="6.42578125" bestFit="1" customWidth="1"/>
    <col min="3" max="3" width="6.28515625" bestFit="1" customWidth="1"/>
    <col min="4" max="4" width="6.8554687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28515625" bestFit="1" customWidth="1"/>
    <col min="9" max="9" width="6.5703125" bestFit="1" customWidth="1"/>
    <col min="10" max="10" width="5.7109375" bestFit="1" customWidth="1"/>
    <col min="11" max="11" width="7" bestFit="1" customWidth="1"/>
    <col min="12" max="12" width="8.140625" bestFit="1" customWidth="1"/>
  </cols>
  <sheetData>
    <row r="1" spans="1:12" x14ac:dyDescent="0.25">
      <c r="B1" s="6" t="s">
        <v>52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9"/>
      <c r="B2" s="12" t="s">
        <v>37</v>
      </c>
      <c r="C2" s="12"/>
      <c r="D2" s="12"/>
      <c r="E2" s="12"/>
      <c r="F2" s="15" t="s">
        <v>38</v>
      </c>
      <c r="G2" s="15"/>
      <c r="H2" s="15"/>
      <c r="I2" s="15"/>
      <c r="J2" s="18" t="s">
        <v>42</v>
      </c>
      <c r="K2" s="18"/>
      <c r="L2" s="21" t="s">
        <v>43</v>
      </c>
    </row>
    <row r="3" spans="1:12" x14ac:dyDescent="0.25">
      <c r="A3" s="9"/>
      <c r="B3" s="13" t="s">
        <v>4</v>
      </c>
      <c r="C3" s="13" t="s">
        <v>3</v>
      </c>
      <c r="D3" s="13" t="s">
        <v>2</v>
      </c>
      <c r="E3" s="13" t="s">
        <v>12</v>
      </c>
      <c r="F3" s="16" t="s">
        <v>6</v>
      </c>
      <c r="G3" s="16" t="s">
        <v>9</v>
      </c>
      <c r="H3" s="16" t="s">
        <v>7</v>
      </c>
      <c r="I3" s="16" t="s">
        <v>8</v>
      </c>
      <c r="J3" s="19" t="s">
        <v>39</v>
      </c>
      <c r="K3" s="19" t="s">
        <v>14</v>
      </c>
      <c r="L3" s="22" t="s">
        <v>11</v>
      </c>
    </row>
    <row r="4" spans="1:12" x14ac:dyDescent="0.25">
      <c r="A4" s="10" t="s">
        <v>15</v>
      </c>
      <c r="B4" s="44"/>
      <c r="C4" s="44" t="s">
        <v>53</v>
      </c>
      <c r="D4" s="44"/>
      <c r="E4" s="44"/>
      <c r="F4" s="45"/>
      <c r="G4" s="45"/>
      <c r="H4" s="45" t="s">
        <v>53</v>
      </c>
      <c r="I4" s="45" t="s">
        <v>48</v>
      </c>
      <c r="J4" s="46"/>
      <c r="K4" s="46"/>
      <c r="L4" s="47"/>
    </row>
    <row r="5" spans="1:12" x14ac:dyDescent="0.25">
      <c r="A5" s="10" t="s">
        <v>16</v>
      </c>
      <c r="B5" s="44"/>
      <c r="C5" s="44" t="s">
        <v>48</v>
      </c>
      <c r="D5" s="44"/>
      <c r="E5" s="44"/>
      <c r="F5" s="45"/>
      <c r="G5" s="45"/>
      <c r="H5" s="45" t="s">
        <v>53</v>
      </c>
      <c r="I5" s="45"/>
      <c r="J5" s="46"/>
      <c r="K5" s="46" t="s">
        <v>48</v>
      </c>
      <c r="L5" s="47"/>
    </row>
    <row r="6" spans="1:12" x14ac:dyDescent="0.25">
      <c r="A6" s="10" t="s">
        <v>17</v>
      </c>
      <c r="B6" s="44"/>
      <c r="C6" s="44" t="s">
        <v>53</v>
      </c>
      <c r="D6" s="44"/>
      <c r="E6" s="44" t="s">
        <v>49</v>
      </c>
      <c r="F6" s="45"/>
      <c r="G6" s="45"/>
      <c r="H6" s="45"/>
      <c r="I6" s="45"/>
      <c r="J6" s="46"/>
      <c r="K6" s="46" t="s">
        <v>53</v>
      </c>
      <c r="L6" s="47"/>
    </row>
    <row r="7" spans="1:12" x14ac:dyDescent="0.25">
      <c r="A7" s="10" t="s">
        <v>18</v>
      </c>
      <c r="B7" s="44"/>
      <c r="C7" s="44" t="s">
        <v>53</v>
      </c>
      <c r="D7" s="44"/>
      <c r="E7" s="44"/>
      <c r="F7" s="45"/>
      <c r="G7" s="45"/>
      <c r="H7" s="45" t="s">
        <v>53</v>
      </c>
      <c r="I7" s="45"/>
      <c r="J7" s="46"/>
      <c r="K7" s="46" t="s">
        <v>48</v>
      </c>
      <c r="L7" s="47"/>
    </row>
    <row r="8" spans="1:12" x14ac:dyDescent="0.25">
      <c r="A8" s="10" t="s">
        <v>19</v>
      </c>
      <c r="B8" s="44"/>
      <c r="C8" s="44"/>
      <c r="D8" s="44"/>
      <c r="E8" s="44" t="s">
        <v>49</v>
      </c>
      <c r="F8" s="45"/>
      <c r="G8" s="45"/>
      <c r="H8" s="45" t="s">
        <v>53</v>
      </c>
      <c r="I8" s="45"/>
      <c r="J8" s="46"/>
      <c r="K8" s="46" t="s">
        <v>53</v>
      </c>
      <c r="L8" s="47"/>
    </row>
    <row r="9" spans="1:12" x14ac:dyDescent="0.25">
      <c r="A9" s="10" t="s">
        <v>20</v>
      </c>
      <c r="B9" s="44"/>
      <c r="C9" s="44" t="s">
        <v>48</v>
      </c>
      <c r="D9" s="44"/>
      <c r="E9" s="44"/>
      <c r="F9" s="45" t="s">
        <v>49</v>
      </c>
      <c r="G9" s="45"/>
      <c r="H9" s="45"/>
      <c r="I9" s="45" t="s">
        <v>48</v>
      </c>
      <c r="J9" s="46" t="s">
        <v>49</v>
      </c>
      <c r="K9" s="46" t="s">
        <v>53</v>
      </c>
      <c r="L9" s="47"/>
    </row>
    <row r="10" spans="1:12" x14ac:dyDescent="0.25">
      <c r="A10" s="10" t="s">
        <v>21</v>
      </c>
      <c r="B10" s="44"/>
      <c r="C10" s="44" t="s">
        <v>53</v>
      </c>
      <c r="D10" s="44" t="s">
        <v>48</v>
      </c>
      <c r="E10" s="44"/>
      <c r="F10" s="45"/>
      <c r="G10" s="45"/>
      <c r="H10" s="45" t="s">
        <v>48</v>
      </c>
      <c r="I10" s="45" t="s">
        <v>48</v>
      </c>
      <c r="J10" s="46"/>
      <c r="K10" s="46" t="s">
        <v>53</v>
      </c>
      <c r="L10" s="47"/>
    </row>
    <row r="11" spans="1:12" x14ac:dyDescent="0.25">
      <c r="A11" s="10" t="s">
        <v>22</v>
      </c>
      <c r="B11" s="44"/>
      <c r="C11" s="44" t="s">
        <v>53</v>
      </c>
      <c r="D11" s="44" t="s">
        <v>53</v>
      </c>
      <c r="E11" s="44"/>
      <c r="F11" s="45" t="s">
        <v>49</v>
      </c>
      <c r="G11" s="45"/>
      <c r="H11" s="45"/>
      <c r="I11" s="45" t="s">
        <v>48</v>
      </c>
      <c r="J11" s="46" t="s">
        <v>48</v>
      </c>
      <c r="K11" s="46" t="s">
        <v>53</v>
      </c>
      <c r="L11" s="47"/>
    </row>
    <row r="12" spans="1:12" x14ac:dyDescent="0.25">
      <c r="A12" s="10" t="s">
        <v>23</v>
      </c>
      <c r="B12" s="44"/>
      <c r="C12" s="44" t="s">
        <v>53</v>
      </c>
      <c r="D12" s="44"/>
      <c r="E12" s="44"/>
      <c r="F12" s="45"/>
      <c r="G12" s="45"/>
      <c r="H12" s="45"/>
      <c r="I12" s="45"/>
      <c r="J12" s="46"/>
      <c r="K12" s="46" t="s">
        <v>53</v>
      </c>
      <c r="L12" s="47"/>
    </row>
    <row r="13" spans="1:12" x14ac:dyDescent="0.25">
      <c r="A13" s="10" t="s">
        <v>24</v>
      </c>
      <c r="B13" s="44"/>
      <c r="C13" s="44"/>
      <c r="D13" s="44"/>
      <c r="E13" s="44" t="s">
        <v>49</v>
      </c>
      <c r="F13" s="45"/>
      <c r="G13" s="45"/>
      <c r="H13" s="45" t="s">
        <v>53</v>
      </c>
      <c r="I13" s="45" t="s">
        <v>48</v>
      </c>
      <c r="J13" s="46"/>
      <c r="K13" s="46" t="s">
        <v>48</v>
      </c>
      <c r="L13" s="47"/>
    </row>
    <row r="14" spans="1:12" x14ac:dyDescent="0.25">
      <c r="A14" s="10" t="s">
        <v>25</v>
      </c>
      <c r="B14" s="44"/>
      <c r="C14" s="44" t="s">
        <v>48</v>
      </c>
      <c r="D14" s="44"/>
      <c r="E14" s="44"/>
      <c r="F14" s="45" t="s">
        <v>49</v>
      </c>
      <c r="G14" s="45"/>
      <c r="H14" s="45"/>
      <c r="I14" s="45"/>
      <c r="J14" s="46"/>
      <c r="K14" s="46"/>
      <c r="L14" s="47" t="s">
        <v>48</v>
      </c>
    </row>
    <row r="15" spans="1:12" x14ac:dyDescent="0.25">
      <c r="A15" s="10" t="s">
        <v>26</v>
      </c>
      <c r="B15" s="44"/>
      <c r="C15" s="44"/>
      <c r="D15" s="44"/>
      <c r="E15" s="44"/>
      <c r="F15" s="45"/>
      <c r="G15" s="45"/>
      <c r="H15" s="45" t="s">
        <v>53</v>
      </c>
      <c r="I15" s="45"/>
      <c r="J15" s="46"/>
      <c r="K15" s="46" t="s">
        <v>53</v>
      </c>
      <c r="L15" s="47"/>
    </row>
    <row r="16" spans="1:12" x14ac:dyDescent="0.25">
      <c r="A16" s="10" t="s">
        <v>27</v>
      </c>
      <c r="B16" s="44"/>
      <c r="C16" s="44" t="s">
        <v>48</v>
      </c>
      <c r="D16" s="44"/>
      <c r="E16" s="44"/>
      <c r="F16" s="45"/>
      <c r="G16" s="45"/>
      <c r="H16" s="45" t="s">
        <v>53</v>
      </c>
      <c r="I16" s="45"/>
      <c r="J16" s="46"/>
      <c r="K16" s="46" t="s">
        <v>48</v>
      </c>
      <c r="L16" s="47"/>
    </row>
    <row r="17" spans="1:12" x14ac:dyDescent="0.25">
      <c r="A17" s="10" t="s">
        <v>28</v>
      </c>
      <c r="B17" s="44"/>
      <c r="C17" s="44" t="s">
        <v>53</v>
      </c>
      <c r="D17" s="44"/>
      <c r="E17" s="44"/>
      <c r="F17" s="45"/>
      <c r="G17" s="45"/>
      <c r="H17" s="45" t="s">
        <v>49</v>
      </c>
      <c r="I17" s="45" t="s">
        <v>49</v>
      </c>
      <c r="J17" s="46" t="s">
        <v>49</v>
      </c>
      <c r="K17" s="46" t="s">
        <v>53</v>
      </c>
      <c r="L17" s="47" t="s">
        <v>48</v>
      </c>
    </row>
    <row r="18" spans="1:12" x14ac:dyDescent="0.25">
      <c r="A18" s="10" t="s">
        <v>29</v>
      </c>
      <c r="B18" s="44"/>
      <c r="C18" s="44" t="s">
        <v>53</v>
      </c>
      <c r="D18" s="44"/>
      <c r="E18" s="44"/>
      <c r="F18" s="45"/>
      <c r="G18" s="45"/>
      <c r="H18" s="45" t="s">
        <v>49</v>
      </c>
      <c r="I18" s="45" t="s">
        <v>48</v>
      </c>
      <c r="J18" s="46"/>
      <c r="K18" s="46" t="s">
        <v>53</v>
      </c>
      <c r="L18" s="47"/>
    </row>
    <row r="19" spans="1:12" x14ac:dyDescent="0.25">
      <c r="A19" s="10" t="s">
        <v>30</v>
      </c>
      <c r="B19" s="44" t="s">
        <v>49</v>
      </c>
      <c r="C19" s="44"/>
      <c r="D19" s="44"/>
      <c r="E19" s="44"/>
      <c r="F19" s="45"/>
      <c r="G19" s="45"/>
      <c r="H19" s="45" t="s">
        <v>53</v>
      </c>
      <c r="I19" s="45"/>
      <c r="J19" s="46" t="s">
        <v>49</v>
      </c>
      <c r="K19" s="46"/>
      <c r="L19" s="47"/>
    </row>
    <row r="20" spans="1:12" x14ac:dyDescent="0.25">
      <c r="A20" s="10" t="s">
        <v>31</v>
      </c>
      <c r="B20" s="44"/>
      <c r="C20" s="44"/>
      <c r="D20" s="44"/>
      <c r="E20" s="44" t="s">
        <v>48</v>
      </c>
      <c r="F20" s="45"/>
      <c r="G20" s="45"/>
      <c r="H20" s="45" t="s">
        <v>53</v>
      </c>
      <c r="I20" s="45"/>
      <c r="J20" s="46"/>
      <c r="K20" s="46" t="s">
        <v>48</v>
      </c>
      <c r="L20" s="47"/>
    </row>
    <row r="21" spans="1:12" x14ac:dyDescent="0.25">
      <c r="A21" s="10" t="s">
        <v>32</v>
      </c>
      <c r="B21" s="44"/>
      <c r="C21" s="44" t="s">
        <v>48</v>
      </c>
      <c r="D21" s="44"/>
      <c r="E21" s="44"/>
      <c r="F21" s="45" t="s">
        <v>49</v>
      </c>
      <c r="G21" s="45"/>
      <c r="H21" s="45" t="s">
        <v>53</v>
      </c>
      <c r="I21" s="45"/>
      <c r="J21" s="46"/>
      <c r="K21" s="46"/>
      <c r="L21" s="47"/>
    </row>
    <row r="22" spans="1:12" x14ac:dyDescent="0.25">
      <c r="A22" s="10" t="s">
        <v>33</v>
      </c>
      <c r="B22" s="44"/>
      <c r="C22" s="44"/>
      <c r="D22" s="44"/>
      <c r="E22" s="44"/>
      <c r="F22" s="45"/>
      <c r="G22" s="45"/>
      <c r="H22" s="45" t="s">
        <v>49</v>
      </c>
      <c r="I22" s="45" t="s">
        <v>49</v>
      </c>
      <c r="J22" s="46"/>
      <c r="K22" s="46" t="s">
        <v>53</v>
      </c>
      <c r="L22" s="47"/>
    </row>
    <row r="23" spans="1:12" x14ac:dyDescent="0.25">
      <c r="A23" s="10" t="s">
        <v>34</v>
      </c>
      <c r="B23" s="44" t="s">
        <v>49</v>
      </c>
      <c r="C23" s="44" t="s">
        <v>53</v>
      </c>
      <c r="D23" s="44"/>
      <c r="E23" s="44"/>
      <c r="F23" s="45" t="s">
        <v>53</v>
      </c>
      <c r="G23" s="45" t="s">
        <v>48</v>
      </c>
      <c r="H23" s="45" t="s">
        <v>53</v>
      </c>
      <c r="I23" s="45" t="s">
        <v>53</v>
      </c>
      <c r="J23" s="46" t="s">
        <v>53</v>
      </c>
      <c r="K23" s="46" t="s">
        <v>53</v>
      </c>
      <c r="L23" s="47"/>
    </row>
    <row r="24" spans="1:12" x14ac:dyDescent="0.25">
      <c r="A24" s="10" t="s">
        <v>35</v>
      </c>
      <c r="B24" s="44"/>
      <c r="C24" s="44" t="s">
        <v>53</v>
      </c>
      <c r="D24" s="44"/>
      <c r="E24" s="44"/>
      <c r="F24" s="45" t="s">
        <v>48</v>
      </c>
      <c r="G24" s="45" t="s">
        <v>48</v>
      </c>
      <c r="H24" s="45" t="s">
        <v>53</v>
      </c>
      <c r="I24" s="45" t="s">
        <v>48</v>
      </c>
      <c r="J24" s="46" t="s">
        <v>53</v>
      </c>
      <c r="K24" s="46" t="s">
        <v>53</v>
      </c>
      <c r="L24" s="47" t="s">
        <v>49</v>
      </c>
    </row>
    <row r="25" spans="1:12" x14ac:dyDescent="0.25">
      <c r="A25" s="10" t="s">
        <v>36</v>
      </c>
      <c r="B25" s="44"/>
      <c r="C25" s="44"/>
      <c r="D25" s="44"/>
      <c r="E25" s="44"/>
      <c r="F25" s="45" t="s">
        <v>53</v>
      </c>
      <c r="G25" s="45"/>
      <c r="H25" s="45"/>
      <c r="I25" s="45" t="s">
        <v>48</v>
      </c>
      <c r="J25" s="46"/>
      <c r="K25" s="46" t="s">
        <v>49</v>
      </c>
      <c r="L25" s="47"/>
    </row>
  </sheetData>
  <mergeCells count="4">
    <mergeCell ref="B2:E2"/>
    <mergeCell ref="F2:I2"/>
    <mergeCell ref="J2:K2"/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6" workbookViewId="0">
      <selection activeCell="A2" sqref="A2:L25"/>
    </sheetView>
  </sheetViews>
  <sheetFormatPr baseColWidth="10" defaultRowHeight="15" x14ac:dyDescent="0.25"/>
  <cols>
    <col min="1" max="1" width="5" style="4" bestFit="1" customWidth="1"/>
    <col min="2" max="2" width="8.5703125" style="4" bestFit="1" customWidth="1"/>
    <col min="3" max="7" width="8.140625" style="4" bestFit="1" customWidth="1"/>
    <col min="8" max="11" width="7.42578125" style="4" bestFit="1" customWidth="1"/>
    <col min="12" max="12" width="8.140625" bestFit="1" customWidth="1"/>
    <col min="13" max="13" width="11.42578125" style="10"/>
    <col min="14" max="14" width="9.7109375" style="4" bestFit="1" customWidth="1"/>
    <col min="15" max="15" width="8.5703125" style="4" bestFit="1" customWidth="1"/>
    <col min="16" max="16" width="9.7109375" style="4" bestFit="1" customWidth="1"/>
    <col min="17" max="17" width="8.5703125" style="4" bestFit="1" customWidth="1"/>
    <col min="18" max="18" width="9.7109375" style="4" bestFit="1" customWidth="1"/>
    <col min="19" max="19" width="8.5703125" style="4" bestFit="1" customWidth="1"/>
    <col min="20" max="25" width="7.42578125" style="4" bestFit="1" customWidth="1"/>
    <col min="26" max="16384" width="11.42578125" style="4"/>
  </cols>
  <sheetData>
    <row r="1" spans="1:25" x14ac:dyDescent="0.25">
      <c r="A1" s="9"/>
      <c r="B1" s="11" t="s">
        <v>44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37" t="s">
        <v>45</v>
      </c>
    </row>
    <row r="2" spans="1:25" x14ac:dyDescent="0.25">
      <c r="A2" s="9"/>
      <c r="B2" s="12" t="s">
        <v>37</v>
      </c>
      <c r="C2" s="12"/>
      <c r="D2" s="12"/>
      <c r="E2" s="12"/>
      <c r="F2" s="15" t="s">
        <v>38</v>
      </c>
      <c r="G2" s="15"/>
      <c r="H2" s="15"/>
      <c r="I2" s="15"/>
      <c r="J2" s="18" t="s">
        <v>42</v>
      </c>
      <c r="K2" s="18"/>
      <c r="L2" s="21" t="s">
        <v>43</v>
      </c>
      <c r="M2" s="38"/>
      <c r="N2" s="12" t="s">
        <v>37</v>
      </c>
      <c r="O2" s="12"/>
      <c r="P2" s="15" t="s">
        <v>38</v>
      </c>
      <c r="Q2" s="15"/>
      <c r="R2" s="18" t="s">
        <v>42</v>
      </c>
      <c r="S2" s="18"/>
    </row>
    <row r="3" spans="1:25" x14ac:dyDescent="0.25">
      <c r="A3" s="9"/>
      <c r="B3" s="13" t="s">
        <v>4</v>
      </c>
      <c r="C3" s="13" t="s">
        <v>3</v>
      </c>
      <c r="D3" s="13" t="s">
        <v>2</v>
      </c>
      <c r="E3" s="13" t="s">
        <v>12</v>
      </c>
      <c r="F3" s="16" t="s">
        <v>6</v>
      </c>
      <c r="G3" s="16" t="s">
        <v>9</v>
      </c>
      <c r="H3" s="16" t="s">
        <v>7</v>
      </c>
      <c r="I3" s="16" t="s">
        <v>8</v>
      </c>
      <c r="J3" s="19" t="s">
        <v>39</v>
      </c>
      <c r="K3" s="19" t="s">
        <v>14</v>
      </c>
      <c r="L3" s="22" t="s">
        <v>11</v>
      </c>
      <c r="M3" s="39"/>
      <c r="N3" s="13" t="s">
        <v>40</v>
      </c>
      <c r="O3" s="13" t="s">
        <v>47</v>
      </c>
      <c r="P3" s="16" t="s">
        <v>40</v>
      </c>
      <c r="Q3" s="16" t="s">
        <v>47</v>
      </c>
      <c r="R3" s="19" t="s">
        <v>40</v>
      </c>
      <c r="S3" s="19" t="s">
        <v>47</v>
      </c>
      <c r="T3" s="7" t="s">
        <v>50</v>
      </c>
      <c r="U3" s="7"/>
      <c r="V3" s="7"/>
      <c r="W3" s="7"/>
      <c r="X3" s="7"/>
      <c r="Y3" s="7"/>
    </row>
    <row r="4" spans="1:25" x14ac:dyDescent="0.25">
      <c r="A4" s="10" t="s">
        <v>15</v>
      </c>
      <c r="B4" s="14">
        <v>0.14173227999999999</v>
      </c>
      <c r="C4" s="14">
        <v>8.2191780000000006E-2</v>
      </c>
      <c r="D4" s="14">
        <v>0.18947368000000001</v>
      </c>
      <c r="E4" s="14">
        <v>0.19148936</v>
      </c>
      <c r="F4" s="17">
        <v>4.5454544999999999E-2</v>
      </c>
      <c r="G4" s="17">
        <v>3.0303030000000002E-2</v>
      </c>
      <c r="H4" s="17">
        <v>0.35353535000000003</v>
      </c>
      <c r="I4" s="17">
        <v>0.42105262999999998</v>
      </c>
      <c r="J4" s="20">
        <v>4.6783626000000002E-2</v>
      </c>
      <c r="K4" s="20">
        <v>0.16867469900000001</v>
      </c>
      <c r="L4" s="23">
        <v>9.0909089999999998E-2</v>
      </c>
      <c r="N4" s="42">
        <v>0.151221775</v>
      </c>
      <c r="O4" s="42">
        <v>5.1445367018214228E-2</v>
      </c>
      <c r="P4" s="40">
        <v>0.21258638875000002</v>
      </c>
      <c r="Q4" s="40">
        <v>0.20370326416204268</v>
      </c>
      <c r="R4" s="41">
        <v>0.1077291625</v>
      </c>
      <c r="S4" s="41">
        <v>8.6190004284404514E-2</v>
      </c>
      <c r="T4" s="8">
        <f>AVERAGE(B4:E4)</f>
        <v>0.151221775</v>
      </c>
      <c r="U4" s="8">
        <f>AVERAGE(F4:I4)</f>
        <v>0.21258638875000002</v>
      </c>
      <c r="V4" s="8">
        <f>AVERAGE(J4:K4)</f>
        <v>0.1077291625</v>
      </c>
      <c r="W4" s="8">
        <f>SQRT(_xlfn.VAR.S(B4:E4))</f>
        <v>5.1445367018214228E-2</v>
      </c>
      <c r="X4" s="8">
        <f>SQRT(_xlfn.VAR.S(F4:I4))</f>
        <v>0.20370326416204268</v>
      </c>
      <c r="Y4" s="8">
        <f>SQRT(_xlfn.VAR.S(J4:K4))</f>
        <v>8.6190004284404514E-2</v>
      </c>
    </row>
    <row r="5" spans="1:25" x14ac:dyDescent="0.25">
      <c r="A5" s="10" t="s">
        <v>16</v>
      </c>
      <c r="B5" s="14">
        <v>0.12598424999999999</v>
      </c>
      <c r="C5" s="14">
        <v>9.5890409999999995E-2</v>
      </c>
      <c r="D5" s="14">
        <v>0.12631579000000001</v>
      </c>
      <c r="E5" s="14">
        <v>0.21276596</v>
      </c>
      <c r="F5" s="17">
        <v>3.0303030000000002E-2</v>
      </c>
      <c r="G5" s="17">
        <v>0</v>
      </c>
      <c r="H5" s="17">
        <v>0.40404040000000002</v>
      </c>
      <c r="I5" s="17">
        <v>0.13157895</v>
      </c>
      <c r="J5" s="20">
        <v>5.8479530000000004E-3</v>
      </c>
      <c r="K5" s="20">
        <v>0.13855421700000001</v>
      </c>
      <c r="L5" s="23">
        <v>4.5454550000000003E-2</v>
      </c>
      <c r="N5" s="42">
        <v>0.14023910250000002</v>
      </c>
      <c r="O5" s="42">
        <v>5.0411675354208277E-2</v>
      </c>
      <c r="P5" s="40">
        <v>0.14148059500000001</v>
      </c>
      <c r="Q5" s="40">
        <v>0.18385946036418438</v>
      </c>
      <c r="R5" s="41">
        <v>7.2201084999999998E-2</v>
      </c>
      <c r="S5" s="41">
        <v>9.3837499180332226E-2</v>
      </c>
      <c r="T5" s="8">
        <f t="shared" ref="T5:T25" si="0">AVERAGE(B5:E5)</f>
        <v>0.14023910250000002</v>
      </c>
      <c r="U5" s="8">
        <f t="shared" ref="U5:U25" si="1">AVERAGE(F5:I5)</f>
        <v>0.14148059500000001</v>
      </c>
      <c r="V5" s="8">
        <f t="shared" ref="V5:V25" si="2">AVERAGE(J5:K5)</f>
        <v>7.2201084999999998E-2</v>
      </c>
      <c r="W5" s="8">
        <f t="shared" ref="W5:W25" si="3">SQRT(_xlfn.VAR.S(B5:E5))</f>
        <v>5.0411675354208277E-2</v>
      </c>
      <c r="X5" s="8">
        <f t="shared" ref="X5:X25" si="4">SQRT(_xlfn.VAR.S(F5:I5))</f>
        <v>0.18385946036418438</v>
      </c>
      <c r="Y5" s="8">
        <f t="shared" ref="Y5:Y25" si="5">SQRT(_xlfn.VAR.S(J5:K5))</f>
        <v>9.3837499180332226E-2</v>
      </c>
    </row>
    <row r="6" spans="1:25" x14ac:dyDescent="0.25">
      <c r="A6" s="10" t="s">
        <v>17</v>
      </c>
      <c r="B6" s="14">
        <v>0.12598424999999999</v>
      </c>
      <c r="C6" s="14">
        <v>2.739726E-2</v>
      </c>
      <c r="D6" s="14">
        <v>9.4736840000000003E-2</v>
      </c>
      <c r="E6" s="14">
        <v>0.25531914999999999</v>
      </c>
      <c r="F6" s="17">
        <v>3.7878787999999997E-2</v>
      </c>
      <c r="G6" s="17">
        <v>3.0303030000000002E-2</v>
      </c>
      <c r="H6" s="17">
        <v>0.22222222</v>
      </c>
      <c r="I6" s="17">
        <v>0.10526315999999999</v>
      </c>
      <c r="J6" s="20">
        <v>5.8479530000000004E-3</v>
      </c>
      <c r="K6" s="20">
        <v>7.8313252999999999E-2</v>
      </c>
      <c r="L6" s="23">
        <v>4.5454550000000003E-2</v>
      </c>
      <c r="N6" s="42">
        <v>0.125859375</v>
      </c>
      <c r="O6" s="42">
        <v>9.5609011451005851E-2</v>
      </c>
      <c r="P6" s="40">
        <v>9.8916799500000013E-2</v>
      </c>
      <c r="Q6" s="40">
        <v>8.8840664917876122E-2</v>
      </c>
      <c r="R6" s="41">
        <v>4.2080603000000001E-2</v>
      </c>
      <c r="S6" s="41">
        <v>5.1240705030717523E-2</v>
      </c>
      <c r="T6" s="8">
        <f t="shared" si="0"/>
        <v>0.125859375</v>
      </c>
      <c r="U6" s="8">
        <f t="shared" si="1"/>
        <v>9.8916799500000013E-2</v>
      </c>
      <c r="V6" s="8">
        <f t="shared" si="2"/>
        <v>4.2080603000000001E-2</v>
      </c>
      <c r="W6" s="8">
        <f t="shared" si="3"/>
        <v>9.5609011451005851E-2</v>
      </c>
      <c r="X6" s="8">
        <f t="shared" si="4"/>
        <v>8.8840664917876122E-2</v>
      </c>
      <c r="Y6" s="8">
        <f t="shared" si="5"/>
        <v>5.1240705030717523E-2</v>
      </c>
    </row>
    <row r="7" spans="1:25" x14ac:dyDescent="0.25">
      <c r="A7" s="10" t="s">
        <v>18</v>
      </c>
      <c r="B7" s="14">
        <v>0.18110235999999999</v>
      </c>
      <c r="C7" s="14">
        <v>6.8493150000000003E-2</v>
      </c>
      <c r="D7" s="14">
        <v>0.14736842</v>
      </c>
      <c r="E7" s="14">
        <v>8.5106379999999995E-2</v>
      </c>
      <c r="F7" s="17">
        <v>5.3030303000000001E-2</v>
      </c>
      <c r="G7" s="17">
        <v>9.0909089999999998E-2</v>
      </c>
      <c r="H7" s="17">
        <v>0.43434342999999997</v>
      </c>
      <c r="I7" s="17">
        <v>7.8947370000000003E-2</v>
      </c>
      <c r="J7" s="20">
        <v>1.7543860000000001E-2</v>
      </c>
      <c r="K7" s="20">
        <v>8.4337349000000006E-2</v>
      </c>
      <c r="L7" s="23">
        <v>0.27272727000000002</v>
      </c>
      <c r="N7" s="42">
        <v>0.12051757749999999</v>
      </c>
      <c r="O7" s="42">
        <v>5.2763553009689344E-2</v>
      </c>
      <c r="P7" s="40">
        <v>0.16430754824999999</v>
      </c>
      <c r="Q7" s="40">
        <v>0.1807168101821903</v>
      </c>
      <c r="R7" s="41">
        <v>5.09406045E-2</v>
      </c>
      <c r="S7" s="41">
        <v>4.7230129011009078E-2</v>
      </c>
      <c r="T7" s="8">
        <f t="shared" si="0"/>
        <v>0.12051757749999999</v>
      </c>
      <c r="U7" s="8">
        <f t="shared" si="1"/>
        <v>0.16430754824999999</v>
      </c>
      <c r="V7" s="8">
        <f t="shared" si="2"/>
        <v>5.09406045E-2</v>
      </c>
      <c r="W7" s="8">
        <f t="shared" si="3"/>
        <v>5.2763553009689344E-2</v>
      </c>
      <c r="X7" s="8">
        <f t="shared" si="4"/>
        <v>0.1807168101821903</v>
      </c>
      <c r="Y7" s="8">
        <f t="shared" si="5"/>
        <v>4.7230129011009078E-2</v>
      </c>
    </row>
    <row r="8" spans="1:25" x14ac:dyDescent="0.25">
      <c r="A8" s="10" t="s">
        <v>19</v>
      </c>
      <c r="B8" s="14">
        <v>0.18110235999999999</v>
      </c>
      <c r="C8" s="14">
        <v>0.15068492999999999</v>
      </c>
      <c r="D8" s="14">
        <v>0.16842104999999999</v>
      </c>
      <c r="E8" s="14">
        <v>0.31914893999999999</v>
      </c>
      <c r="F8" s="17">
        <v>4.5454544999999999E-2</v>
      </c>
      <c r="G8" s="17">
        <v>0</v>
      </c>
      <c r="H8" s="17">
        <v>0.36363635999999999</v>
      </c>
      <c r="I8" s="17">
        <v>0.13157895</v>
      </c>
      <c r="J8" s="20">
        <v>0</v>
      </c>
      <c r="K8" s="20">
        <v>2.4096386000000001E-2</v>
      </c>
      <c r="L8" s="23">
        <v>0</v>
      </c>
      <c r="N8" s="42">
        <v>0.20483931999999999</v>
      </c>
      <c r="O8" s="42">
        <v>7.7220724421731501E-2</v>
      </c>
      <c r="P8" s="40">
        <v>0.13516746374999999</v>
      </c>
      <c r="Q8" s="40">
        <v>0.16179159952634425</v>
      </c>
      <c r="R8" s="41">
        <v>1.2048193E-2</v>
      </c>
      <c r="S8" s="41">
        <v>1.7038717942688589E-2</v>
      </c>
      <c r="T8" s="8">
        <f t="shared" si="0"/>
        <v>0.20483931999999999</v>
      </c>
      <c r="U8" s="8">
        <f t="shared" si="1"/>
        <v>0.13516746374999999</v>
      </c>
      <c r="V8" s="8">
        <f t="shared" si="2"/>
        <v>1.2048193E-2</v>
      </c>
      <c r="W8" s="8">
        <f t="shared" si="3"/>
        <v>7.7220724421731501E-2</v>
      </c>
      <c r="X8" s="8">
        <f t="shared" si="4"/>
        <v>0.16179159952634425</v>
      </c>
      <c r="Y8" s="8">
        <f t="shared" si="5"/>
        <v>1.7038717942688589E-2</v>
      </c>
    </row>
    <row r="9" spans="1:25" x14ac:dyDescent="0.25">
      <c r="A9" s="10" t="s">
        <v>20</v>
      </c>
      <c r="B9" s="14">
        <v>0.11811024000000001</v>
      </c>
      <c r="C9" s="14">
        <v>6.8493150000000003E-2</v>
      </c>
      <c r="D9" s="14">
        <v>0.23157895000000001</v>
      </c>
      <c r="E9" s="14">
        <v>4.2553189999999998E-2</v>
      </c>
      <c r="F9" s="17">
        <v>7.5757580000000001E-3</v>
      </c>
      <c r="G9" s="17">
        <v>0</v>
      </c>
      <c r="H9" s="17">
        <v>0.18181818</v>
      </c>
      <c r="I9" s="17">
        <v>0</v>
      </c>
      <c r="J9" s="20">
        <v>5.8479530000000004E-3</v>
      </c>
      <c r="K9" s="20">
        <v>1.2048193E-2</v>
      </c>
      <c r="L9" s="23">
        <v>0</v>
      </c>
      <c r="N9" s="42">
        <v>0.1151838825</v>
      </c>
      <c r="O9" s="42">
        <v>8.3689141671154044E-2</v>
      </c>
      <c r="P9" s="40">
        <v>4.7348484499999996E-2</v>
      </c>
      <c r="Q9" s="40">
        <v>8.9717569349598403E-2</v>
      </c>
      <c r="R9" s="41">
        <v>8.9480730000000008E-3</v>
      </c>
      <c r="S9" s="41">
        <v>4.3842317489840793E-3</v>
      </c>
      <c r="T9" s="8">
        <f t="shared" si="0"/>
        <v>0.1151838825</v>
      </c>
      <c r="U9" s="8">
        <f t="shared" si="1"/>
        <v>4.7348484499999996E-2</v>
      </c>
      <c r="V9" s="8">
        <f t="shared" si="2"/>
        <v>8.9480730000000008E-3</v>
      </c>
      <c r="W9" s="8">
        <f t="shared" si="3"/>
        <v>8.3689141671154044E-2</v>
      </c>
      <c r="X9" s="8">
        <f t="shared" si="4"/>
        <v>8.9717569349598403E-2</v>
      </c>
      <c r="Y9" s="8">
        <f t="shared" si="5"/>
        <v>4.3842317489840793E-3</v>
      </c>
    </row>
    <row r="10" spans="1:25" x14ac:dyDescent="0.25">
      <c r="A10" s="10" t="s">
        <v>21</v>
      </c>
      <c r="B10" s="14">
        <v>8.6614170000000004E-2</v>
      </c>
      <c r="C10" s="14">
        <v>5.4794519999999999E-2</v>
      </c>
      <c r="D10" s="14">
        <v>0.24210525999999999</v>
      </c>
      <c r="E10" s="14">
        <v>0.23404254999999999</v>
      </c>
      <c r="F10" s="17">
        <v>3.0303030000000002E-2</v>
      </c>
      <c r="G10" s="17">
        <v>0</v>
      </c>
      <c r="H10" s="17">
        <v>0.23232322999999999</v>
      </c>
      <c r="I10" s="17">
        <v>2.6315789999999999E-2</v>
      </c>
      <c r="J10" s="20">
        <v>0</v>
      </c>
      <c r="K10" s="20">
        <v>1.2048193E-2</v>
      </c>
      <c r="L10" s="23">
        <v>0</v>
      </c>
      <c r="N10" s="42">
        <v>0.15438912499999999</v>
      </c>
      <c r="O10" s="42">
        <v>9.7555656463249901E-2</v>
      </c>
      <c r="P10" s="40">
        <v>7.2235512500000001E-2</v>
      </c>
      <c r="Q10" s="40">
        <v>0.10756858364718959</v>
      </c>
      <c r="R10" s="41">
        <v>6.0240965000000002E-3</v>
      </c>
      <c r="S10" s="41">
        <v>8.5193589713442944E-3</v>
      </c>
      <c r="T10" s="8">
        <f t="shared" si="0"/>
        <v>0.15438912499999999</v>
      </c>
      <c r="U10" s="8">
        <f t="shared" si="1"/>
        <v>7.2235512500000001E-2</v>
      </c>
      <c r="V10" s="8">
        <f t="shared" si="2"/>
        <v>6.0240965000000002E-3</v>
      </c>
      <c r="W10" s="8">
        <f t="shared" si="3"/>
        <v>9.7555656463249901E-2</v>
      </c>
      <c r="X10" s="8">
        <f t="shared" si="4"/>
        <v>0.10756858364718959</v>
      </c>
      <c r="Y10" s="8">
        <f t="shared" si="5"/>
        <v>8.5193589713442944E-3</v>
      </c>
    </row>
    <row r="11" spans="1:25" x14ac:dyDescent="0.25">
      <c r="A11" s="10" t="s">
        <v>22</v>
      </c>
      <c r="B11" s="14">
        <v>5.5118109999999998E-2</v>
      </c>
      <c r="C11" s="14">
        <v>2.739726E-2</v>
      </c>
      <c r="D11" s="14">
        <v>0.25263158000000002</v>
      </c>
      <c r="E11" s="14">
        <v>0.17021277000000001</v>
      </c>
      <c r="F11" s="17">
        <v>0</v>
      </c>
      <c r="G11" s="17">
        <v>0</v>
      </c>
      <c r="H11" s="17">
        <v>0</v>
      </c>
      <c r="I11" s="17">
        <v>2.6315789999999999E-2</v>
      </c>
      <c r="J11" s="20">
        <v>5.8479532000000001E-2</v>
      </c>
      <c r="K11" s="20">
        <v>0</v>
      </c>
      <c r="L11" s="23">
        <v>1</v>
      </c>
      <c r="N11" s="42">
        <v>0.12633993000000002</v>
      </c>
      <c r="O11" s="42">
        <v>0.10446148658752882</v>
      </c>
      <c r="P11" s="40">
        <v>6.5789474999999997E-3</v>
      </c>
      <c r="Q11" s="40">
        <v>1.3157894999999999E-2</v>
      </c>
      <c r="R11" s="41">
        <v>2.9239766E-2</v>
      </c>
      <c r="S11" s="41">
        <v>4.1351273637815704E-2</v>
      </c>
      <c r="T11" s="8">
        <f t="shared" si="0"/>
        <v>0.12633993000000002</v>
      </c>
      <c r="U11" s="8">
        <f t="shared" si="1"/>
        <v>6.5789474999999997E-3</v>
      </c>
      <c r="V11" s="8">
        <f t="shared" si="2"/>
        <v>2.9239766E-2</v>
      </c>
      <c r="W11" s="8">
        <f t="shared" si="3"/>
        <v>0.10446148658752882</v>
      </c>
      <c r="X11" s="8">
        <f t="shared" si="4"/>
        <v>1.3157894999999999E-2</v>
      </c>
      <c r="Y11" s="8">
        <f t="shared" si="5"/>
        <v>4.1351273637815704E-2</v>
      </c>
    </row>
    <row r="12" spans="1:25" x14ac:dyDescent="0.25">
      <c r="A12" s="10" t="s">
        <v>23</v>
      </c>
      <c r="B12" s="14">
        <v>4.7244090000000002E-2</v>
      </c>
      <c r="C12" s="14">
        <v>1.369863E-2</v>
      </c>
      <c r="D12" s="14">
        <v>0.10526315999999999</v>
      </c>
      <c r="E12" s="14">
        <v>8.5106379999999995E-2</v>
      </c>
      <c r="F12" s="17">
        <v>7.5757580000000001E-3</v>
      </c>
      <c r="G12" s="17">
        <v>0</v>
      </c>
      <c r="H12" s="17">
        <v>0.15151514999999999</v>
      </c>
      <c r="I12" s="17">
        <v>2.6315789999999999E-2</v>
      </c>
      <c r="J12" s="20">
        <v>5.8479530000000004E-3</v>
      </c>
      <c r="K12" s="20">
        <v>6.0240959999999996E-3</v>
      </c>
      <c r="L12" s="23">
        <v>0</v>
      </c>
      <c r="N12" s="42">
        <v>6.2828065000000002E-2</v>
      </c>
      <c r="O12" s="42">
        <v>4.0635051647225681E-2</v>
      </c>
      <c r="P12" s="40">
        <v>4.6351674499999995E-2</v>
      </c>
      <c r="Q12" s="40">
        <v>7.0976152512200325E-2</v>
      </c>
      <c r="R12" s="41">
        <v>5.9360244999999996E-3</v>
      </c>
      <c r="S12" s="41">
        <v>1.2455190975854151E-4</v>
      </c>
      <c r="T12" s="8">
        <f t="shared" si="0"/>
        <v>6.2828065000000002E-2</v>
      </c>
      <c r="U12" s="8">
        <f t="shared" si="1"/>
        <v>4.6351674499999995E-2</v>
      </c>
      <c r="V12" s="8">
        <f t="shared" si="2"/>
        <v>5.9360244999999996E-3</v>
      </c>
      <c r="W12" s="8">
        <f t="shared" si="3"/>
        <v>4.0635051647225681E-2</v>
      </c>
      <c r="X12" s="8">
        <f t="shared" si="4"/>
        <v>7.0976152512200325E-2</v>
      </c>
      <c r="Y12" s="8">
        <f t="shared" si="5"/>
        <v>1.2455190975854151E-4</v>
      </c>
    </row>
    <row r="13" spans="1:25" x14ac:dyDescent="0.25">
      <c r="A13" s="10" t="s">
        <v>24</v>
      </c>
      <c r="B13" s="14">
        <v>0.14173227999999999</v>
      </c>
      <c r="C13" s="14">
        <v>0.15068492999999999</v>
      </c>
      <c r="D13" s="14">
        <v>0.12631579000000001</v>
      </c>
      <c r="E13" s="14">
        <v>0.29787234000000001</v>
      </c>
      <c r="F13" s="17">
        <v>5.3030303000000001E-2</v>
      </c>
      <c r="G13" s="17">
        <v>6.0606060000000003E-2</v>
      </c>
      <c r="H13" s="17">
        <v>0.38383837999999998</v>
      </c>
      <c r="I13" s="17">
        <v>5.2631579999999997E-2</v>
      </c>
      <c r="J13" s="20">
        <v>1.1695906000000001E-2</v>
      </c>
      <c r="K13" s="20">
        <v>0.120481928</v>
      </c>
      <c r="L13" s="23">
        <v>0</v>
      </c>
      <c r="N13" s="42">
        <v>0.17915133500000002</v>
      </c>
      <c r="O13" s="42">
        <v>7.9784697226084778E-2</v>
      </c>
      <c r="P13" s="40">
        <v>0.13752658074999999</v>
      </c>
      <c r="Q13" s="40">
        <v>0.16424884684341126</v>
      </c>
      <c r="R13" s="41">
        <v>6.6088916999999997E-2</v>
      </c>
      <c r="S13" s="41">
        <v>7.6923333854508946E-2</v>
      </c>
      <c r="T13" s="8">
        <f t="shared" si="0"/>
        <v>0.17915133500000002</v>
      </c>
      <c r="U13" s="8">
        <f t="shared" si="1"/>
        <v>0.13752658074999999</v>
      </c>
      <c r="V13" s="8">
        <f t="shared" si="2"/>
        <v>6.6088916999999997E-2</v>
      </c>
      <c r="W13" s="8">
        <f t="shared" si="3"/>
        <v>7.9784697226084778E-2</v>
      </c>
      <c r="X13" s="8">
        <f t="shared" si="4"/>
        <v>0.16424884684341126</v>
      </c>
      <c r="Y13" s="8">
        <f t="shared" si="5"/>
        <v>7.6923333854508946E-2</v>
      </c>
    </row>
    <row r="14" spans="1:25" x14ac:dyDescent="0.25">
      <c r="A14" s="10" t="s">
        <v>25</v>
      </c>
      <c r="B14" s="14">
        <v>0.15748031000000001</v>
      </c>
      <c r="C14" s="14">
        <v>0.13698630000000001</v>
      </c>
      <c r="D14" s="14">
        <v>0.28421053000000002</v>
      </c>
      <c r="E14" s="14">
        <v>0.27659573999999998</v>
      </c>
      <c r="F14" s="17">
        <v>1.5151515000000001E-2</v>
      </c>
      <c r="G14" s="17">
        <v>6.0606060000000003E-2</v>
      </c>
      <c r="H14" s="17">
        <v>0.25252524999999998</v>
      </c>
      <c r="I14" s="17">
        <v>0.23684210999999999</v>
      </c>
      <c r="J14" s="20">
        <v>0</v>
      </c>
      <c r="K14" s="20">
        <v>0.108433735</v>
      </c>
      <c r="L14" s="23">
        <v>0.22727273000000001</v>
      </c>
      <c r="N14" s="42">
        <v>0.21381822</v>
      </c>
      <c r="O14" s="42">
        <v>7.7401977490976714E-2</v>
      </c>
      <c r="P14" s="40">
        <v>0.14128123375000001</v>
      </c>
      <c r="Q14" s="40">
        <v>0.12100179314462636</v>
      </c>
      <c r="R14" s="41">
        <v>5.4216867500000002E-2</v>
      </c>
      <c r="S14" s="41">
        <v>7.6674229327885077E-2</v>
      </c>
      <c r="T14" s="8">
        <f t="shared" si="0"/>
        <v>0.21381822</v>
      </c>
      <c r="U14" s="8">
        <f t="shared" si="1"/>
        <v>0.14128123375000001</v>
      </c>
      <c r="V14" s="8">
        <f t="shared" si="2"/>
        <v>5.4216867500000002E-2</v>
      </c>
      <c r="W14" s="8">
        <f t="shared" si="3"/>
        <v>7.7401977490976714E-2</v>
      </c>
      <c r="X14" s="8">
        <f t="shared" si="4"/>
        <v>0.12100179314462636</v>
      </c>
      <c r="Y14" s="8">
        <f t="shared" si="5"/>
        <v>7.6674229327885077E-2</v>
      </c>
    </row>
    <row r="15" spans="1:25" x14ac:dyDescent="0.25">
      <c r="A15" s="10" t="s">
        <v>26</v>
      </c>
      <c r="B15" s="14">
        <v>0.18110235999999999</v>
      </c>
      <c r="C15" s="14">
        <v>0.17808219</v>
      </c>
      <c r="D15" s="14">
        <v>0.27368420999999998</v>
      </c>
      <c r="E15" s="14">
        <v>0.10638298</v>
      </c>
      <c r="F15" s="17">
        <v>2.2727272999999999E-2</v>
      </c>
      <c r="G15" s="17">
        <v>3.0303030000000002E-2</v>
      </c>
      <c r="H15" s="17">
        <v>0.34343434</v>
      </c>
      <c r="I15" s="17">
        <v>0.23684210999999999</v>
      </c>
      <c r="J15" s="20">
        <v>0</v>
      </c>
      <c r="K15" s="20">
        <v>7.2289157000000007E-2</v>
      </c>
      <c r="L15" s="23">
        <v>4.5454550000000003E-2</v>
      </c>
      <c r="N15" s="42">
        <v>0.18481293500000001</v>
      </c>
      <c r="O15" s="42">
        <v>6.8577043429302431E-2</v>
      </c>
      <c r="P15" s="40">
        <v>0.15832668825000001</v>
      </c>
      <c r="Q15" s="40">
        <v>0.15833169052849608</v>
      </c>
      <c r="R15" s="41">
        <v>3.6144578500000003E-2</v>
      </c>
      <c r="S15" s="41">
        <v>5.1116153120958983E-2</v>
      </c>
      <c r="T15" s="8">
        <f t="shared" si="0"/>
        <v>0.18481293500000001</v>
      </c>
      <c r="U15" s="8">
        <f t="shared" si="1"/>
        <v>0.15832668825000001</v>
      </c>
      <c r="V15" s="8">
        <f t="shared" si="2"/>
        <v>3.6144578500000003E-2</v>
      </c>
      <c r="W15" s="8">
        <f t="shared" si="3"/>
        <v>6.8577043429302431E-2</v>
      </c>
      <c r="X15" s="8">
        <f t="shared" si="4"/>
        <v>0.15833169052849608</v>
      </c>
      <c r="Y15" s="8">
        <f t="shared" si="5"/>
        <v>5.1116153120958983E-2</v>
      </c>
    </row>
    <row r="16" spans="1:25" x14ac:dyDescent="0.25">
      <c r="A16" s="10" t="s">
        <v>27</v>
      </c>
      <c r="B16" s="14">
        <v>0.13385827</v>
      </c>
      <c r="C16" s="14">
        <v>8.2191780000000006E-2</v>
      </c>
      <c r="D16" s="14">
        <v>0.26315789000000001</v>
      </c>
      <c r="E16" s="14">
        <v>0.23404254999999999</v>
      </c>
      <c r="F16" s="17">
        <v>3.7878787999999997E-2</v>
      </c>
      <c r="G16" s="17">
        <v>0</v>
      </c>
      <c r="H16" s="17">
        <v>0.33333332999999998</v>
      </c>
      <c r="I16" s="17">
        <v>0.21052631999999999</v>
      </c>
      <c r="J16" s="20">
        <v>0</v>
      </c>
      <c r="K16" s="20">
        <v>0.14457831300000001</v>
      </c>
      <c r="L16" s="23">
        <v>4.5454550000000003E-2</v>
      </c>
      <c r="N16" s="42">
        <v>0.17831262249999999</v>
      </c>
      <c r="O16" s="42">
        <v>8.4695434854160201E-2</v>
      </c>
      <c r="P16" s="40">
        <v>0.14543460949999998</v>
      </c>
      <c r="Q16" s="40">
        <v>0.15520131047590016</v>
      </c>
      <c r="R16" s="41">
        <v>7.2289156500000007E-2</v>
      </c>
      <c r="S16" s="41">
        <v>0.10223230553481119</v>
      </c>
      <c r="T16" s="8">
        <f t="shared" si="0"/>
        <v>0.17831262249999999</v>
      </c>
      <c r="U16" s="8">
        <f t="shared" si="1"/>
        <v>0.14543460949999998</v>
      </c>
      <c r="V16" s="8">
        <f t="shared" si="2"/>
        <v>7.2289156500000007E-2</v>
      </c>
      <c r="W16" s="8">
        <f t="shared" si="3"/>
        <v>8.4695434854160201E-2</v>
      </c>
      <c r="X16" s="8">
        <f t="shared" si="4"/>
        <v>0.15520131047590016</v>
      </c>
      <c r="Y16" s="8">
        <f t="shared" si="5"/>
        <v>0.10223230553481119</v>
      </c>
    </row>
    <row r="17" spans="1:25" x14ac:dyDescent="0.25">
      <c r="A17" s="10" t="s">
        <v>28</v>
      </c>
      <c r="B17" s="14">
        <v>0.1496063</v>
      </c>
      <c r="C17" s="14">
        <v>5.4794519999999999E-2</v>
      </c>
      <c r="D17" s="14">
        <v>0.29473684</v>
      </c>
      <c r="E17" s="14">
        <v>0.23404254999999999</v>
      </c>
      <c r="F17" s="17">
        <v>3.0303030000000002E-2</v>
      </c>
      <c r="G17" s="17">
        <v>3.0303030000000002E-2</v>
      </c>
      <c r="H17" s="17">
        <v>0.27272727000000002</v>
      </c>
      <c r="I17" s="17">
        <v>0.13157895</v>
      </c>
      <c r="J17" s="20">
        <v>0</v>
      </c>
      <c r="K17" s="20">
        <v>9.0361445999999998E-2</v>
      </c>
      <c r="L17" s="23">
        <v>0.18181818</v>
      </c>
      <c r="N17" s="42">
        <v>0.1832950525</v>
      </c>
      <c r="O17" s="42">
        <v>0.10431027338585823</v>
      </c>
      <c r="P17" s="40">
        <v>0.11622807000000002</v>
      </c>
      <c r="Q17" s="40">
        <v>0.11473719843685916</v>
      </c>
      <c r="R17" s="41">
        <v>4.5180722999999999E-2</v>
      </c>
      <c r="S17" s="41">
        <v>6.3895191224422027E-2</v>
      </c>
      <c r="T17" s="8">
        <f t="shared" si="0"/>
        <v>0.1832950525</v>
      </c>
      <c r="U17" s="8">
        <f t="shared" si="1"/>
        <v>0.11622807000000002</v>
      </c>
      <c r="V17" s="8">
        <f t="shared" si="2"/>
        <v>4.5180722999999999E-2</v>
      </c>
      <c r="W17" s="8">
        <f t="shared" si="3"/>
        <v>0.10431027338585823</v>
      </c>
      <c r="X17" s="8">
        <f t="shared" si="4"/>
        <v>0.11473719843685916</v>
      </c>
      <c r="Y17" s="8">
        <f t="shared" si="5"/>
        <v>6.3895191224422027E-2</v>
      </c>
    </row>
    <row r="18" spans="1:25" x14ac:dyDescent="0.25">
      <c r="A18" s="10" t="s">
        <v>29</v>
      </c>
      <c r="B18" s="14">
        <v>0.11811024000000001</v>
      </c>
      <c r="C18" s="14">
        <v>5.4794519999999999E-2</v>
      </c>
      <c r="D18" s="14">
        <v>0.22105263</v>
      </c>
      <c r="E18" s="14">
        <v>0.14893617000000001</v>
      </c>
      <c r="F18" s="17">
        <v>3.0303030000000002E-2</v>
      </c>
      <c r="G18" s="17">
        <v>0</v>
      </c>
      <c r="H18" s="17">
        <v>0.32323232000000002</v>
      </c>
      <c r="I18" s="17">
        <v>0.10526315999999999</v>
      </c>
      <c r="J18" s="20">
        <v>0</v>
      </c>
      <c r="K18" s="20">
        <v>4.8192771000000002E-2</v>
      </c>
      <c r="L18" s="23">
        <v>4.5454550000000003E-2</v>
      </c>
      <c r="N18" s="42">
        <v>0.13572339</v>
      </c>
      <c r="O18" s="42">
        <v>6.9078124387549802E-2</v>
      </c>
      <c r="P18" s="40">
        <v>0.11469962750000001</v>
      </c>
      <c r="Q18" s="40">
        <v>0.14589233584895619</v>
      </c>
      <c r="R18" s="41">
        <v>2.4096385500000001E-2</v>
      </c>
      <c r="S18" s="41">
        <v>3.4077435178270395E-2</v>
      </c>
      <c r="T18" s="8">
        <f t="shared" si="0"/>
        <v>0.13572339</v>
      </c>
      <c r="U18" s="8">
        <f t="shared" si="1"/>
        <v>0.11469962750000001</v>
      </c>
      <c r="V18" s="8">
        <f t="shared" si="2"/>
        <v>2.4096385500000001E-2</v>
      </c>
      <c r="W18" s="8">
        <f t="shared" si="3"/>
        <v>6.9078124387549802E-2</v>
      </c>
      <c r="X18" s="8">
        <f t="shared" si="4"/>
        <v>0.14589233584895619</v>
      </c>
      <c r="Y18" s="8">
        <f t="shared" si="5"/>
        <v>3.4077435178270395E-2</v>
      </c>
    </row>
    <row r="19" spans="1:25" x14ac:dyDescent="0.25">
      <c r="A19" s="10" t="s">
        <v>30</v>
      </c>
      <c r="B19" s="14">
        <v>0.22834646</v>
      </c>
      <c r="C19" s="14">
        <v>0.13698630000000001</v>
      </c>
      <c r="D19" s="14">
        <v>0.27368420999999998</v>
      </c>
      <c r="E19" s="14">
        <v>0.14893617000000001</v>
      </c>
      <c r="F19" s="17">
        <v>7.5757575999999993E-2</v>
      </c>
      <c r="G19" s="17">
        <v>0</v>
      </c>
      <c r="H19" s="17">
        <v>0.34343434</v>
      </c>
      <c r="I19" s="17">
        <v>0.10526315999999999</v>
      </c>
      <c r="J19" s="20">
        <v>0</v>
      </c>
      <c r="K19" s="20">
        <v>0.17469879499999999</v>
      </c>
      <c r="L19" s="23">
        <v>9.0909089999999998E-2</v>
      </c>
      <c r="N19" s="42">
        <v>0.19698828500000001</v>
      </c>
      <c r="O19" s="42">
        <v>6.5255508096634246E-2</v>
      </c>
      <c r="P19" s="40">
        <v>0.13111376899999999</v>
      </c>
      <c r="Q19" s="40">
        <v>0.14832779845135294</v>
      </c>
      <c r="R19" s="41">
        <v>8.7349397499999995E-2</v>
      </c>
      <c r="S19" s="41">
        <v>0.12353070260961851</v>
      </c>
      <c r="T19" s="8">
        <f t="shared" si="0"/>
        <v>0.19698828500000001</v>
      </c>
      <c r="U19" s="8">
        <f t="shared" si="1"/>
        <v>0.13111376899999999</v>
      </c>
      <c r="V19" s="8">
        <f t="shared" si="2"/>
        <v>8.7349397499999995E-2</v>
      </c>
      <c r="W19" s="8">
        <f t="shared" si="3"/>
        <v>6.5255508096634246E-2</v>
      </c>
      <c r="X19" s="8">
        <f t="shared" si="4"/>
        <v>0.14832779845135294</v>
      </c>
      <c r="Y19" s="8">
        <f t="shared" si="5"/>
        <v>0.12353070260961851</v>
      </c>
    </row>
    <row r="20" spans="1:25" x14ac:dyDescent="0.25">
      <c r="A20" s="10" t="s">
        <v>31</v>
      </c>
      <c r="B20" s="14">
        <v>0.15748031000000001</v>
      </c>
      <c r="C20" s="14">
        <v>0.16438356000000001</v>
      </c>
      <c r="D20" s="14">
        <v>0.11578947000000001</v>
      </c>
      <c r="E20" s="14">
        <v>0.27659573999999998</v>
      </c>
      <c r="F20" s="17">
        <v>2.2727272999999999E-2</v>
      </c>
      <c r="G20" s="17">
        <v>3.0303030000000002E-2</v>
      </c>
      <c r="H20" s="17">
        <v>0.35353535000000003</v>
      </c>
      <c r="I20" s="17">
        <v>0.15789474000000001</v>
      </c>
      <c r="J20" s="20">
        <v>0</v>
      </c>
      <c r="K20" s="20">
        <v>6.0240964000000001E-2</v>
      </c>
      <c r="L20" s="23">
        <v>0</v>
      </c>
      <c r="N20" s="42">
        <v>0.17856227000000002</v>
      </c>
      <c r="O20" s="42">
        <v>6.8790674064601209E-2</v>
      </c>
      <c r="P20" s="40">
        <v>0.14111509825000002</v>
      </c>
      <c r="Q20" s="40">
        <v>0.1545950747038414</v>
      </c>
      <c r="R20" s="41">
        <v>3.0120482000000001E-2</v>
      </c>
      <c r="S20" s="41">
        <v>4.2596794149614689E-2</v>
      </c>
      <c r="T20" s="8">
        <f t="shared" si="0"/>
        <v>0.17856227000000002</v>
      </c>
      <c r="U20" s="8">
        <f t="shared" si="1"/>
        <v>0.14111509825000002</v>
      </c>
      <c r="V20" s="8">
        <f t="shared" si="2"/>
        <v>3.0120482000000001E-2</v>
      </c>
      <c r="W20" s="8">
        <f t="shared" si="3"/>
        <v>6.8790674064601209E-2</v>
      </c>
      <c r="X20" s="8">
        <f t="shared" si="4"/>
        <v>0.1545950747038414</v>
      </c>
      <c r="Y20" s="8">
        <f t="shared" si="5"/>
        <v>4.2596794149614689E-2</v>
      </c>
    </row>
    <row r="21" spans="1:25" x14ac:dyDescent="0.25">
      <c r="A21" s="10" t="s">
        <v>32</v>
      </c>
      <c r="B21" s="14">
        <v>0.20472441</v>
      </c>
      <c r="C21" s="14">
        <v>0.13698630000000001</v>
      </c>
      <c r="D21" s="14">
        <v>0.21052631999999999</v>
      </c>
      <c r="E21" s="14">
        <v>0.31914893999999999</v>
      </c>
      <c r="F21" s="17">
        <v>3.7878787999999997E-2</v>
      </c>
      <c r="G21" s="17">
        <v>6.0606060000000003E-2</v>
      </c>
      <c r="H21" s="17">
        <v>0.34343434</v>
      </c>
      <c r="I21" s="17">
        <v>0.13157895</v>
      </c>
      <c r="J21" s="20">
        <v>0</v>
      </c>
      <c r="K21" s="20">
        <v>0.186746988</v>
      </c>
      <c r="L21" s="23">
        <v>9.0909089999999998E-2</v>
      </c>
      <c r="N21" s="42">
        <v>0.21784649249999999</v>
      </c>
      <c r="O21" s="42">
        <v>7.5335539588328587E-2</v>
      </c>
      <c r="P21" s="40">
        <v>0.14337453450000001</v>
      </c>
      <c r="Q21" s="40">
        <v>0.13921570133075734</v>
      </c>
      <c r="R21" s="41">
        <v>9.3373494000000001E-2</v>
      </c>
      <c r="S21" s="41">
        <v>0.13205006158096283</v>
      </c>
      <c r="T21" s="8">
        <f t="shared" si="0"/>
        <v>0.21784649249999999</v>
      </c>
      <c r="U21" s="8">
        <f t="shared" si="1"/>
        <v>0.14337453450000001</v>
      </c>
      <c r="V21" s="8">
        <f t="shared" si="2"/>
        <v>9.3373494000000001E-2</v>
      </c>
      <c r="W21" s="8">
        <f t="shared" si="3"/>
        <v>7.5335539588328587E-2</v>
      </c>
      <c r="X21" s="8">
        <f t="shared" si="4"/>
        <v>0.13921570133075734</v>
      </c>
      <c r="Y21" s="8">
        <f t="shared" si="5"/>
        <v>0.13205006158096283</v>
      </c>
    </row>
    <row r="22" spans="1:25" x14ac:dyDescent="0.25">
      <c r="A22" s="10" t="s">
        <v>33</v>
      </c>
      <c r="B22" s="14">
        <v>0.14173227999999999</v>
      </c>
      <c r="C22" s="14">
        <v>0.20547945000000001</v>
      </c>
      <c r="D22" s="14">
        <v>0.26315789000000001</v>
      </c>
      <c r="E22" s="14">
        <v>0.23404254999999999</v>
      </c>
      <c r="F22" s="17">
        <v>2.2727272999999999E-2</v>
      </c>
      <c r="G22" s="17">
        <v>6.0606060000000003E-2</v>
      </c>
      <c r="H22" s="17">
        <v>0.24242424000000001</v>
      </c>
      <c r="I22" s="17">
        <v>0.10526315999999999</v>
      </c>
      <c r="J22" s="20">
        <v>0</v>
      </c>
      <c r="K22" s="20">
        <v>5.4216867000000002E-2</v>
      </c>
      <c r="L22" s="23">
        <v>0</v>
      </c>
      <c r="N22" s="42">
        <v>0.21110304249999998</v>
      </c>
      <c r="O22" s="42">
        <v>5.189687092374743E-2</v>
      </c>
      <c r="P22" s="40">
        <v>0.10775518325</v>
      </c>
      <c r="Q22" s="40">
        <v>9.5907508170700637E-2</v>
      </c>
      <c r="R22" s="41">
        <v>2.7108433500000001E-2</v>
      </c>
      <c r="S22" s="41">
        <v>3.833711431038915E-2</v>
      </c>
      <c r="T22" s="8">
        <f t="shared" si="0"/>
        <v>0.21110304249999998</v>
      </c>
      <c r="U22" s="8">
        <f t="shared" si="1"/>
        <v>0.10775518325</v>
      </c>
      <c r="V22" s="8">
        <f t="shared" si="2"/>
        <v>2.7108433500000001E-2</v>
      </c>
      <c r="W22" s="8">
        <f t="shared" si="3"/>
        <v>5.189687092374743E-2</v>
      </c>
      <c r="X22" s="8">
        <f t="shared" si="4"/>
        <v>9.5907508170700637E-2</v>
      </c>
      <c r="Y22" s="8">
        <f t="shared" si="5"/>
        <v>3.833711431038915E-2</v>
      </c>
    </row>
    <row r="23" spans="1:25" x14ac:dyDescent="0.25">
      <c r="A23" s="10" t="s">
        <v>34</v>
      </c>
      <c r="B23" s="14">
        <v>0.15748031000000001</v>
      </c>
      <c r="C23" s="14">
        <v>8.2191780000000006E-2</v>
      </c>
      <c r="D23" s="14">
        <v>0.26315789000000001</v>
      </c>
      <c r="E23" s="14">
        <v>0.27659573999999998</v>
      </c>
      <c r="F23" s="17">
        <v>3.7878787999999997E-2</v>
      </c>
      <c r="G23" s="17">
        <v>0</v>
      </c>
      <c r="H23" s="17">
        <v>0.11111111</v>
      </c>
      <c r="I23" s="17">
        <v>5.2631579999999997E-2</v>
      </c>
      <c r="J23" s="20">
        <v>1.7543860000000001E-2</v>
      </c>
      <c r="K23" s="20">
        <v>4.8192771000000002E-2</v>
      </c>
      <c r="L23" s="23">
        <v>4.5454550000000003E-2</v>
      </c>
      <c r="M23" s="10" t="s">
        <v>48</v>
      </c>
      <c r="N23" s="42">
        <v>0.19485643</v>
      </c>
      <c r="O23" s="42">
        <v>9.2080946171081077E-2</v>
      </c>
      <c r="P23" s="40">
        <v>5.0405369500000005E-2</v>
      </c>
      <c r="Q23" s="40">
        <v>4.6143831156328724E-2</v>
      </c>
      <c r="R23" s="41">
        <v>3.2868315500000002E-2</v>
      </c>
      <c r="S23" s="41">
        <v>2.1672052804082964E-2</v>
      </c>
      <c r="T23" s="8">
        <f t="shared" si="0"/>
        <v>0.19485643</v>
      </c>
      <c r="U23" s="8">
        <f t="shared" si="1"/>
        <v>5.0405369500000005E-2</v>
      </c>
      <c r="V23" s="8">
        <f t="shared" si="2"/>
        <v>3.2868315500000002E-2</v>
      </c>
      <c r="W23" s="8">
        <f t="shared" si="3"/>
        <v>9.2080946171081077E-2</v>
      </c>
      <c r="X23" s="8">
        <f t="shared" si="4"/>
        <v>4.6143831156328724E-2</v>
      </c>
      <c r="Y23" s="8">
        <f t="shared" si="5"/>
        <v>2.1672052804082964E-2</v>
      </c>
    </row>
    <row r="24" spans="1:25" x14ac:dyDescent="0.25">
      <c r="A24" s="10" t="s">
        <v>35</v>
      </c>
      <c r="B24" s="14">
        <v>0.16535432999999999</v>
      </c>
      <c r="C24" s="14">
        <v>8.2191780000000006E-2</v>
      </c>
      <c r="D24" s="14">
        <v>0.31578947000000002</v>
      </c>
      <c r="E24" s="14">
        <v>0.34042552999999998</v>
      </c>
      <c r="F24" s="17">
        <v>6.8181818000000005E-2</v>
      </c>
      <c r="G24" s="17">
        <v>3.0303030000000002E-2</v>
      </c>
      <c r="H24" s="17">
        <v>7.0707069999999997E-2</v>
      </c>
      <c r="I24" s="17">
        <v>0.10526315999999999</v>
      </c>
      <c r="J24" s="20">
        <v>5.8479530000000004E-3</v>
      </c>
      <c r="K24" s="20">
        <v>0.114457831</v>
      </c>
      <c r="L24" s="23">
        <v>0</v>
      </c>
      <c r="M24" s="10" t="s">
        <v>49</v>
      </c>
      <c r="N24" s="42">
        <v>0.22594027749999998</v>
      </c>
      <c r="O24" s="42">
        <v>0.1231720179273295</v>
      </c>
      <c r="P24" s="40">
        <v>6.8613769500000005E-2</v>
      </c>
      <c r="Q24" s="40">
        <v>3.0634724709823452E-2</v>
      </c>
      <c r="R24" s="41">
        <v>6.0152891999999999E-2</v>
      </c>
      <c r="S24" s="41">
        <v>7.679878123764361E-2</v>
      </c>
      <c r="T24" s="8">
        <f t="shared" si="0"/>
        <v>0.22594027749999998</v>
      </c>
      <c r="U24" s="8">
        <f t="shared" si="1"/>
        <v>6.8613769500000005E-2</v>
      </c>
      <c r="V24" s="8">
        <f t="shared" si="2"/>
        <v>6.0152891999999999E-2</v>
      </c>
      <c r="W24" s="8">
        <f t="shared" si="3"/>
        <v>0.1231720179273295</v>
      </c>
      <c r="X24" s="8">
        <f t="shared" si="4"/>
        <v>3.0634724709823452E-2</v>
      </c>
      <c r="Y24" s="8">
        <f t="shared" si="5"/>
        <v>7.679878123764361E-2</v>
      </c>
    </row>
    <row r="25" spans="1:25" x14ac:dyDescent="0.25">
      <c r="A25" s="10" t="s">
        <v>36</v>
      </c>
      <c r="B25" s="14">
        <v>8.6614170000000004E-2</v>
      </c>
      <c r="C25" s="14">
        <v>0.19178081999999999</v>
      </c>
      <c r="D25" s="14">
        <v>0</v>
      </c>
      <c r="E25" s="14">
        <v>2.12766E-2</v>
      </c>
      <c r="F25" s="17">
        <v>0.106060606</v>
      </c>
      <c r="G25" s="17">
        <v>0</v>
      </c>
      <c r="H25" s="17">
        <v>0.16161616000000001</v>
      </c>
      <c r="I25" s="17">
        <v>0.10526315999999999</v>
      </c>
      <c r="J25" s="20">
        <v>1.1695906000000001E-2</v>
      </c>
      <c r="K25" s="20">
        <v>1.8072288999999998E-2</v>
      </c>
      <c r="L25" s="23">
        <v>0</v>
      </c>
      <c r="N25" s="42">
        <v>7.4917897499999997E-2</v>
      </c>
      <c r="O25" s="42">
        <v>8.6185508466600252E-2</v>
      </c>
      <c r="P25" s="40">
        <v>9.3234981500000008E-2</v>
      </c>
      <c r="Q25" s="40">
        <v>6.7522640820683405E-2</v>
      </c>
      <c r="R25" s="41">
        <v>1.4884097499999999E-2</v>
      </c>
      <c r="S25" s="41">
        <v>4.5087836587426261E-3</v>
      </c>
      <c r="T25" s="8">
        <f t="shared" si="0"/>
        <v>7.4917897499999997E-2</v>
      </c>
      <c r="U25" s="8">
        <f t="shared" si="1"/>
        <v>9.3234981500000008E-2</v>
      </c>
      <c r="V25" s="8">
        <f t="shared" si="2"/>
        <v>1.4884097499999999E-2</v>
      </c>
      <c r="W25" s="8">
        <f t="shared" si="3"/>
        <v>8.6185508466600252E-2</v>
      </c>
      <c r="X25" s="8">
        <f t="shared" si="4"/>
        <v>6.7522640820683405E-2</v>
      </c>
      <c r="Y25" s="8">
        <f t="shared" si="5"/>
        <v>4.5087836587426261E-3</v>
      </c>
    </row>
  </sheetData>
  <mergeCells count="9">
    <mergeCell ref="R2:S2"/>
    <mergeCell ref="M1:M3"/>
    <mergeCell ref="T3:Y3"/>
    <mergeCell ref="B2:E2"/>
    <mergeCell ref="F2:I2"/>
    <mergeCell ref="J2:K2"/>
    <mergeCell ref="B1:L1"/>
    <mergeCell ref="N2:O2"/>
    <mergeCell ref="P2:Q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2" workbookViewId="0">
      <selection activeCell="R4" sqref="R4"/>
    </sheetView>
  </sheetViews>
  <sheetFormatPr baseColWidth="10" defaultRowHeight="15" x14ac:dyDescent="0.25"/>
  <cols>
    <col min="1" max="1" width="5.28515625" bestFit="1" customWidth="1"/>
    <col min="2" max="11" width="7.42578125" bestFit="1" customWidth="1"/>
    <col min="12" max="12" width="8.28515625" bestFit="1" customWidth="1"/>
    <col min="13" max="13" width="11.42578125" style="43"/>
    <col min="14" max="14" width="9.7109375" bestFit="1" customWidth="1"/>
    <col min="15" max="15" width="8.5703125" bestFit="1" customWidth="1"/>
    <col min="16" max="16" width="9.7109375" bestFit="1" customWidth="1"/>
    <col min="17" max="17" width="8.5703125" bestFit="1" customWidth="1"/>
    <col min="18" max="18" width="9.7109375" bestFit="1" customWidth="1"/>
    <col min="19" max="19" width="8.5703125" bestFit="1" customWidth="1"/>
    <col min="20" max="25" width="7.42578125" bestFit="1" customWidth="1"/>
  </cols>
  <sheetData>
    <row r="1" spans="1:25" x14ac:dyDescent="0.25">
      <c r="A1" s="9"/>
      <c r="B1" s="11" t="s">
        <v>46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37" t="s">
        <v>45</v>
      </c>
      <c r="N1" s="4"/>
      <c r="O1" s="4"/>
      <c r="P1" s="4"/>
      <c r="Q1" s="4"/>
      <c r="R1" s="4"/>
      <c r="S1" s="4"/>
    </row>
    <row r="2" spans="1:25" x14ac:dyDescent="0.25">
      <c r="A2" s="9"/>
      <c r="B2" s="25" t="s">
        <v>37</v>
      </c>
      <c r="C2" s="25"/>
      <c r="D2" s="25"/>
      <c r="E2" s="25"/>
      <c r="F2" s="26" t="s">
        <v>38</v>
      </c>
      <c r="G2" s="26"/>
      <c r="H2" s="26"/>
      <c r="I2" s="26"/>
      <c r="J2" s="27" t="s">
        <v>42</v>
      </c>
      <c r="K2" s="27"/>
      <c r="L2" s="28" t="s">
        <v>43</v>
      </c>
      <c r="M2" s="38"/>
      <c r="N2" s="12" t="s">
        <v>37</v>
      </c>
      <c r="O2" s="12"/>
      <c r="P2" s="15" t="s">
        <v>38</v>
      </c>
      <c r="Q2" s="15"/>
      <c r="R2" s="18" t="s">
        <v>42</v>
      </c>
      <c r="S2" s="18"/>
      <c r="U2" s="2"/>
    </row>
    <row r="3" spans="1:25" x14ac:dyDescent="0.25">
      <c r="A3" s="9"/>
      <c r="B3" s="29" t="s">
        <v>4</v>
      </c>
      <c r="C3" s="29" t="s">
        <v>3</v>
      </c>
      <c r="D3" s="29" t="s">
        <v>2</v>
      </c>
      <c r="E3" s="29" t="s">
        <v>12</v>
      </c>
      <c r="F3" s="30" t="s">
        <v>6</v>
      </c>
      <c r="G3" s="30" t="s">
        <v>9</v>
      </c>
      <c r="H3" s="30" t="s">
        <v>7</v>
      </c>
      <c r="I3" s="30" t="s">
        <v>8</v>
      </c>
      <c r="J3" s="31" t="s">
        <v>39</v>
      </c>
      <c r="K3" s="31" t="s">
        <v>14</v>
      </c>
      <c r="L3" s="32" t="s">
        <v>11</v>
      </c>
      <c r="M3" s="39"/>
      <c r="N3" s="13" t="s">
        <v>40</v>
      </c>
      <c r="O3" s="13" t="s">
        <v>47</v>
      </c>
      <c r="P3" s="16" t="s">
        <v>40</v>
      </c>
      <c r="Q3" s="16" t="s">
        <v>41</v>
      </c>
      <c r="R3" s="19" t="s">
        <v>40</v>
      </c>
      <c r="S3" s="19" t="s">
        <v>41</v>
      </c>
      <c r="T3" s="6" t="s">
        <v>51</v>
      </c>
      <c r="U3" s="6"/>
      <c r="V3" s="6"/>
      <c r="W3" s="6"/>
      <c r="X3" s="6"/>
      <c r="Y3" s="6"/>
    </row>
    <row r="4" spans="1:25" x14ac:dyDescent="0.25">
      <c r="A4" s="10" t="s">
        <v>15</v>
      </c>
      <c r="B4" s="33">
        <v>0.14917126999999999</v>
      </c>
      <c r="C4" s="33">
        <v>0.23730960000000001</v>
      </c>
      <c r="D4" s="33">
        <v>0.16032064100000001</v>
      </c>
      <c r="E4" s="33">
        <v>0.14173227999999999</v>
      </c>
      <c r="F4" s="34">
        <v>6.7733989999999994E-2</v>
      </c>
      <c r="G4" s="34">
        <v>4.770017E-2</v>
      </c>
      <c r="H4" s="34">
        <v>0.20481930000000001</v>
      </c>
      <c r="I4" s="34">
        <v>0.20212765999999999</v>
      </c>
      <c r="J4" s="35">
        <v>2.9891304E-2</v>
      </c>
      <c r="K4" s="35">
        <v>0.23263888999999999</v>
      </c>
      <c r="L4" s="36">
        <v>4.1775457000000002E-2</v>
      </c>
      <c r="M4" s="10"/>
      <c r="N4" s="42">
        <v>0.17213344775</v>
      </c>
      <c r="O4" s="42">
        <v>4.4117138895650131E-2</v>
      </c>
      <c r="P4" s="40">
        <v>0.13059527999999998</v>
      </c>
      <c r="Q4" s="40">
        <v>8.455615013271954E-2</v>
      </c>
      <c r="R4" s="41">
        <v>0.131265097</v>
      </c>
      <c r="S4" s="41">
        <v>0.14336419292980271</v>
      </c>
      <c r="T4" s="8">
        <f>AVERAGE(B4:E4)</f>
        <v>0.17213344775</v>
      </c>
      <c r="U4" s="8">
        <f>AVERAGE(F4:I4)</f>
        <v>0.13059527999999998</v>
      </c>
      <c r="V4" s="8">
        <f>AVERAGE(J4:K4)</f>
        <v>0.131265097</v>
      </c>
      <c r="W4" s="8">
        <f>SQRT(_xlfn.VAR.S(B4:E4))</f>
        <v>4.4117138895650131E-2</v>
      </c>
      <c r="X4" s="8">
        <f>SQRT(_xlfn.VAR.S(F4:I4))</f>
        <v>8.455615013271954E-2</v>
      </c>
      <c r="Y4" s="8">
        <f>SQRT(_xlfn.VAR.S(J4:K4))</f>
        <v>0.14336419292980271</v>
      </c>
    </row>
    <row r="5" spans="1:25" x14ac:dyDescent="0.25">
      <c r="A5" s="10" t="s">
        <v>16</v>
      </c>
      <c r="B5" s="33">
        <v>0.14254143999999999</v>
      </c>
      <c r="C5" s="33">
        <v>0.213198</v>
      </c>
      <c r="D5" s="33">
        <v>0.146292585</v>
      </c>
      <c r="E5" s="33">
        <v>0.18110235999999999</v>
      </c>
      <c r="F5" s="34">
        <v>4.4334980000000003E-2</v>
      </c>
      <c r="G5" s="34">
        <v>4.0034071999999997E-2</v>
      </c>
      <c r="H5" s="34">
        <v>0.18072289999999999</v>
      </c>
      <c r="I5" s="34">
        <v>0.25</v>
      </c>
      <c r="J5" s="35">
        <v>3.2608696E-2</v>
      </c>
      <c r="K5" s="35">
        <v>0.23958333000000001</v>
      </c>
      <c r="L5" s="36">
        <v>1.8276761999999998E-2</v>
      </c>
      <c r="M5" s="10"/>
      <c r="N5" s="42">
        <v>0.17078359625</v>
      </c>
      <c r="O5" s="42">
        <v>3.3180755227959879E-2</v>
      </c>
      <c r="P5" s="40">
        <v>0.128772988</v>
      </c>
      <c r="Q5" s="40">
        <v>0.10392169199789972</v>
      </c>
      <c r="R5" s="41">
        <v>0.13609601300000002</v>
      </c>
      <c r="S5" s="41">
        <v>0.14635316723500372</v>
      </c>
      <c r="T5" s="8">
        <f t="shared" ref="T5:T25" si="0">AVERAGE(B5:E5)</f>
        <v>0.17078359625</v>
      </c>
      <c r="U5" s="8">
        <f t="shared" ref="U5:U25" si="1">AVERAGE(F5:I5)</f>
        <v>0.128772988</v>
      </c>
      <c r="V5" s="8">
        <f t="shared" ref="V5:V25" si="2">AVERAGE(J5:K5)</f>
        <v>0.13609601300000002</v>
      </c>
      <c r="W5" s="8">
        <f t="shared" ref="W5:W25" si="3">SQRT(_xlfn.VAR.S(B5:E5))</f>
        <v>3.3180755227959879E-2</v>
      </c>
      <c r="X5" s="8">
        <f t="shared" ref="X5:X25" si="4">SQRT(_xlfn.VAR.S(F5:I5))</f>
        <v>0.10392169199789972</v>
      </c>
      <c r="Y5" s="8">
        <f t="shared" ref="Y5:Y25" si="5">SQRT(_xlfn.VAR.S(J5:K5))</f>
        <v>0.14635316723500372</v>
      </c>
    </row>
    <row r="6" spans="1:25" x14ac:dyDescent="0.25">
      <c r="A6" s="10" t="s">
        <v>17</v>
      </c>
      <c r="B6" s="33">
        <v>0.14475138000000001</v>
      </c>
      <c r="C6" s="33">
        <v>0.2119289</v>
      </c>
      <c r="D6" s="33">
        <v>0.10020040099999999</v>
      </c>
      <c r="E6" s="33">
        <v>0.13779527999999999</v>
      </c>
      <c r="F6" s="34">
        <v>6.6502459999999999E-2</v>
      </c>
      <c r="G6" s="34">
        <v>5.2810902999999999E-2</v>
      </c>
      <c r="H6" s="34">
        <v>0.1941098</v>
      </c>
      <c r="I6" s="34">
        <v>0.18351064</v>
      </c>
      <c r="J6" s="35">
        <v>2.9891304E-2</v>
      </c>
      <c r="K6" s="35">
        <v>0.20833333000000001</v>
      </c>
      <c r="L6" s="36">
        <v>2.0887728000000001E-2</v>
      </c>
      <c r="M6" s="10"/>
      <c r="N6" s="42">
        <v>0.14866899024999999</v>
      </c>
      <c r="O6" s="42">
        <v>4.6492313236115475E-2</v>
      </c>
      <c r="P6" s="40">
        <v>0.12423345075</v>
      </c>
      <c r="Q6" s="40">
        <v>7.4901128095567648E-2</v>
      </c>
      <c r="R6" s="41">
        <v>0.11911231700000001</v>
      </c>
      <c r="S6" s="41">
        <v>0.12617756663326621</v>
      </c>
      <c r="T6" s="8">
        <f t="shared" si="0"/>
        <v>0.14866899024999999</v>
      </c>
      <c r="U6" s="8">
        <f t="shared" si="1"/>
        <v>0.12423345075</v>
      </c>
      <c r="V6" s="8">
        <f t="shared" si="2"/>
        <v>0.11911231700000001</v>
      </c>
      <c r="W6" s="8">
        <f t="shared" si="3"/>
        <v>4.6492313236115475E-2</v>
      </c>
      <c r="X6" s="8">
        <f t="shared" si="4"/>
        <v>7.4901128095567648E-2</v>
      </c>
      <c r="Y6" s="8">
        <f t="shared" si="5"/>
        <v>0.12617756663326621</v>
      </c>
    </row>
    <row r="7" spans="1:25" x14ac:dyDescent="0.25">
      <c r="A7" s="10" t="s">
        <v>18</v>
      </c>
      <c r="B7" s="33">
        <v>0.14806630000000001</v>
      </c>
      <c r="C7" s="33">
        <v>0.213198</v>
      </c>
      <c r="D7" s="33">
        <v>0.13627254499999999</v>
      </c>
      <c r="E7" s="33">
        <v>9.0551179999999995E-2</v>
      </c>
      <c r="F7" s="34">
        <v>7.0197040000000002E-2</v>
      </c>
      <c r="G7" s="34">
        <v>5.7921634999999999E-2</v>
      </c>
      <c r="H7" s="34">
        <v>0.23427039999999999</v>
      </c>
      <c r="I7" s="34">
        <v>0.21010638000000001</v>
      </c>
      <c r="J7" s="35">
        <v>3.6684782999999999E-2</v>
      </c>
      <c r="K7" s="35">
        <v>0.16550925999999999</v>
      </c>
      <c r="L7" s="36">
        <v>0.27937336800000001</v>
      </c>
      <c r="M7" s="10"/>
      <c r="N7" s="42">
        <v>0.14702200624999998</v>
      </c>
      <c r="O7" s="42">
        <v>5.0612441924752373E-2</v>
      </c>
      <c r="P7" s="40">
        <v>0.14312386375</v>
      </c>
      <c r="Q7" s="40">
        <v>9.1963924013323414E-2</v>
      </c>
      <c r="R7" s="41">
        <v>0.10109702149999999</v>
      </c>
      <c r="S7" s="41">
        <v>9.1092661269510419E-2</v>
      </c>
      <c r="T7" s="8">
        <f t="shared" si="0"/>
        <v>0.14702200624999998</v>
      </c>
      <c r="U7" s="8">
        <f t="shared" si="1"/>
        <v>0.14312386375</v>
      </c>
      <c r="V7" s="8">
        <f t="shared" si="2"/>
        <v>0.10109702149999999</v>
      </c>
      <c r="W7" s="8">
        <f t="shared" si="3"/>
        <v>5.0612441924752373E-2</v>
      </c>
      <c r="X7" s="8">
        <f t="shared" si="4"/>
        <v>9.1963924013323414E-2</v>
      </c>
      <c r="Y7" s="8">
        <f t="shared" si="5"/>
        <v>9.1092661269510419E-2</v>
      </c>
    </row>
    <row r="8" spans="1:25" x14ac:dyDescent="0.25">
      <c r="A8" s="10" t="s">
        <v>19</v>
      </c>
      <c r="B8" s="33">
        <v>0.14585635</v>
      </c>
      <c r="C8" s="33">
        <v>0.2284264</v>
      </c>
      <c r="D8" s="33">
        <v>0.13126252499999999</v>
      </c>
      <c r="E8" s="33">
        <v>0.17913386000000001</v>
      </c>
      <c r="F8" s="34">
        <v>5.049261E-2</v>
      </c>
      <c r="G8" s="34">
        <v>4.1737649000000002E-2</v>
      </c>
      <c r="H8" s="34">
        <v>0.18072289999999999</v>
      </c>
      <c r="I8" s="34">
        <v>0.21276596</v>
      </c>
      <c r="J8" s="35">
        <v>2.4456522000000001E-2</v>
      </c>
      <c r="K8" s="35">
        <v>0.15856481</v>
      </c>
      <c r="L8" s="36">
        <v>0</v>
      </c>
      <c r="M8" s="10"/>
      <c r="N8" s="42">
        <v>0.17116978375</v>
      </c>
      <c r="O8" s="42">
        <v>4.3108799736135357E-2</v>
      </c>
      <c r="P8" s="40">
        <v>0.12142977974999999</v>
      </c>
      <c r="Q8" s="40">
        <v>8.8016834918586029E-2</v>
      </c>
      <c r="R8" s="41">
        <v>9.1510666000000004E-2</v>
      </c>
      <c r="S8" s="41">
        <v>9.4828879858118498E-2</v>
      </c>
      <c r="T8" s="8">
        <f t="shared" si="0"/>
        <v>0.17116978375</v>
      </c>
      <c r="U8" s="8">
        <f t="shared" si="1"/>
        <v>0.12142977974999999</v>
      </c>
      <c r="V8" s="8">
        <f t="shared" si="2"/>
        <v>9.1510666000000004E-2</v>
      </c>
      <c r="W8" s="8">
        <f t="shared" si="3"/>
        <v>4.3108799736135357E-2</v>
      </c>
      <c r="X8" s="8">
        <f t="shared" si="4"/>
        <v>8.8016834918586029E-2</v>
      </c>
      <c r="Y8" s="8">
        <f t="shared" si="5"/>
        <v>9.4828879858118498E-2</v>
      </c>
    </row>
    <row r="9" spans="1:25" x14ac:dyDescent="0.25">
      <c r="A9" s="10" t="s">
        <v>20</v>
      </c>
      <c r="B9" s="33">
        <v>0.15138122000000001</v>
      </c>
      <c r="C9" s="33">
        <v>0.20050760000000001</v>
      </c>
      <c r="D9" s="33">
        <v>0.19138276600000001</v>
      </c>
      <c r="E9" s="33">
        <v>7.8740160000000003E-2</v>
      </c>
      <c r="F9" s="34">
        <v>5.5418719999999998E-2</v>
      </c>
      <c r="G9" s="34">
        <v>4.9403747999999997E-2</v>
      </c>
      <c r="H9" s="34">
        <v>0.14993310000000001</v>
      </c>
      <c r="I9" s="34">
        <v>0.18085106000000001</v>
      </c>
      <c r="J9" s="35">
        <v>3.9402173999999998E-2</v>
      </c>
      <c r="K9" s="35">
        <v>0.17592593000000001</v>
      </c>
      <c r="L9" s="36">
        <v>0</v>
      </c>
      <c r="M9" s="10"/>
      <c r="N9" s="42">
        <v>0.15550293650000002</v>
      </c>
      <c r="O9" s="42">
        <v>5.5444549791037794E-2</v>
      </c>
      <c r="P9" s="40">
        <v>0.108901657</v>
      </c>
      <c r="Q9" s="40">
        <v>6.6484889592139454E-2</v>
      </c>
      <c r="R9" s="41">
        <v>0.10766405200000001</v>
      </c>
      <c r="S9" s="41">
        <v>9.6536873660657579E-2</v>
      </c>
      <c r="T9" s="8">
        <f t="shared" si="0"/>
        <v>0.15550293650000002</v>
      </c>
      <c r="U9" s="8">
        <f t="shared" si="1"/>
        <v>0.108901657</v>
      </c>
      <c r="V9" s="8">
        <f t="shared" si="2"/>
        <v>0.10766405200000001</v>
      </c>
      <c r="W9" s="8">
        <f t="shared" si="3"/>
        <v>5.5444549791037794E-2</v>
      </c>
      <c r="X9" s="8">
        <f t="shared" si="4"/>
        <v>6.6484889592139454E-2</v>
      </c>
      <c r="Y9" s="8">
        <f t="shared" si="5"/>
        <v>9.6536873660657579E-2</v>
      </c>
    </row>
    <row r="10" spans="1:25" x14ac:dyDescent="0.25">
      <c r="A10" s="10" t="s">
        <v>21</v>
      </c>
      <c r="B10" s="33">
        <v>0.13591159999999999</v>
      </c>
      <c r="C10" s="33">
        <v>0.19923859999999999</v>
      </c>
      <c r="D10" s="33">
        <v>0.146292585</v>
      </c>
      <c r="E10" s="33">
        <v>0.18110235999999999</v>
      </c>
      <c r="F10" s="34">
        <v>5.049261E-2</v>
      </c>
      <c r="G10" s="34">
        <v>4.0885860000000003E-2</v>
      </c>
      <c r="H10" s="34">
        <v>0.12851409999999999</v>
      </c>
      <c r="I10" s="34">
        <v>0.22872339999999999</v>
      </c>
      <c r="J10" s="35">
        <v>1.9021738999999999E-2</v>
      </c>
      <c r="K10" s="35">
        <v>0.14814815000000001</v>
      </c>
      <c r="L10" s="36">
        <v>0</v>
      </c>
      <c r="M10" s="10"/>
      <c r="N10" s="42">
        <v>0.16563628624999999</v>
      </c>
      <c r="O10" s="42">
        <v>2.9586318219204401E-2</v>
      </c>
      <c r="P10" s="40">
        <v>0.11215399249999999</v>
      </c>
      <c r="Q10" s="40">
        <v>8.7058127486106432E-2</v>
      </c>
      <c r="R10" s="41">
        <v>8.3584944500000008E-2</v>
      </c>
      <c r="S10" s="41">
        <v>9.1306160848381196E-2</v>
      </c>
      <c r="T10" s="8">
        <f t="shared" si="0"/>
        <v>0.16563628624999999</v>
      </c>
      <c r="U10" s="8">
        <f t="shared" si="1"/>
        <v>0.11215399249999999</v>
      </c>
      <c r="V10" s="8">
        <f t="shared" si="2"/>
        <v>8.3584944500000008E-2</v>
      </c>
      <c r="W10" s="8">
        <f t="shared" si="3"/>
        <v>2.9586318219204401E-2</v>
      </c>
      <c r="X10" s="8">
        <f t="shared" si="4"/>
        <v>8.7058127486106432E-2</v>
      </c>
      <c r="Y10" s="8">
        <f t="shared" si="5"/>
        <v>9.1306160848381196E-2</v>
      </c>
    </row>
    <row r="11" spans="1:25" x14ac:dyDescent="0.25">
      <c r="A11" s="10" t="s">
        <v>22</v>
      </c>
      <c r="B11" s="33">
        <v>8.2872929999999997E-2</v>
      </c>
      <c r="C11" s="33">
        <v>0.2068528</v>
      </c>
      <c r="D11" s="33">
        <v>0.10020040099999999</v>
      </c>
      <c r="E11" s="33">
        <v>0.14173227999999999</v>
      </c>
      <c r="F11" s="34">
        <v>4.187192E-2</v>
      </c>
      <c r="G11" s="34">
        <v>3.7478705000000001E-2</v>
      </c>
      <c r="H11" s="34">
        <v>0</v>
      </c>
      <c r="I11" s="34">
        <v>0.18882979</v>
      </c>
      <c r="J11" s="35">
        <v>1.7663043E-2</v>
      </c>
      <c r="K11" s="35">
        <v>0.19560184999999999</v>
      </c>
      <c r="L11" s="36">
        <v>0.99477806800000002</v>
      </c>
      <c r="M11" s="10"/>
      <c r="N11" s="42">
        <v>0.13291460275</v>
      </c>
      <c r="O11" s="42">
        <v>5.513316138351719E-2</v>
      </c>
      <c r="P11" s="40">
        <v>6.7045103750000001E-2</v>
      </c>
      <c r="Q11" s="40">
        <v>8.3335500352519784E-2</v>
      </c>
      <c r="R11" s="41">
        <v>0.10663244649999999</v>
      </c>
      <c r="S11" s="41">
        <v>0.12582173706594432</v>
      </c>
      <c r="T11" s="8">
        <f t="shared" si="0"/>
        <v>0.13291460275</v>
      </c>
      <c r="U11" s="8">
        <f t="shared" si="1"/>
        <v>6.7045103750000001E-2</v>
      </c>
      <c r="V11" s="8">
        <f t="shared" si="2"/>
        <v>0.10663244649999999</v>
      </c>
      <c r="W11" s="8">
        <f t="shared" si="3"/>
        <v>5.513316138351719E-2</v>
      </c>
      <c r="X11" s="8">
        <f t="shared" si="4"/>
        <v>8.3335500352519784E-2</v>
      </c>
      <c r="Y11" s="8">
        <f t="shared" si="5"/>
        <v>0.12582173706594432</v>
      </c>
    </row>
    <row r="12" spans="1:25" x14ac:dyDescent="0.25">
      <c r="A12" s="10" t="s">
        <v>23</v>
      </c>
      <c r="B12" s="33">
        <v>9.0607729999999997E-2</v>
      </c>
      <c r="C12" s="33">
        <v>0.19796949999999999</v>
      </c>
      <c r="D12" s="33">
        <v>0.106212425</v>
      </c>
      <c r="E12" s="33">
        <v>0.11023622</v>
      </c>
      <c r="F12" s="34">
        <v>4.0640389999999998E-2</v>
      </c>
      <c r="G12" s="34">
        <v>3.7478705000000001E-2</v>
      </c>
      <c r="H12" s="34">
        <v>0.13253010000000001</v>
      </c>
      <c r="I12" s="34">
        <v>6.9148940000000006E-2</v>
      </c>
      <c r="J12" s="35">
        <v>2.7173913000000001E-2</v>
      </c>
      <c r="K12" s="35">
        <v>0.16898147999999999</v>
      </c>
      <c r="L12" s="36">
        <v>0</v>
      </c>
      <c r="M12" s="10"/>
      <c r="N12" s="42">
        <v>0.12625646875000002</v>
      </c>
      <c r="O12" s="42">
        <v>4.8552389180461543E-2</v>
      </c>
      <c r="P12" s="40">
        <v>6.9949533750000001E-2</v>
      </c>
      <c r="Q12" s="40">
        <v>4.4084573452978511E-2</v>
      </c>
      <c r="R12" s="41">
        <v>9.8077696499999992E-2</v>
      </c>
      <c r="S12" s="41">
        <v>0.10027309224926567</v>
      </c>
      <c r="T12" s="8">
        <f t="shared" si="0"/>
        <v>0.12625646875000002</v>
      </c>
      <c r="U12" s="8">
        <f t="shared" si="1"/>
        <v>6.9949533750000001E-2</v>
      </c>
      <c r="V12" s="8">
        <f t="shared" si="2"/>
        <v>9.8077696499999992E-2</v>
      </c>
      <c r="W12" s="8">
        <f t="shared" si="3"/>
        <v>4.8552389180461543E-2</v>
      </c>
      <c r="X12" s="8">
        <f t="shared" si="4"/>
        <v>4.4084573452978511E-2</v>
      </c>
      <c r="Y12" s="8">
        <f t="shared" si="5"/>
        <v>0.10027309224926567</v>
      </c>
    </row>
    <row r="13" spans="1:25" x14ac:dyDescent="0.25">
      <c r="A13" s="10" t="s">
        <v>24</v>
      </c>
      <c r="B13" s="33">
        <v>0.14806630000000001</v>
      </c>
      <c r="C13" s="33">
        <v>0.21573600000000001</v>
      </c>
      <c r="D13" s="33">
        <v>0.144288577</v>
      </c>
      <c r="E13" s="33">
        <v>0.17125984</v>
      </c>
      <c r="F13" s="34">
        <v>6.7733989999999994E-2</v>
      </c>
      <c r="G13" s="34">
        <v>5.5366269000000003E-2</v>
      </c>
      <c r="H13" s="34">
        <v>0.21820619999999999</v>
      </c>
      <c r="I13" s="34">
        <v>0.24202128000000001</v>
      </c>
      <c r="J13" s="35">
        <v>3.3967391E-2</v>
      </c>
      <c r="K13" s="35">
        <v>0.20486111000000001</v>
      </c>
      <c r="L13" s="36">
        <v>0</v>
      </c>
      <c r="M13" s="10"/>
      <c r="N13" s="42">
        <v>0.16983767924999998</v>
      </c>
      <c r="O13" s="42">
        <v>3.2840158186266524E-2</v>
      </c>
      <c r="P13" s="40">
        <v>0.14583193475</v>
      </c>
      <c r="Q13" s="40">
        <v>9.7934927483960543E-2</v>
      </c>
      <c r="R13" s="41">
        <v>0.11941425050000001</v>
      </c>
      <c r="S13" s="41">
        <v>0.12084010756708831</v>
      </c>
      <c r="T13" s="8">
        <f t="shared" si="0"/>
        <v>0.16983767924999998</v>
      </c>
      <c r="U13" s="8">
        <f t="shared" si="1"/>
        <v>0.14583193475</v>
      </c>
      <c r="V13" s="8">
        <f t="shared" si="2"/>
        <v>0.11941425050000001</v>
      </c>
      <c r="W13" s="8">
        <f t="shared" si="3"/>
        <v>3.2840158186266524E-2</v>
      </c>
      <c r="X13" s="8">
        <f t="shared" si="4"/>
        <v>9.7934927483960543E-2</v>
      </c>
      <c r="Y13" s="8">
        <f t="shared" si="5"/>
        <v>0.12084010756708831</v>
      </c>
    </row>
    <row r="14" spans="1:25" x14ac:dyDescent="0.25">
      <c r="A14" s="10" t="s">
        <v>25</v>
      </c>
      <c r="B14" s="33">
        <v>0.19226519</v>
      </c>
      <c r="C14" s="33">
        <v>0.2563452</v>
      </c>
      <c r="D14" s="33">
        <v>0.27154308599999999</v>
      </c>
      <c r="E14" s="33">
        <v>0.24212597999999999</v>
      </c>
      <c r="F14" s="34">
        <v>5.9113300000000001E-2</v>
      </c>
      <c r="G14" s="34">
        <v>8.1771721000000006E-2</v>
      </c>
      <c r="H14" s="34">
        <v>0.20080319999999999</v>
      </c>
      <c r="I14" s="34">
        <v>0.24468085000000001</v>
      </c>
      <c r="J14" s="35">
        <v>2.3097825999999998E-2</v>
      </c>
      <c r="K14" s="35">
        <v>0.16203703999999999</v>
      </c>
      <c r="L14" s="36">
        <v>5.2219320999999999E-2</v>
      </c>
      <c r="M14" s="10"/>
      <c r="N14" s="42">
        <v>0.24056986399999999</v>
      </c>
      <c r="O14" s="42">
        <v>3.4370359004166851E-2</v>
      </c>
      <c r="P14" s="40">
        <v>0.14659226775</v>
      </c>
      <c r="Q14" s="40">
        <v>9.0211729139108396E-2</v>
      </c>
      <c r="R14" s="41">
        <v>9.2567432999999991E-2</v>
      </c>
      <c r="S14" s="41">
        <v>9.8244860392128916E-2</v>
      </c>
      <c r="T14" s="8">
        <f t="shared" si="0"/>
        <v>0.24056986399999999</v>
      </c>
      <c r="U14" s="8">
        <f t="shared" si="1"/>
        <v>0.14659226775</v>
      </c>
      <c r="V14" s="8">
        <f t="shared" si="2"/>
        <v>9.2567432999999991E-2</v>
      </c>
      <c r="W14" s="8">
        <f t="shared" si="3"/>
        <v>3.4370359004166851E-2</v>
      </c>
      <c r="X14" s="8">
        <f t="shared" si="4"/>
        <v>9.0211729139108396E-2</v>
      </c>
      <c r="Y14" s="8">
        <f t="shared" si="5"/>
        <v>9.8244860392128916E-2</v>
      </c>
    </row>
    <row r="15" spans="1:25" x14ac:dyDescent="0.25">
      <c r="A15" s="10" t="s">
        <v>26</v>
      </c>
      <c r="B15" s="33">
        <v>0.18232044</v>
      </c>
      <c r="C15" s="33">
        <v>0.21065990000000001</v>
      </c>
      <c r="D15" s="33">
        <v>0.22444889800000001</v>
      </c>
      <c r="E15" s="33">
        <v>0.20866141999999999</v>
      </c>
      <c r="F15" s="34">
        <v>3.9408869999999999E-2</v>
      </c>
      <c r="G15" s="34">
        <v>9.0289607999999993E-2</v>
      </c>
      <c r="H15" s="34">
        <v>0.18206159999999999</v>
      </c>
      <c r="I15" s="34">
        <v>0.18617021</v>
      </c>
      <c r="J15" s="35">
        <v>2.3097825999999998E-2</v>
      </c>
      <c r="K15" s="35">
        <v>0.18634259</v>
      </c>
      <c r="L15" s="36">
        <v>5.7441252999999998E-2</v>
      </c>
      <c r="M15" s="10"/>
      <c r="N15" s="42">
        <v>0.20652266450000001</v>
      </c>
      <c r="O15" s="42">
        <v>1.7595345131749696E-2</v>
      </c>
      <c r="P15" s="40">
        <v>0.124482572</v>
      </c>
      <c r="Q15" s="40">
        <v>7.1943039289273675E-2</v>
      </c>
      <c r="R15" s="41">
        <v>0.104720208</v>
      </c>
      <c r="S15" s="41">
        <v>0.11543147961759757</v>
      </c>
      <c r="T15" s="8">
        <f t="shared" si="0"/>
        <v>0.20652266450000001</v>
      </c>
      <c r="U15" s="8">
        <f t="shared" si="1"/>
        <v>0.124482572</v>
      </c>
      <c r="V15" s="8">
        <f t="shared" si="2"/>
        <v>0.104720208</v>
      </c>
      <c r="W15" s="8">
        <f t="shared" si="3"/>
        <v>1.7595345131749696E-2</v>
      </c>
      <c r="X15" s="8">
        <f t="shared" si="4"/>
        <v>7.1943039289273675E-2</v>
      </c>
      <c r="Y15" s="8">
        <f t="shared" si="5"/>
        <v>0.11543147961759757</v>
      </c>
    </row>
    <row r="16" spans="1:25" x14ac:dyDescent="0.25">
      <c r="A16" s="10" t="s">
        <v>27</v>
      </c>
      <c r="B16" s="33">
        <v>0.13480663000000001</v>
      </c>
      <c r="C16" s="33">
        <v>0.22208120000000001</v>
      </c>
      <c r="D16" s="33">
        <v>0.26553106199999998</v>
      </c>
      <c r="E16" s="33">
        <v>0.12992126000000001</v>
      </c>
      <c r="F16" s="34">
        <v>8.8669949999999997E-2</v>
      </c>
      <c r="G16" s="34">
        <v>8.0919932E-2</v>
      </c>
      <c r="H16" s="34">
        <v>0.19678709999999999</v>
      </c>
      <c r="I16" s="34">
        <v>0.28723404000000002</v>
      </c>
      <c r="J16" s="35">
        <v>1.2228261000000001E-2</v>
      </c>
      <c r="K16" s="35">
        <v>0.24537037</v>
      </c>
      <c r="L16" s="36">
        <v>7.5718015999999999E-2</v>
      </c>
      <c r="M16" s="10"/>
      <c r="N16" s="42">
        <v>0.18808503800000001</v>
      </c>
      <c r="O16" s="42">
        <v>6.6771349879986064E-2</v>
      </c>
      <c r="P16" s="40">
        <v>0.1634027555</v>
      </c>
      <c r="Q16" s="40">
        <v>9.8042694558795163E-2</v>
      </c>
      <c r="R16" s="41">
        <v>0.12879931550000001</v>
      </c>
      <c r="S16" s="41">
        <v>0.16485636625403322</v>
      </c>
      <c r="T16" s="8">
        <f t="shared" si="0"/>
        <v>0.18808503800000001</v>
      </c>
      <c r="U16" s="8">
        <f t="shared" si="1"/>
        <v>0.1634027555</v>
      </c>
      <c r="V16" s="8">
        <f t="shared" si="2"/>
        <v>0.12879931550000001</v>
      </c>
      <c r="W16" s="8">
        <f t="shared" si="3"/>
        <v>6.6771349879986064E-2</v>
      </c>
      <c r="X16" s="8">
        <f t="shared" si="4"/>
        <v>9.8042694558795163E-2</v>
      </c>
      <c r="Y16" s="8">
        <f t="shared" si="5"/>
        <v>0.16485636625403322</v>
      </c>
    </row>
    <row r="17" spans="1:25" x14ac:dyDescent="0.25">
      <c r="A17" s="10" t="s">
        <v>28</v>
      </c>
      <c r="B17" s="33">
        <v>0.15027624000000001</v>
      </c>
      <c r="C17" s="33">
        <v>0.2284264</v>
      </c>
      <c r="D17" s="33">
        <v>0.22945891800000001</v>
      </c>
      <c r="E17" s="33">
        <v>0.14370078999999999</v>
      </c>
      <c r="F17" s="34">
        <v>6.8965520000000002E-2</v>
      </c>
      <c r="G17" s="34">
        <v>6.2180579E-2</v>
      </c>
      <c r="H17" s="34">
        <v>0.18072289999999999</v>
      </c>
      <c r="I17" s="34">
        <v>0.29255319000000002</v>
      </c>
      <c r="J17" s="35">
        <v>3.3967391E-2</v>
      </c>
      <c r="K17" s="35">
        <v>0.23842593000000001</v>
      </c>
      <c r="L17" s="36">
        <v>4.6997389000000001E-2</v>
      </c>
      <c r="M17" s="10"/>
      <c r="N17" s="42">
        <v>0.18796558699999999</v>
      </c>
      <c r="O17" s="42">
        <v>4.7394208636478433E-2</v>
      </c>
      <c r="P17" s="40">
        <v>0.15110554725</v>
      </c>
      <c r="Q17" s="40">
        <v>0.10884125639104535</v>
      </c>
      <c r="R17" s="41">
        <v>0.13619666050000001</v>
      </c>
      <c r="S17" s="41">
        <v>0.14457401939839418</v>
      </c>
      <c r="T17" s="8">
        <f t="shared" si="0"/>
        <v>0.18796558699999999</v>
      </c>
      <c r="U17" s="8">
        <f t="shared" si="1"/>
        <v>0.15110554725</v>
      </c>
      <c r="V17" s="8">
        <f t="shared" si="2"/>
        <v>0.13619666050000001</v>
      </c>
      <c r="W17" s="8">
        <f t="shared" si="3"/>
        <v>4.7394208636478433E-2</v>
      </c>
      <c r="X17" s="8">
        <f t="shared" si="4"/>
        <v>0.10884125639104535</v>
      </c>
      <c r="Y17" s="8">
        <f t="shared" si="5"/>
        <v>0.14457401939839418</v>
      </c>
    </row>
    <row r="18" spans="1:25" x14ac:dyDescent="0.25">
      <c r="A18" s="10" t="s">
        <v>29</v>
      </c>
      <c r="B18" s="33">
        <v>0.14475138000000001</v>
      </c>
      <c r="C18" s="33">
        <v>0.19796949999999999</v>
      </c>
      <c r="D18" s="33">
        <v>0.19939879799999999</v>
      </c>
      <c r="E18" s="33">
        <v>0.12795276</v>
      </c>
      <c r="F18" s="34">
        <v>7.0197040000000002E-2</v>
      </c>
      <c r="G18" s="34">
        <v>5.0255537000000003E-2</v>
      </c>
      <c r="H18" s="34">
        <v>0.22356090000000001</v>
      </c>
      <c r="I18" s="34">
        <v>0.29787234000000001</v>
      </c>
      <c r="J18" s="35">
        <v>1.9021738999999999E-2</v>
      </c>
      <c r="K18" s="35">
        <v>0.20486111000000001</v>
      </c>
      <c r="L18" s="36">
        <v>3.9164491000000003E-2</v>
      </c>
      <c r="M18" s="10"/>
      <c r="N18" s="42">
        <v>0.16751810949999998</v>
      </c>
      <c r="O18" s="42">
        <v>3.6639715864076862E-2</v>
      </c>
      <c r="P18" s="40">
        <v>0.16047145425000001</v>
      </c>
      <c r="Q18" s="40">
        <v>0.11993928999479445</v>
      </c>
      <c r="R18" s="41">
        <v>0.11194142450000001</v>
      </c>
      <c r="S18" s="41">
        <v>0.13140827944554265</v>
      </c>
      <c r="T18" s="8">
        <f t="shared" si="0"/>
        <v>0.16751810949999998</v>
      </c>
      <c r="U18" s="8">
        <f t="shared" si="1"/>
        <v>0.16047145425000001</v>
      </c>
      <c r="V18" s="8">
        <f t="shared" si="2"/>
        <v>0.11194142450000001</v>
      </c>
      <c r="W18" s="8">
        <f t="shared" si="3"/>
        <v>3.6639715864076862E-2</v>
      </c>
      <c r="X18" s="8">
        <f t="shared" si="4"/>
        <v>0.11993928999479445</v>
      </c>
      <c r="Y18" s="8">
        <f t="shared" si="5"/>
        <v>0.13140827944554265</v>
      </c>
    </row>
    <row r="19" spans="1:25" x14ac:dyDescent="0.25">
      <c r="A19" s="10" t="s">
        <v>30</v>
      </c>
      <c r="B19" s="33">
        <v>0.15469612999999999</v>
      </c>
      <c r="C19" s="33">
        <v>0.22969539999999999</v>
      </c>
      <c r="D19" s="33">
        <v>0.21242485</v>
      </c>
      <c r="E19" s="33">
        <v>0.17519684999999999</v>
      </c>
      <c r="F19" s="34">
        <v>9.9753690000000006E-2</v>
      </c>
      <c r="G19" s="34">
        <v>8.6882452999999998E-2</v>
      </c>
      <c r="H19" s="34">
        <v>0.14993310000000001</v>
      </c>
      <c r="I19" s="34">
        <v>0.21276596</v>
      </c>
      <c r="J19" s="35">
        <v>2.7173913000000001E-2</v>
      </c>
      <c r="K19" s="35">
        <v>0.13310184999999999</v>
      </c>
      <c r="L19" s="36">
        <v>7.0496084000000001E-2</v>
      </c>
      <c r="M19" s="10"/>
      <c r="N19" s="42">
        <v>0.19300330749999997</v>
      </c>
      <c r="O19" s="42">
        <v>3.4195592999799046E-2</v>
      </c>
      <c r="P19" s="40">
        <v>0.13733380075000001</v>
      </c>
      <c r="Q19" s="40">
        <v>5.7173292729158373E-2</v>
      </c>
      <c r="R19" s="41">
        <v>8.0137881499999994E-2</v>
      </c>
      <c r="S19" s="41">
        <v>7.4902362569801401E-2</v>
      </c>
      <c r="T19" s="8">
        <f t="shared" si="0"/>
        <v>0.19300330749999997</v>
      </c>
      <c r="U19" s="8">
        <f t="shared" si="1"/>
        <v>0.13733380075000001</v>
      </c>
      <c r="V19" s="8">
        <f t="shared" si="2"/>
        <v>8.0137881499999994E-2</v>
      </c>
      <c r="W19" s="8">
        <f t="shared" si="3"/>
        <v>3.4195592999799046E-2</v>
      </c>
      <c r="X19" s="8">
        <f t="shared" si="4"/>
        <v>5.7173292729158373E-2</v>
      </c>
      <c r="Y19" s="8">
        <f t="shared" si="5"/>
        <v>7.4902362569801401E-2</v>
      </c>
    </row>
    <row r="20" spans="1:25" x14ac:dyDescent="0.25">
      <c r="A20" s="10" t="s">
        <v>31</v>
      </c>
      <c r="B20" s="33">
        <v>0.13370166</v>
      </c>
      <c r="C20" s="33">
        <v>0.22969539999999999</v>
      </c>
      <c r="D20" s="33">
        <v>0.180360721</v>
      </c>
      <c r="E20" s="33">
        <v>0.13779527999999999</v>
      </c>
      <c r="F20" s="34">
        <v>3.2019699999999998E-2</v>
      </c>
      <c r="G20" s="34">
        <v>7.4105621999999996E-2</v>
      </c>
      <c r="H20" s="34">
        <v>0.14725569999999999</v>
      </c>
      <c r="I20" s="34">
        <v>0.29787234000000001</v>
      </c>
      <c r="J20" s="35">
        <v>1.4945652E-2</v>
      </c>
      <c r="K20" s="35">
        <v>0.14120369999999999</v>
      </c>
      <c r="L20" s="36">
        <v>2.6109660999999999E-2</v>
      </c>
      <c r="M20" s="10"/>
      <c r="N20" s="42">
        <v>0.17038826525</v>
      </c>
      <c r="O20" s="42">
        <v>4.4814416572558434E-2</v>
      </c>
      <c r="P20" s="40">
        <v>0.13781334049999999</v>
      </c>
      <c r="Q20" s="40">
        <v>0.11684606574547377</v>
      </c>
      <c r="R20" s="41">
        <v>7.8074675999999996E-2</v>
      </c>
      <c r="S20" s="41">
        <v>8.9277921920176612E-2</v>
      </c>
      <c r="T20" s="8">
        <f t="shared" si="0"/>
        <v>0.17038826525</v>
      </c>
      <c r="U20" s="8">
        <f t="shared" si="1"/>
        <v>0.13781334049999999</v>
      </c>
      <c r="V20" s="8">
        <f t="shared" si="2"/>
        <v>7.8074675999999996E-2</v>
      </c>
      <c r="W20" s="8">
        <f t="shared" si="3"/>
        <v>4.4814416572558434E-2</v>
      </c>
      <c r="X20" s="8">
        <f t="shared" si="4"/>
        <v>0.11684606574547377</v>
      </c>
      <c r="Y20" s="8">
        <f t="shared" si="5"/>
        <v>8.9277921920176612E-2</v>
      </c>
    </row>
    <row r="21" spans="1:25" x14ac:dyDescent="0.25">
      <c r="A21" s="10" t="s">
        <v>32</v>
      </c>
      <c r="B21" s="33">
        <v>0.16132597000000001</v>
      </c>
      <c r="C21" s="33">
        <v>0.2766497</v>
      </c>
      <c r="D21" s="33">
        <v>0.248496994</v>
      </c>
      <c r="E21" s="33">
        <v>0.21456692999999999</v>
      </c>
      <c r="F21" s="34">
        <v>9.6059110000000003E-2</v>
      </c>
      <c r="G21" s="34">
        <v>5.1959114000000001E-2</v>
      </c>
      <c r="H21" s="34">
        <v>0.18340029999999999</v>
      </c>
      <c r="I21" s="34">
        <v>0.27659573999999998</v>
      </c>
      <c r="J21" s="35">
        <v>0</v>
      </c>
      <c r="K21" s="35">
        <v>0.24074074000000001</v>
      </c>
      <c r="L21" s="36">
        <v>4.9608355E-2</v>
      </c>
      <c r="M21" s="10"/>
      <c r="N21" s="42">
        <v>0.2252598985</v>
      </c>
      <c r="O21" s="42">
        <v>4.960766437514337E-2</v>
      </c>
      <c r="P21" s="40">
        <v>0.15200356599999998</v>
      </c>
      <c r="Q21" s="40">
        <v>9.9410997481883742E-2</v>
      </c>
      <c r="R21" s="41">
        <v>0.12037037</v>
      </c>
      <c r="S21" s="41">
        <v>0.17022940976186754</v>
      </c>
      <c r="T21" s="8">
        <f t="shared" si="0"/>
        <v>0.2252598985</v>
      </c>
      <c r="U21" s="8">
        <f t="shared" si="1"/>
        <v>0.15200356599999998</v>
      </c>
      <c r="V21" s="8">
        <f t="shared" si="2"/>
        <v>0.12037037</v>
      </c>
      <c r="W21" s="8">
        <f t="shared" si="3"/>
        <v>4.960766437514337E-2</v>
      </c>
      <c r="X21" s="8">
        <f t="shared" si="4"/>
        <v>9.9410997481883742E-2</v>
      </c>
      <c r="Y21" s="8">
        <f t="shared" si="5"/>
        <v>0.17022940976186754</v>
      </c>
    </row>
    <row r="22" spans="1:25" x14ac:dyDescent="0.25">
      <c r="A22" s="10" t="s">
        <v>33</v>
      </c>
      <c r="B22" s="33">
        <v>0.16353591000000001</v>
      </c>
      <c r="C22" s="33">
        <v>0.2766497</v>
      </c>
      <c r="D22" s="33">
        <v>0.19338677400000001</v>
      </c>
      <c r="E22" s="33">
        <v>0.23425197</v>
      </c>
      <c r="F22" s="34">
        <v>4.6798029999999997E-2</v>
      </c>
      <c r="G22" s="34">
        <v>7.1550256000000007E-2</v>
      </c>
      <c r="H22" s="34">
        <v>0.1579652</v>
      </c>
      <c r="I22" s="34">
        <v>0.26063829999999999</v>
      </c>
      <c r="J22" s="35">
        <v>2.3097825999999998E-2</v>
      </c>
      <c r="K22" s="35">
        <v>0.24189815000000001</v>
      </c>
      <c r="L22" s="36">
        <v>4.6997389000000001E-2</v>
      </c>
      <c r="M22" s="10"/>
      <c r="N22" s="42">
        <v>0.21695608850000001</v>
      </c>
      <c r="O22" s="42">
        <v>4.9233128506954035E-2</v>
      </c>
      <c r="P22" s="40">
        <v>0.13423794649999998</v>
      </c>
      <c r="Q22" s="40">
        <v>9.6808259739426875E-2</v>
      </c>
      <c r="R22" s="41">
        <v>0.13249798800000001</v>
      </c>
      <c r="S22" s="41">
        <v>0.15471519282621368</v>
      </c>
      <c r="T22" s="8">
        <f t="shared" si="0"/>
        <v>0.21695608850000001</v>
      </c>
      <c r="U22" s="8">
        <f t="shared" si="1"/>
        <v>0.13423794649999998</v>
      </c>
      <c r="V22" s="8">
        <f t="shared" si="2"/>
        <v>0.13249798800000001</v>
      </c>
      <c r="W22" s="8">
        <f t="shared" si="3"/>
        <v>4.9233128506954035E-2</v>
      </c>
      <c r="X22" s="8">
        <f t="shared" si="4"/>
        <v>9.6808259739426875E-2</v>
      </c>
      <c r="Y22" s="8">
        <f t="shared" si="5"/>
        <v>0.15471519282621368</v>
      </c>
    </row>
    <row r="23" spans="1:25" x14ac:dyDescent="0.25">
      <c r="A23" s="10" t="s">
        <v>34</v>
      </c>
      <c r="B23" s="33">
        <v>0.24751381</v>
      </c>
      <c r="C23" s="33">
        <v>0.29949239999999999</v>
      </c>
      <c r="D23" s="33">
        <v>0.26252504999999998</v>
      </c>
      <c r="E23" s="33">
        <v>0.35236220000000001</v>
      </c>
      <c r="F23" s="34">
        <v>0.17733989999999999</v>
      </c>
      <c r="G23" s="34">
        <v>0.19165246999999999</v>
      </c>
      <c r="H23" s="34">
        <v>0.2476573</v>
      </c>
      <c r="I23" s="34">
        <v>0.34042552999999998</v>
      </c>
      <c r="J23" s="35">
        <v>0.11820652199999999</v>
      </c>
      <c r="K23" s="35">
        <v>0.50578703999999997</v>
      </c>
      <c r="L23" s="36">
        <v>0.130548303</v>
      </c>
      <c r="M23" s="10"/>
      <c r="N23" s="42">
        <v>0.29047336499999998</v>
      </c>
      <c r="O23" s="42">
        <v>4.6684053548386048E-2</v>
      </c>
      <c r="P23" s="40">
        <v>0.23926879999999998</v>
      </c>
      <c r="Q23" s="40">
        <v>7.3949429780136064E-2</v>
      </c>
      <c r="R23" s="41">
        <v>0.311996781</v>
      </c>
      <c r="S23" s="41">
        <v>0.27406081253359471</v>
      </c>
      <c r="T23" s="8">
        <f t="shared" si="0"/>
        <v>0.29047336499999998</v>
      </c>
      <c r="U23" s="8">
        <f t="shared" si="1"/>
        <v>0.23926879999999998</v>
      </c>
      <c r="V23" s="8">
        <f t="shared" si="2"/>
        <v>0.311996781</v>
      </c>
      <c r="W23" s="8">
        <f t="shared" si="3"/>
        <v>4.6684053548386048E-2</v>
      </c>
      <c r="X23" s="8">
        <f t="shared" si="4"/>
        <v>7.3949429780136064E-2</v>
      </c>
      <c r="Y23" s="8">
        <f t="shared" si="5"/>
        <v>0.27406081253359471</v>
      </c>
    </row>
    <row r="24" spans="1:25" x14ac:dyDescent="0.25">
      <c r="A24" s="10" t="s">
        <v>35</v>
      </c>
      <c r="B24" s="33">
        <v>0.22651934000000001</v>
      </c>
      <c r="C24" s="33">
        <v>0.29949239999999999</v>
      </c>
      <c r="D24" s="33">
        <v>0.30661322600000002</v>
      </c>
      <c r="E24" s="33">
        <v>0.41338583000000001</v>
      </c>
      <c r="F24" s="34">
        <v>0.15517241000000001</v>
      </c>
      <c r="G24" s="34">
        <v>0.19165246999999999</v>
      </c>
      <c r="H24" s="34">
        <v>0.23962520000000001</v>
      </c>
      <c r="I24" s="34">
        <v>0.29255319000000002</v>
      </c>
      <c r="J24" s="35">
        <v>9.1032609E-2</v>
      </c>
      <c r="K24" s="35">
        <v>0.52662036999999995</v>
      </c>
      <c r="L24" s="36">
        <v>0.17493472600000001</v>
      </c>
      <c r="M24" s="10"/>
      <c r="N24" s="42">
        <v>0.31150269899999999</v>
      </c>
      <c r="O24" s="42">
        <v>7.6964272918398607E-2</v>
      </c>
      <c r="P24" s="40">
        <v>0.2197508175</v>
      </c>
      <c r="Q24" s="40">
        <v>5.9596041168441957E-2</v>
      </c>
      <c r="R24" s="41">
        <v>0.30882648949999997</v>
      </c>
      <c r="S24" s="41">
        <v>0.30800705960496516</v>
      </c>
      <c r="T24" s="8">
        <f t="shared" si="0"/>
        <v>0.31150269899999999</v>
      </c>
      <c r="U24" s="8">
        <f t="shared" si="1"/>
        <v>0.2197508175</v>
      </c>
      <c r="V24" s="8">
        <f t="shared" si="2"/>
        <v>0.30882648949999997</v>
      </c>
      <c r="W24" s="8">
        <f t="shared" si="3"/>
        <v>7.6964272918398607E-2</v>
      </c>
      <c r="X24" s="8">
        <f t="shared" si="4"/>
        <v>5.9596041168441957E-2</v>
      </c>
      <c r="Y24" s="8">
        <f t="shared" si="5"/>
        <v>0.30800705960496516</v>
      </c>
    </row>
    <row r="25" spans="1:25" x14ac:dyDescent="0.25">
      <c r="A25" s="10" t="s">
        <v>36</v>
      </c>
      <c r="B25" s="33">
        <v>6.8508289999999999E-2</v>
      </c>
      <c r="C25" s="33">
        <v>0.1192893</v>
      </c>
      <c r="D25" s="33">
        <v>2.0040079999999998E-3</v>
      </c>
      <c r="E25" s="33">
        <v>8.2677169999999994E-2</v>
      </c>
      <c r="F25" s="34">
        <v>2.4630539999999999E-2</v>
      </c>
      <c r="G25" s="34">
        <v>8.5178879999999995E-3</v>
      </c>
      <c r="H25" s="34">
        <v>0.10977240000000001</v>
      </c>
      <c r="I25" s="34">
        <v>0.29255319000000002</v>
      </c>
      <c r="J25" s="35">
        <v>5.4347830000000003E-3</v>
      </c>
      <c r="K25" s="35">
        <v>6.3657409999999998E-2</v>
      </c>
      <c r="L25" s="36">
        <v>2.6109660000000002E-3</v>
      </c>
      <c r="M25" s="10"/>
      <c r="N25" s="42">
        <v>6.8119692000000009E-2</v>
      </c>
      <c r="O25" s="42">
        <v>4.8995522338909039E-2</v>
      </c>
      <c r="P25" s="40">
        <v>0.1088685045</v>
      </c>
      <c r="Q25" s="40">
        <v>0.13026532105583866</v>
      </c>
      <c r="R25" s="41">
        <v>3.4546096499999998E-2</v>
      </c>
      <c r="S25" s="41">
        <v>4.1169614370194972E-2</v>
      </c>
      <c r="T25" s="8">
        <f t="shared" si="0"/>
        <v>6.8119692000000009E-2</v>
      </c>
      <c r="U25" s="8">
        <f t="shared" si="1"/>
        <v>0.1088685045</v>
      </c>
      <c r="V25" s="8">
        <f t="shared" si="2"/>
        <v>3.4546096499999998E-2</v>
      </c>
      <c r="W25" s="8">
        <f t="shared" si="3"/>
        <v>4.8995522338909039E-2</v>
      </c>
      <c r="X25" s="8">
        <f t="shared" si="4"/>
        <v>0.13026532105583866</v>
      </c>
      <c r="Y25" s="8">
        <f t="shared" si="5"/>
        <v>4.1169614370194972E-2</v>
      </c>
    </row>
  </sheetData>
  <mergeCells count="9">
    <mergeCell ref="R2:S2"/>
    <mergeCell ref="M1:M3"/>
    <mergeCell ref="T3:Y3"/>
    <mergeCell ref="B1:L1"/>
    <mergeCell ref="B2:E2"/>
    <mergeCell ref="F2:I2"/>
    <mergeCell ref="J2:K2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B1" sqref="B1:L1"/>
    </sheetView>
  </sheetViews>
  <sheetFormatPr baseColWidth="10" defaultRowHeight="15" x14ac:dyDescent="0.25"/>
  <cols>
    <col min="1" max="1" width="5.28515625" bestFit="1" customWidth="1"/>
    <col min="2" max="11" width="7.42578125" bestFit="1" customWidth="1"/>
    <col min="12" max="12" width="8.28515625" bestFit="1" customWidth="1"/>
    <col min="14" max="14" width="9.7109375" bestFit="1" customWidth="1"/>
    <col min="15" max="15" width="8.5703125" bestFit="1" customWidth="1"/>
    <col min="16" max="16" width="9.7109375" bestFit="1" customWidth="1"/>
    <col min="17" max="17" width="8.5703125" bestFit="1" customWidth="1"/>
    <col min="18" max="18" width="9.7109375" bestFit="1" customWidth="1"/>
    <col min="19" max="19" width="8.5703125" bestFit="1" customWidth="1"/>
    <col min="20" max="25" width="7.42578125" bestFit="1" customWidth="1"/>
  </cols>
  <sheetData>
    <row r="1" spans="1:25" x14ac:dyDescent="0.25">
      <c r="A1" s="9"/>
      <c r="B1" s="11" t="s">
        <v>44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37" t="s">
        <v>45</v>
      </c>
      <c r="N1" s="4"/>
      <c r="O1" s="4"/>
      <c r="P1" s="4"/>
      <c r="Q1" s="4"/>
      <c r="R1" s="4"/>
      <c r="S1" s="4"/>
    </row>
    <row r="2" spans="1:25" x14ac:dyDescent="0.25">
      <c r="A2" s="9"/>
      <c r="B2" s="12" t="s">
        <v>37</v>
      </c>
      <c r="C2" s="12"/>
      <c r="D2" s="12"/>
      <c r="E2" s="12"/>
      <c r="F2" s="15" t="s">
        <v>38</v>
      </c>
      <c r="G2" s="15"/>
      <c r="H2" s="15"/>
      <c r="I2" s="15"/>
      <c r="J2" s="18" t="s">
        <v>42</v>
      </c>
      <c r="K2" s="18"/>
      <c r="L2" s="21" t="s">
        <v>43</v>
      </c>
      <c r="M2" s="38"/>
      <c r="N2" s="12" t="s">
        <v>37</v>
      </c>
      <c r="O2" s="12"/>
      <c r="P2" s="15" t="s">
        <v>38</v>
      </c>
      <c r="Q2" s="15"/>
      <c r="R2" s="18" t="s">
        <v>42</v>
      </c>
      <c r="S2" s="18"/>
    </row>
    <row r="3" spans="1:25" x14ac:dyDescent="0.25">
      <c r="A3" s="9"/>
      <c r="B3" s="13" t="s">
        <v>4</v>
      </c>
      <c r="C3" s="13" t="s">
        <v>3</v>
      </c>
      <c r="D3" s="13" t="s">
        <v>2</v>
      </c>
      <c r="E3" s="13" t="s">
        <v>12</v>
      </c>
      <c r="F3" s="16" t="s">
        <v>6</v>
      </c>
      <c r="G3" s="16" t="s">
        <v>9</v>
      </c>
      <c r="H3" s="16" t="s">
        <v>7</v>
      </c>
      <c r="I3" s="16" t="s">
        <v>8</v>
      </c>
      <c r="J3" s="19" t="s">
        <v>39</v>
      </c>
      <c r="K3" s="19" t="s">
        <v>14</v>
      </c>
      <c r="L3" s="22" t="s">
        <v>11</v>
      </c>
      <c r="M3" s="39"/>
      <c r="N3" s="13" t="s">
        <v>40</v>
      </c>
      <c r="O3" s="13" t="s">
        <v>47</v>
      </c>
      <c r="P3" s="16" t="s">
        <v>40</v>
      </c>
      <c r="Q3" s="16" t="s">
        <v>47</v>
      </c>
      <c r="R3" s="19" t="s">
        <v>40</v>
      </c>
      <c r="S3" s="19" t="s">
        <v>47</v>
      </c>
      <c r="T3" s="6" t="s">
        <v>50</v>
      </c>
      <c r="U3" s="6"/>
      <c r="V3" s="6"/>
      <c r="W3" s="6"/>
      <c r="X3" s="6"/>
      <c r="Y3" s="6"/>
    </row>
    <row r="4" spans="1:25" x14ac:dyDescent="0.25">
      <c r="A4" s="10" t="s">
        <v>15</v>
      </c>
      <c r="B4" s="33">
        <v>0.14825580999999999</v>
      </c>
      <c r="C4" s="33">
        <v>0.224158</v>
      </c>
      <c r="D4" s="33">
        <v>0.162854529</v>
      </c>
      <c r="E4" s="33">
        <v>0.14594594999999999</v>
      </c>
      <c r="F4" s="34">
        <v>6.4618640000000005E-2</v>
      </c>
      <c r="G4" s="34">
        <v>4.7224523999999997E-2</v>
      </c>
      <c r="H4" s="34">
        <v>0.22222220000000001</v>
      </c>
      <c r="I4" s="34">
        <v>0.22222222</v>
      </c>
      <c r="J4" s="35">
        <v>3.3076075000000003E-2</v>
      </c>
      <c r="K4" s="35">
        <v>0.2223301</v>
      </c>
      <c r="L4" s="36">
        <v>4.4444444E-2</v>
      </c>
      <c r="M4" s="4"/>
      <c r="N4" s="42">
        <v>0.17030357224999998</v>
      </c>
      <c r="O4" s="42">
        <v>3.6675083346992682E-2</v>
      </c>
      <c r="P4" s="40">
        <v>0.139071896</v>
      </c>
      <c r="Q4" s="40">
        <v>9.6275951495177522E-2</v>
      </c>
      <c r="R4" s="41">
        <v>0.12770308750000001</v>
      </c>
      <c r="S4" s="41">
        <v>0.13382280444434841</v>
      </c>
      <c r="T4" s="8">
        <f>AVERAGE(B4:E4)</f>
        <v>0.17030357224999998</v>
      </c>
      <c r="U4" s="8">
        <f>AVERAGE(F4:I4)</f>
        <v>0.139071896</v>
      </c>
      <c r="V4" s="8">
        <f>AVERAGE(J4:K4)</f>
        <v>0.12770308750000001</v>
      </c>
      <c r="W4" s="8">
        <f>SQRT(_xlfn.VAR.S(B4:E4))</f>
        <v>3.6675083346992682E-2</v>
      </c>
      <c r="X4" s="8">
        <f>SQRT(_xlfn.VAR.S(F4:I4))</f>
        <v>9.6275951495177522E-2</v>
      </c>
      <c r="Y4" s="8">
        <f>SQRT(_xlfn.VAR.S(J4:K4))</f>
        <v>0.13382280444434841</v>
      </c>
    </row>
    <row r="5" spans="1:25" x14ac:dyDescent="0.25">
      <c r="A5" s="10" t="s">
        <v>16</v>
      </c>
      <c r="B5" s="33">
        <v>0.14050388</v>
      </c>
      <c r="C5" s="33">
        <v>0.20325199999999999</v>
      </c>
      <c r="D5" s="33">
        <v>0.14455626699999999</v>
      </c>
      <c r="E5" s="33">
        <v>0.18378378000000001</v>
      </c>
      <c r="F5" s="34">
        <v>4.2372880000000002E-2</v>
      </c>
      <c r="G5" s="34">
        <v>3.8939518999999999E-2</v>
      </c>
      <c r="H5" s="34">
        <v>0.20685580000000001</v>
      </c>
      <c r="I5" s="34">
        <v>0.23913043</v>
      </c>
      <c r="J5" s="35">
        <v>2.7563396E-2</v>
      </c>
      <c r="K5" s="35">
        <v>0.22330096999999999</v>
      </c>
      <c r="L5" s="36">
        <v>1.9753086E-2</v>
      </c>
      <c r="M5" s="4"/>
      <c r="N5" s="42">
        <v>0.16802398175</v>
      </c>
      <c r="O5" s="42">
        <v>3.0536721864124792E-2</v>
      </c>
      <c r="P5" s="40">
        <v>0.13182465725</v>
      </c>
      <c r="Q5" s="40">
        <v>0.10610289127186993</v>
      </c>
      <c r="R5" s="41">
        <v>0.125432183</v>
      </c>
      <c r="S5" s="41">
        <v>0.13840736590840363</v>
      </c>
      <c r="T5" s="8">
        <f t="shared" ref="T5:T25" si="0">AVERAGE(B5:E5)</f>
        <v>0.16802398175</v>
      </c>
      <c r="U5" s="8">
        <f t="shared" ref="U5:U25" si="1">AVERAGE(F5:I5)</f>
        <v>0.13182465725</v>
      </c>
      <c r="V5" s="8">
        <f t="shared" ref="V5:V25" si="2">AVERAGE(J5:K5)</f>
        <v>0.125432183</v>
      </c>
      <c r="W5" s="8">
        <f t="shared" ref="W5:W25" si="3">SQRT(_xlfn.VAR.S(B5:E5))</f>
        <v>3.0536721864124792E-2</v>
      </c>
      <c r="X5" s="8">
        <f t="shared" ref="X5:X25" si="4">SQRT(_xlfn.VAR.S(F5:I5))</f>
        <v>0.10610289127186993</v>
      </c>
      <c r="Y5" s="8">
        <f t="shared" ref="Y5:Y25" si="5">SQRT(_xlfn.VAR.S(J5:K5))</f>
        <v>0.13840736590840363</v>
      </c>
    </row>
    <row r="6" spans="1:25" x14ac:dyDescent="0.25">
      <c r="A6" s="10" t="s">
        <v>17</v>
      </c>
      <c r="B6" s="33">
        <v>0.14244186</v>
      </c>
      <c r="C6" s="33">
        <v>0.1962834</v>
      </c>
      <c r="D6" s="33">
        <v>9.9725525999999995E-2</v>
      </c>
      <c r="E6" s="33">
        <v>0.14774775000000001</v>
      </c>
      <c r="F6" s="34">
        <v>6.25E-2</v>
      </c>
      <c r="G6" s="34">
        <v>5.2195525999999999E-2</v>
      </c>
      <c r="H6" s="34">
        <v>0.19739950000000001</v>
      </c>
      <c r="I6" s="34">
        <v>0.1763285</v>
      </c>
      <c r="J6" s="35">
        <v>2.5358324000000002E-2</v>
      </c>
      <c r="K6" s="35">
        <v>0.18737864000000001</v>
      </c>
      <c r="L6" s="36">
        <v>2.2222222E-2</v>
      </c>
      <c r="M6" s="4"/>
      <c r="N6" s="42">
        <v>0.14654963400000001</v>
      </c>
      <c r="O6" s="42">
        <v>3.9514781452527126E-2</v>
      </c>
      <c r="P6" s="40">
        <v>0.1221058815</v>
      </c>
      <c r="Q6" s="40">
        <v>7.5386869456487607E-2</v>
      </c>
      <c r="R6" s="41">
        <v>0.10636848200000001</v>
      </c>
      <c r="S6" s="41">
        <v>0.11456566413358731</v>
      </c>
      <c r="T6" s="8">
        <f t="shared" si="0"/>
        <v>0.14654963400000001</v>
      </c>
      <c r="U6" s="8">
        <f t="shared" si="1"/>
        <v>0.1221058815</v>
      </c>
      <c r="V6" s="8">
        <f t="shared" si="2"/>
        <v>0.10636848200000001</v>
      </c>
      <c r="W6" s="8">
        <f t="shared" si="3"/>
        <v>3.9514781452527126E-2</v>
      </c>
      <c r="X6" s="8">
        <f t="shared" si="4"/>
        <v>7.5386869456487607E-2</v>
      </c>
      <c r="Y6" s="8">
        <f t="shared" si="5"/>
        <v>0.11456566413358731</v>
      </c>
    </row>
    <row r="7" spans="1:25" x14ac:dyDescent="0.25">
      <c r="A7" s="10" t="s">
        <v>18</v>
      </c>
      <c r="B7" s="33">
        <v>0.15213177999999999</v>
      </c>
      <c r="C7" s="33">
        <v>0.2009292</v>
      </c>
      <c r="D7" s="33">
        <v>0.13723696199999999</v>
      </c>
      <c r="E7" s="33">
        <v>9.0090089999999998E-2</v>
      </c>
      <c r="F7" s="34">
        <v>6.7796609999999993E-2</v>
      </c>
      <c r="G7" s="34">
        <v>5.8823528999999999E-2</v>
      </c>
      <c r="H7" s="34">
        <v>0.2576832</v>
      </c>
      <c r="I7" s="34">
        <v>0.19806762999999999</v>
      </c>
      <c r="J7" s="35">
        <v>3.3076075000000003E-2</v>
      </c>
      <c r="K7" s="35">
        <v>0.15242718</v>
      </c>
      <c r="L7" s="36">
        <v>0.27901234600000002</v>
      </c>
      <c r="M7" s="4"/>
      <c r="N7" s="42">
        <v>0.145097008</v>
      </c>
      <c r="O7" s="42">
        <v>4.56591101957309E-2</v>
      </c>
      <c r="P7" s="40">
        <v>0.14559274225000002</v>
      </c>
      <c r="Q7" s="40">
        <v>9.814788013343792E-2</v>
      </c>
      <c r="R7" s="41">
        <v>9.2751627500000003E-2</v>
      </c>
      <c r="S7" s="41">
        <v>8.4393975687607647E-2</v>
      </c>
      <c r="T7" s="8">
        <f t="shared" si="0"/>
        <v>0.145097008</v>
      </c>
      <c r="U7" s="8">
        <f t="shared" si="1"/>
        <v>0.14559274225000002</v>
      </c>
      <c r="V7" s="8">
        <f t="shared" si="2"/>
        <v>9.2751627500000003E-2</v>
      </c>
      <c r="W7" s="8">
        <f t="shared" si="3"/>
        <v>4.56591101957309E-2</v>
      </c>
      <c r="X7" s="8">
        <f t="shared" si="4"/>
        <v>9.814788013343792E-2</v>
      </c>
      <c r="Y7" s="8">
        <f t="shared" si="5"/>
        <v>8.4393975687607647E-2</v>
      </c>
    </row>
    <row r="8" spans="1:25" x14ac:dyDescent="0.25">
      <c r="A8" s="10" t="s">
        <v>19</v>
      </c>
      <c r="B8" s="33">
        <v>0.15019379999999999</v>
      </c>
      <c r="C8" s="33">
        <v>0.22183510000000001</v>
      </c>
      <c r="D8" s="33">
        <v>0.13449222299999999</v>
      </c>
      <c r="E8" s="33">
        <v>0.19099099</v>
      </c>
      <c r="F8" s="34">
        <v>4.9788140000000002E-2</v>
      </c>
      <c r="G8" s="34">
        <v>4.0596519999999997E-2</v>
      </c>
      <c r="H8" s="34">
        <v>0.20212769999999999</v>
      </c>
      <c r="I8" s="34">
        <v>0.20531400999999999</v>
      </c>
      <c r="J8" s="35">
        <v>1.9845644999999999E-2</v>
      </c>
      <c r="K8" s="35">
        <v>0.13689319999999999</v>
      </c>
      <c r="L8" s="36">
        <v>0</v>
      </c>
      <c r="M8" s="4"/>
      <c r="N8" s="42">
        <v>0.17437802824999998</v>
      </c>
      <c r="O8" s="42">
        <v>3.9597636771574532E-2</v>
      </c>
      <c r="P8" s="40">
        <v>0.1244565925</v>
      </c>
      <c r="Q8" s="40">
        <v>9.1612612784295652E-2</v>
      </c>
      <c r="R8" s="41">
        <v>7.8369422499999994E-2</v>
      </c>
      <c r="S8" s="41">
        <v>8.2765119861805389E-2</v>
      </c>
      <c r="T8" s="8">
        <f t="shared" si="0"/>
        <v>0.17437802824999998</v>
      </c>
      <c r="U8" s="8">
        <f t="shared" si="1"/>
        <v>0.1244565925</v>
      </c>
      <c r="V8" s="8">
        <f t="shared" si="2"/>
        <v>7.8369422499999994E-2</v>
      </c>
      <c r="W8" s="8">
        <f t="shared" si="3"/>
        <v>3.9597636771574532E-2</v>
      </c>
      <c r="X8" s="8">
        <f t="shared" si="4"/>
        <v>9.1612612784295652E-2</v>
      </c>
      <c r="Y8" s="8">
        <f t="shared" si="5"/>
        <v>8.2765119861805389E-2</v>
      </c>
    </row>
    <row r="9" spans="1:25" x14ac:dyDescent="0.25">
      <c r="A9" s="10" t="s">
        <v>20</v>
      </c>
      <c r="B9" s="33">
        <v>0.14728682000000001</v>
      </c>
      <c r="C9" s="33">
        <v>0.18931480000000001</v>
      </c>
      <c r="D9" s="33">
        <v>0.19487648699999999</v>
      </c>
      <c r="E9" s="33">
        <v>7.5675679999999995E-2</v>
      </c>
      <c r="F9" s="34">
        <v>4.8728809999999997E-2</v>
      </c>
      <c r="G9" s="34">
        <v>4.8053024E-2</v>
      </c>
      <c r="H9" s="34">
        <v>0.1536643</v>
      </c>
      <c r="I9" s="34">
        <v>0.16425121000000001</v>
      </c>
      <c r="J9" s="35">
        <v>3.3076075000000003E-2</v>
      </c>
      <c r="K9" s="35">
        <v>0.14951455999999999</v>
      </c>
      <c r="L9" s="36">
        <v>0</v>
      </c>
      <c r="M9" s="4"/>
      <c r="N9" s="42">
        <v>0.15178844675000003</v>
      </c>
      <c r="O9" s="42">
        <v>5.5009769758245675E-2</v>
      </c>
      <c r="P9" s="40">
        <v>0.10367433600000001</v>
      </c>
      <c r="Q9" s="40">
        <v>6.3982537566514161E-2</v>
      </c>
      <c r="R9" s="41">
        <v>9.1295317500000001E-2</v>
      </c>
      <c r="S9" s="41">
        <v>8.2334442334588087E-2</v>
      </c>
      <c r="T9" s="8">
        <f t="shared" si="0"/>
        <v>0.15178844675000003</v>
      </c>
      <c r="U9" s="8">
        <f t="shared" si="1"/>
        <v>0.10367433600000001</v>
      </c>
      <c r="V9" s="8">
        <f t="shared" si="2"/>
        <v>9.1295317500000001E-2</v>
      </c>
      <c r="W9" s="8">
        <f t="shared" si="3"/>
        <v>5.5009769758245675E-2</v>
      </c>
      <c r="X9" s="8">
        <f t="shared" si="4"/>
        <v>6.3982537566514161E-2</v>
      </c>
      <c r="Y9" s="8">
        <f t="shared" si="5"/>
        <v>8.2334442334588087E-2</v>
      </c>
    </row>
    <row r="10" spans="1:25" x14ac:dyDescent="0.25">
      <c r="A10" s="10" t="s">
        <v>21</v>
      </c>
      <c r="B10" s="33">
        <v>0.12984496000000001</v>
      </c>
      <c r="C10" s="33">
        <v>0.18699189999999999</v>
      </c>
      <c r="D10" s="33">
        <v>0.15462031100000001</v>
      </c>
      <c r="E10" s="33">
        <v>0.18558558999999999</v>
      </c>
      <c r="F10" s="34">
        <v>4.7669490000000002E-2</v>
      </c>
      <c r="G10" s="34">
        <v>3.9768020000000001E-2</v>
      </c>
      <c r="H10" s="34">
        <v>0.14066190000000001</v>
      </c>
      <c r="I10" s="34">
        <v>0.21014493000000001</v>
      </c>
      <c r="J10" s="35">
        <v>1.5435502E-2</v>
      </c>
      <c r="K10" s="35">
        <v>0.12621358999999999</v>
      </c>
      <c r="L10" s="36">
        <v>0</v>
      </c>
      <c r="M10" s="4"/>
      <c r="N10" s="42">
        <v>0.16426069025000001</v>
      </c>
      <c r="O10" s="42">
        <v>2.7379059192325802E-2</v>
      </c>
      <c r="P10" s="40">
        <v>0.109561085</v>
      </c>
      <c r="Q10" s="40">
        <v>8.1211682292608001E-2</v>
      </c>
      <c r="R10" s="41">
        <v>7.0824545999999988E-2</v>
      </c>
      <c r="S10" s="41">
        <v>7.8331937231680124E-2</v>
      </c>
      <c r="T10" s="8">
        <f t="shared" si="0"/>
        <v>0.16426069025000001</v>
      </c>
      <c r="U10" s="8">
        <f t="shared" si="1"/>
        <v>0.109561085</v>
      </c>
      <c r="V10" s="8">
        <f t="shared" si="2"/>
        <v>7.0824545999999988E-2</v>
      </c>
      <c r="W10" s="8">
        <f t="shared" si="3"/>
        <v>2.7379059192325802E-2</v>
      </c>
      <c r="X10" s="8">
        <f t="shared" si="4"/>
        <v>8.1211682292608001E-2</v>
      </c>
      <c r="Y10" s="8">
        <f t="shared" si="5"/>
        <v>7.8331937231680124E-2</v>
      </c>
    </row>
    <row r="11" spans="1:25" x14ac:dyDescent="0.25">
      <c r="A11" s="10" t="s">
        <v>22</v>
      </c>
      <c r="B11" s="33">
        <v>7.9457360000000005E-2</v>
      </c>
      <c r="C11" s="33">
        <v>0.19163759999999999</v>
      </c>
      <c r="D11" s="33">
        <v>0.113449222</v>
      </c>
      <c r="E11" s="33">
        <v>0.14414414</v>
      </c>
      <c r="F11" s="34">
        <v>3.6016949999999999E-2</v>
      </c>
      <c r="G11" s="34">
        <v>3.6454017999999998E-2</v>
      </c>
      <c r="H11" s="34">
        <v>0</v>
      </c>
      <c r="I11" s="34">
        <v>0.17391303999999999</v>
      </c>
      <c r="J11" s="35">
        <v>2.5358324000000002E-2</v>
      </c>
      <c r="K11" s="35">
        <v>0.16407767000000001</v>
      </c>
      <c r="L11" s="36">
        <v>0.99506172800000003</v>
      </c>
      <c r="M11" s="4"/>
      <c r="N11" s="42">
        <v>0.13217208050000001</v>
      </c>
      <c r="O11" s="42">
        <v>4.7640547876364549E-2</v>
      </c>
      <c r="P11" s="40">
        <v>6.1596001999999997E-2</v>
      </c>
      <c r="Q11" s="40">
        <v>7.6801891791266896E-2</v>
      </c>
      <c r="R11" s="41">
        <v>9.4717996999999998E-2</v>
      </c>
      <c r="S11" s="41">
        <v>9.8089390238362995E-2</v>
      </c>
      <c r="T11" s="8">
        <f t="shared" si="0"/>
        <v>0.13217208050000001</v>
      </c>
      <c r="U11" s="8">
        <f t="shared" si="1"/>
        <v>6.1596001999999997E-2</v>
      </c>
      <c r="V11" s="8">
        <f t="shared" si="2"/>
        <v>9.4717996999999998E-2</v>
      </c>
      <c r="W11" s="8">
        <f t="shared" si="3"/>
        <v>4.7640547876364549E-2</v>
      </c>
      <c r="X11" s="8">
        <f t="shared" si="4"/>
        <v>7.6801891791266896E-2</v>
      </c>
      <c r="Y11" s="8">
        <f t="shared" si="5"/>
        <v>9.8089390238362995E-2</v>
      </c>
    </row>
    <row r="12" spans="1:25" x14ac:dyDescent="0.25">
      <c r="A12" s="10" t="s">
        <v>23</v>
      </c>
      <c r="B12" s="33">
        <v>8.5271319999999998E-2</v>
      </c>
      <c r="C12" s="33">
        <v>0.18234610000000001</v>
      </c>
      <c r="D12" s="33">
        <v>0.106129918</v>
      </c>
      <c r="E12" s="33">
        <v>0.10810810999999999</v>
      </c>
      <c r="F12" s="34">
        <v>3.6016949999999999E-2</v>
      </c>
      <c r="G12" s="34">
        <v>3.6454017999999998E-2</v>
      </c>
      <c r="H12" s="34">
        <v>0.1347518</v>
      </c>
      <c r="I12" s="34">
        <v>6.521739E-2</v>
      </c>
      <c r="J12" s="35">
        <v>2.3153251999999999E-2</v>
      </c>
      <c r="K12" s="35">
        <v>0.14271845</v>
      </c>
      <c r="L12" s="36">
        <v>0</v>
      </c>
      <c r="M12" s="4"/>
      <c r="N12" s="42">
        <v>0.12046386199999999</v>
      </c>
      <c r="O12" s="42">
        <v>4.252862937830261E-2</v>
      </c>
      <c r="P12" s="40">
        <v>6.8110039499999997E-2</v>
      </c>
      <c r="Q12" s="40">
        <v>4.6481400418277287E-2</v>
      </c>
      <c r="R12" s="41">
        <v>8.2935851000000005E-2</v>
      </c>
      <c r="S12" s="41">
        <v>8.4545362299712198E-2</v>
      </c>
      <c r="T12" s="8">
        <f t="shared" si="0"/>
        <v>0.12046386199999999</v>
      </c>
      <c r="U12" s="8">
        <f t="shared" si="1"/>
        <v>6.8110039499999997E-2</v>
      </c>
      <c r="V12" s="8">
        <f t="shared" si="2"/>
        <v>8.2935851000000005E-2</v>
      </c>
      <c r="W12" s="8">
        <f t="shared" si="3"/>
        <v>4.252862937830261E-2</v>
      </c>
      <c r="X12" s="8">
        <f t="shared" si="4"/>
        <v>4.6481400418277287E-2</v>
      </c>
      <c r="Y12" s="8">
        <f t="shared" si="5"/>
        <v>8.4545362299712198E-2</v>
      </c>
    </row>
    <row r="13" spans="1:25" x14ac:dyDescent="0.25">
      <c r="A13" s="10" t="s">
        <v>24</v>
      </c>
      <c r="B13" s="33">
        <v>0.14728682000000001</v>
      </c>
      <c r="C13" s="33">
        <v>0.21022070000000001</v>
      </c>
      <c r="D13" s="33">
        <v>0.14272644100000001</v>
      </c>
      <c r="E13" s="33">
        <v>0.18198197999999999</v>
      </c>
      <c r="F13" s="34">
        <v>6.5677970000000002E-2</v>
      </c>
      <c r="G13" s="34">
        <v>5.5509528000000002E-2</v>
      </c>
      <c r="H13" s="34">
        <v>0.23758870000000001</v>
      </c>
      <c r="I13" s="34">
        <v>0.22463768000000001</v>
      </c>
      <c r="J13" s="35">
        <v>2.9768467E-2</v>
      </c>
      <c r="K13" s="35">
        <v>0.19126214</v>
      </c>
      <c r="L13" s="36">
        <v>0</v>
      </c>
      <c r="M13" s="4"/>
      <c r="N13" s="42">
        <v>0.17055398525000001</v>
      </c>
      <c r="O13" s="42">
        <v>3.1726857816999993E-2</v>
      </c>
      <c r="P13" s="40">
        <v>0.1458534695</v>
      </c>
      <c r="Q13" s="40">
        <v>9.8678675212067926E-2</v>
      </c>
      <c r="R13" s="41">
        <v>0.1105153035</v>
      </c>
      <c r="S13" s="41">
        <v>0.11419327129702285</v>
      </c>
      <c r="T13" s="8">
        <f t="shared" si="0"/>
        <v>0.17055398525000001</v>
      </c>
      <c r="U13" s="8">
        <f t="shared" si="1"/>
        <v>0.1458534695</v>
      </c>
      <c r="V13" s="8">
        <f t="shared" si="2"/>
        <v>0.1105153035</v>
      </c>
      <c r="W13" s="8">
        <f t="shared" si="3"/>
        <v>3.1726857816999993E-2</v>
      </c>
      <c r="X13" s="8">
        <f t="shared" si="4"/>
        <v>9.8678675212067926E-2</v>
      </c>
      <c r="Y13" s="8">
        <f t="shared" si="5"/>
        <v>0.11419327129702285</v>
      </c>
    </row>
    <row r="14" spans="1:25" x14ac:dyDescent="0.25">
      <c r="A14" s="10" t="s">
        <v>25</v>
      </c>
      <c r="B14" s="33">
        <v>0.1879845</v>
      </c>
      <c r="C14" s="33">
        <v>0.24622530000000001</v>
      </c>
      <c r="D14" s="33">
        <v>0.27264409899999997</v>
      </c>
      <c r="E14" s="33">
        <v>0.24504504999999999</v>
      </c>
      <c r="F14" s="34">
        <v>5.2966100000000002E-2</v>
      </c>
      <c r="G14" s="34">
        <v>8.1193040999999994E-2</v>
      </c>
      <c r="H14" s="34">
        <v>0.20685580000000001</v>
      </c>
      <c r="I14" s="34">
        <v>0.24396134999999999</v>
      </c>
      <c r="J14" s="35">
        <v>1.8743109000000001E-2</v>
      </c>
      <c r="K14" s="35">
        <v>0.15339806</v>
      </c>
      <c r="L14" s="36">
        <v>6.1728394999999998E-2</v>
      </c>
      <c r="M14" s="4"/>
      <c r="N14" s="42">
        <v>0.23797473724999998</v>
      </c>
      <c r="O14" s="42">
        <v>3.5679357115556212E-2</v>
      </c>
      <c r="P14" s="40">
        <v>0.14624407274999998</v>
      </c>
      <c r="Q14" s="40">
        <v>9.3371774260160342E-2</v>
      </c>
      <c r="R14" s="41">
        <v>8.6070584500000005E-2</v>
      </c>
      <c r="S14" s="41">
        <v>9.521542897244227E-2</v>
      </c>
      <c r="T14" s="8">
        <f t="shared" si="0"/>
        <v>0.23797473724999998</v>
      </c>
      <c r="U14" s="8">
        <f t="shared" si="1"/>
        <v>0.14624407274999998</v>
      </c>
      <c r="V14" s="8">
        <f t="shared" si="2"/>
        <v>8.6070584500000005E-2</v>
      </c>
      <c r="W14" s="8">
        <f t="shared" si="3"/>
        <v>3.5679357115556212E-2</v>
      </c>
      <c r="X14" s="8">
        <f t="shared" si="4"/>
        <v>9.3371774260160342E-2</v>
      </c>
      <c r="Y14" s="8">
        <f t="shared" si="5"/>
        <v>9.521542897244227E-2</v>
      </c>
    </row>
    <row r="15" spans="1:25" x14ac:dyDescent="0.25">
      <c r="A15" s="10" t="s">
        <v>26</v>
      </c>
      <c r="B15" s="33">
        <v>0.18217053999999999</v>
      </c>
      <c r="C15" s="33">
        <v>0.20789779999999999</v>
      </c>
      <c r="D15" s="33">
        <v>0.22872827100000001</v>
      </c>
      <c r="E15" s="33">
        <v>0.2</v>
      </c>
      <c r="F15" s="34">
        <v>3.7076270000000001E-2</v>
      </c>
      <c r="G15" s="34">
        <v>8.8649543999999997E-2</v>
      </c>
      <c r="H15" s="34">
        <v>0.2009456</v>
      </c>
      <c r="I15" s="34">
        <v>0.19082125999999999</v>
      </c>
      <c r="J15" s="35">
        <v>1.8743109000000001E-2</v>
      </c>
      <c r="K15" s="35">
        <v>0.16796116999999999</v>
      </c>
      <c r="L15" s="36">
        <v>5.6790122999999998E-2</v>
      </c>
      <c r="M15" s="4"/>
      <c r="N15" s="42">
        <v>0.20469915275</v>
      </c>
      <c r="O15" s="42">
        <v>1.929810264516274E-2</v>
      </c>
      <c r="P15" s="40">
        <v>0.1293731685</v>
      </c>
      <c r="Q15" s="40">
        <v>7.9740437179954604E-2</v>
      </c>
      <c r="R15" s="41">
        <v>9.33521395E-2</v>
      </c>
      <c r="S15" s="41">
        <v>0.10551310280860789</v>
      </c>
      <c r="T15" s="8">
        <f t="shared" si="0"/>
        <v>0.20469915275</v>
      </c>
      <c r="U15" s="8">
        <f t="shared" si="1"/>
        <v>0.1293731685</v>
      </c>
      <c r="V15" s="8">
        <f t="shared" si="2"/>
        <v>9.33521395E-2</v>
      </c>
      <c r="W15" s="8">
        <f t="shared" si="3"/>
        <v>1.929810264516274E-2</v>
      </c>
      <c r="X15" s="8">
        <f t="shared" si="4"/>
        <v>7.9740437179954604E-2</v>
      </c>
      <c r="Y15" s="8">
        <f t="shared" si="5"/>
        <v>0.10551310280860789</v>
      </c>
    </row>
    <row r="16" spans="1:25" x14ac:dyDescent="0.25">
      <c r="A16" s="10" t="s">
        <v>27</v>
      </c>
      <c r="B16" s="33">
        <v>0.13468991999999999</v>
      </c>
      <c r="C16" s="33">
        <v>0.21022070000000001</v>
      </c>
      <c r="D16" s="33">
        <v>0.26532479399999997</v>
      </c>
      <c r="E16" s="33">
        <v>0.13873874</v>
      </c>
      <c r="F16" s="34">
        <v>8.1567799999999996E-2</v>
      </c>
      <c r="G16" s="34">
        <v>7.8707539000000007E-2</v>
      </c>
      <c r="H16" s="34">
        <v>0.21276600000000001</v>
      </c>
      <c r="I16" s="34">
        <v>0.28019324000000001</v>
      </c>
      <c r="J16" s="35">
        <v>9.9228219999999995E-3</v>
      </c>
      <c r="K16" s="35">
        <v>0.22912621</v>
      </c>
      <c r="L16" s="36">
        <v>7.4074074000000004E-2</v>
      </c>
      <c r="M16" s="4"/>
      <c r="N16" s="42">
        <v>0.18724353849999997</v>
      </c>
      <c r="O16" s="42">
        <v>6.2554591374314891E-2</v>
      </c>
      <c r="P16" s="40">
        <v>0.16330864475000001</v>
      </c>
      <c r="Q16" s="40">
        <v>9.991154652932982E-2</v>
      </c>
      <c r="R16" s="41">
        <v>0.119524516</v>
      </c>
      <c r="S16" s="41">
        <v>0.15500020211386586</v>
      </c>
      <c r="T16" s="8">
        <f t="shared" si="0"/>
        <v>0.18724353849999997</v>
      </c>
      <c r="U16" s="8">
        <f t="shared" si="1"/>
        <v>0.16330864475000001</v>
      </c>
      <c r="V16" s="8">
        <f t="shared" si="2"/>
        <v>0.119524516</v>
      </c>
      <c r="W16" s="8">
        <f t="shared" si="3"/>
        <v>6.2554591374314891E-2</v>
      </c>
      <c r="X16" s="8">
        <f t="shared" si="4"/>
        <v>9.991154652932982E-2</v>
      </c>
      <c r="Y16" s="8">
        <f t="shared" si="5"/>
        <v>0.15500020211386586</v>
      </c>
    </row>
    <row r="17" spans="1:25" x14ac:dyDescent="0.25">
      <c r="A17" s="10" t="s">
        <v>28</v>
      </c>
      <c r="B17" s="33">
        <v>0.15019379999999999</v>
      </c>
      <c r="C17" s="33">
        <v>0.21370500000000001</v>
      </c>
      <c r="D17" s="33">
        <v>0.23513266199999999</v>
      </c>
      <c r="E17" s="33">
        <v>0.15135135</v>
      </c>
      <c r="F17" s="34">
        <v>6.3559320000000002E-2</v>
      </c>
      <c r="G17" s="34">
        <v>6.1309031E-2</v>
      </c>
      <c r="H17" s="34">
        <v>0.1914894</v>
      </c>
      <c r="I17" s="34">
        <v>0.27777777999999997</v>
      </c>
      <c r="J17" s="35">
        <v>2.7563396E-2</v>
      </c>
      <c r="K17" s="35">
        <v>0.21456311</v>
      </c>
      <c r="L17" s="36">
        <v>5.4320988000000001E-2</v>
      </c>
      <c r="M17" s="4"/>
      <c r="N17" s="42">
        <v>0.18759570299999997</v>
      </c>
      <c r="O17" s="42">
        <v>4.3412798931543768E-2</v>
      </c>
      <c r="P17" s="40">
        <v>0.14853388275000001</v>
      </c>
      <c r="Q17" s="40">
        <v>0.10547987567295594</v>
      </c>
      <c r="R17" s="41">
        <v>0.121063253</v>
      </c>
      <c r="S17" s="41">
        <v>0.13222876584934498</v>
      </c>
      <c r="T17" s="8">
        <f t="shared" si="0"/>
        <v>0.18759570299999997</v>
      </c>
      <c r="U17" s="8">
        <f t="shared" si="1"/>
        <v>0.14853388275000001</v>
      </c>
      <c r="V17" s="8">
        <f t="shared" si="2"/>
        <v>0.121063253</v>
      </c>
      <c r="W17" s="8">
        <f t="shared" si="3"/>
        <v>4.3412798931543768E-2</v>
      </c>
      <c r="X17" s="8">
        <f t="shared" si="4"/>
        <v>0.10547987567295594</v>
      </c>
      <c r="Y17" s="8">
        <f t="shared" si="5"/>
        <v>0.13222876584934498</v>
      </c>
    </row>
    <row r="18" spans="1:25" x14ac:dyDescent="0.25">
      <c r="A18" s="10" t="s">
        <v>29</v>
      </c>
      <c r="B18" s="33">
        <v>0.14147287</v>
      </c>
      <c r="C18" s="33">
        <v>0.18583040000000001</v>
      </c>
      <c r="D18" s="33">
        <v>0.201280878</v>
      </c>
      <c r="E18" s="33">
        <v>0.12972972999999999</v>
      </c>
      <c r="F18" s="34">
        <v>6.4618640000000005E-2</v>
      </c>
      <c r="G18" s="34">
        <v>4.8881524000000003E-2</v>
      </c>
      <c r="H18" s="34">
        <v>0.23522460000000001</v>
      </c>
      <c r="I18" s="34">
        <v>0.28019324000000001</v>
      </c>
      <c r="J18" s="35">
        <v>1.5435502E-2</v>
      </c>
      <c r="K18" s="35">
        <v>0.17961165000000001</v>
      </c>
      <c r="L18" s="36">
        <v>3.9506172999999999E-2</v>
      </c>
      <c r="M18" s="4"/>
      <c r="N18" s="42">
        <v>0.16457846949999999</v>
      </c>
      <c r="O18" s="42">
        <v>3.4385145594529591E-2</v>
      </c>
      <c r="P18" s="40">
        <v>0.15722950099999999</v>
      </c>
      <c r="Q18" s="40">
        <v>0.11764264004749549</v>
      </c>
      <c r="R18" s="41">
        <v>9.7523576000000001E-2</v>
      </c>
      <c r="S18" s="41">
        <v>0.11609006755988625</v>
      </c>
      <c r="T18" s="8">
        <f t="shared" si="0"/>
        <v>0.16457846949999999</v>
      </c>
      <c r="U18" s="8">
        <f t="shared" si="1"/>
        <v>0.15722950099999999</v>
      </c>
      <c r="V18" s="8">
        <f t="shared" si="2"/>
        <v>9.7523576000000001E-2</v>
      </c>
      <c r="W18" s="8">
        <f t="shared" si="3"/>
        <v>3.4385145594529591E-2</v>
      </c>
      <c r="X18" s="8">
        <f t="shared" si="4"/>
        <v>0.11764264004749549</v>
      </c>
      <c r="Y18" s="8">
        <f t="shared" si="5"/>
        <v>0.11609006755988625</v>
      </c>
    </row>
    <row r="19" spans="1:25" x14ac:dyDescent="0.25">
      <c r="A19" s="10" t="s">
        <v>30</v>
      </c>
      <c r="B19" s="33">
        <v>0.16375969000000001</v>
      </c>
      <c r="C19" s="33">
        <v>0.22183510000000001</v>
      </c>
      <c r="D19" s="33">
        <v>0.217749314</v>
      </c>
      <c r="E19" s="33">
        <v>0.17297297</v>
      </c>
      <c r="F19" s="34">
        <v>9.6398310000000001E-2</v>
      </c>
      <c r="G19" s="34">
        <v>8.4507042000000004E-2</v>
      </c>
      <c r="H19" s="34">
        <v>0.1725768</v>
      </c>
      <c r="I19" s="34">
        <v>0.20289855000000001</v>
      </c>
      <c r="J19" s="35">
        <v>2.2050717000000001E-2</v>
      </c>
      <c r="K19" s="35">
        <v>0.13980582999999999</v>
      </c>
      <c r="L19" s="36">
        <v>7.1604938000000007E-2</v>
      </c>
      <c r="M19" s="4"/>
      <c r="N19" s="42">
        <v>0.19407926850000001</v>
      </c>
      <c r="O19" s="42">
        <v>2.9974488669629262E-2</v>
      </c>
      <c r="P19" s="40">
        <v>0.1390951755</v>
      </c>
      <c r="Q19" s="40">
        <v>5.7719945770606233E-2</v>
      </c>
      <c r="R19" s="41">
        <v>8.0928273499999995E-2</v>
      </c>
      <c r="S19" s="41">
        <v>8.3265438921688181E-2</v>
      </c>
      <c r="T19" s="8">
        <f t="shared" si="0"/>
        <v>0.19407926850000001</v>
      </c>
      <c r="U19" s="8">
        <f t="shared" si="1"/>
        <v>0.1390951755</v>
      </c>
      <c r="V19" s="8">
        <f t="shared" si="2"/>
        <v>8.0928273499999995E-2</v>
      </c>
      <c r="W19" s="8">
        <f t="shared" si="3"/>
        <v>2.9974488669629262E-2</v>
      </c>
      <c r="X19" s="8">
        <f t="shared" si="4"/>
        <v>5.7719945770606233E-2</v>
      </c>
      <c r="Y19" s="8">
        <f t="shared" si="5"/>
        <v>8.3265438921688181E-2</v>
      </c>
    </row>
    <row r="20" spans="1:25" x14ac:dyDescent="0.25">
      <c r="A20" s="10" t="s">
        <v>31</v>
      </c>
      <c r="B20" s="33">
        <v>0.13662790999999999</v>
      </c>
      <c r="C20" s="33">
        <v>0.224158</v>
      </c>
      <c r="D20" s="33">
        <v>0.174748399</v>
      </c>
      <c r="E20" s="33">
        <v>0.14954955</v>
      </c>
      <c r="F20" s="34">
        <v>3.0720339999999999E-2</v>
      </c>
      <c r="G20" s="34">
        <v>7.2908035999999996E-2</v>
      </c>
      <c r="H20" s="34">
        <v>0.17139480000000001</v>
      </c>
      <c r="I20" s="34">
        <v>0.28502414999999998</v>
      </c>
      <c r="J20" s="35">
        <v>1.2127894E-2</v>
      </c>
      <c r="K20" s="35">
        <v>0.12815534000000001</v>
      </c>
      <c r="L20" s="36">
        <v>2.4691358E-2</v>
      </c>
      <c r="M20" s="4"/>
      <c r="N20" s="42">
        <v>0.17127096475</v>
      </c>
      <c r="O20" s="42">
        <v>3.8648381370379223E-2</v>
      </c>
      <c r="P20" s="40">
        <v>0.14001183150000002</v>
      </c>
      <c r="Q20" s="40">
        <v>0.11322692953153535</v>
      </c>
      <c r="R20" s="41">
        <v>7.0141617000000003E-2</v>
      </c>
      <c r="S20" s="41">
        <v>8.2043793870355972E-2</v>
      </c>
      <c r="T20" s="8">
        <f t="shared" si="0"/>
        <v>0.17127096475</v>
      </c>
      <c r="U20" s="8">
        <f t="shared" si="1"/>
        <v>0.14001183150000002</v>
      </c>
      <c r="V20" s="8">
        <f t="shared" si="2"/>
        <v>7.0141617000000003E-2</v>
      </c>
      <c r="W20" s="8">
        <f t="shared" si="3"/>
        <v>3.8648381370379223E-2</v>
      </c>
      <c r="X20" s="8">
        <f t="shared" si="4"/>
        <v>0.11322692953153535</v>
      </c>
      <c r="Y20" s="8">
        <f t="shared" si="5"/>
        <v>8.2043793870355972E-2</v>
      </c>
    </row>
    <row r="21" spans="1:25" x14ac:dyDescent="0.25">
      <c r="A21" s="10" t="s">
        <v>32</v>
      </c>
      <c r="B21" s="33">
        <v>0.16666666999999999</v>
      </c>
      <c r="C21" s="33">
        <v>0.2648084</v>
      </c>
      <c r="D21" s="33">
        <v>0.24519670599999999</v>
      </c>
      <c r="E21" s="33">
        <v>0.22342342000000001</v>
      </c>
      <c r="F21" s="34">
        <v>8.7923730000000005E-2</v>
      </c>
      <c r="G21" s="34">
        <v>5.2195525999999999E-2</v>
      </c>
      <c r="H21" s="34">
        <v>0.20212769999999999</v>
      </c>
      <c r="I21" s="34">
        <v>0.26328501999999998</v>
      </c>
      <c r="J21" s="35">
        <v>0</v>
      </c>
      <c r="K21" s="35">
        <v>0.23203883</v>
      </c>
      <c r="L21" s="36">
        <v>5.1851851999999997E-2</v>
      </c>
      <c r="M21" s="4"/>
      <c r="N21" s="42">
        <v>0.225023799</v>
      </c>
      <c r="O21" s="42">
        <v>4.2418063650706411E-2</v>
      </c>
      <c r="P21" s="40">
        <v>0.15138299399999999</v>
      </c>
      <c r="Q21" s="40">
        <v>9.8255314708847227E-2</v>
      </c>
      <c r="R21" s="41">
        <v>0.116019415</v>
      </c>
      <c r="S21" s="41">
        <v>0.16407623019159251</v>
      </c>
      <c r="T21" s="8">
        <f t="shared" si="0"/>
        <v>0.225023799</v>
      </c>
      <c r="U21" s="8">
        <f t="shared" si="1"/>
        <v>0.15138299399999999</v>
      </c>
      <c r="V21" s="8">
        <f t="shared" si="2"/>
        <v>0.116019415</v>
      </c>
      <c r="W21" s="8">
        <f t="shared" si="3"/>
        <v>4.2418063650706411E-2</v>
      </c>
      <c r="X21" s="8">
        <f t="shared" si="4"/>
        <v>9.8255314708847227E-2</v>
      </c>
      <c r="Y21" s="8">
        <f t="shared" si="5"/>
        <v>0.16407623019159251</v>
      </c>
    </row>
    <row r="22" spans="1:25" x14ac:dyDescent="0.25">
      <c r="A22" s="10" t="s">
        <v>33</v>
      </c>
      <c r="B22" s="33">
        <v>0.16085271000000001</v>
      </c>
      <c r="C22" s="33">
        <v>0.27061560000000001</v>
      </c>
      <c r="D22" s="33">
        <v>0.19945105199999999</v>
      </c>
      <c r="E22" s="33">
        <v>0.23423422999999999</v>
      </c>
      <c r="F22" s="34">
        <v>4.3432199999999997E-2</v>
      </c>
      <c r="G22" s="34">
        <v>7.1251036000000004E-2</v>
      </c>
      <c r="H22" s="34">
        <v>0.16784869999999999</v>
      </c>
      <c r="I22" s="34">
        <v>0.24637681</v>
      </c>
      <c r="J22" s="35">
        <v>1.8743109000000001E-2</v>
      </c>
      <c r="K22" s="35">
        <v>0.21165049</v>
      </c>
      <c r="L22" s="36">
        <v>4.4444444E-2</v>
      </c>
      <c r="M22" s="4"/>
      <c r="N22" s="42">
        <v>0.21628839799999999</v>
      </c>
      <c r="O22" s="42">
        <v>4.7011025258897464E-2</v>
      </c>
      <c r="P22" s="40">
        <v>0.13222718649999998</v>
      </c>
      <c r="Q22" s="40">
        <v>9.2918726721359923E-2</v>
      </c>
      <c r="R22" s="41">
        <v>0.1151967995</v>
      </c>
      <c r="S22" s="41">
        <v>0.13640611724603696</v>
      </c>
      <c r="T22" s="8">
        <f t="shared" si="0"/>
        <v>0.21628839799999999</v>
      </c>
      <c r="U22" s="8">
        <f t="shared" si="1"/>
        <v>0.13222718649999998</v>
      </c>
      <c r="V22" s="8">
        <f t="shared" si="2"/>
        <v>0.1151967995</v>
      </c>
      <c r="W22" s="8">
        <f t="shared" si="3"/>
        <v>4.7011025258897464E-2</v>
      </c>
      <c r="X22" s="8">
        <f t="shared" si="4"/>
        <v>9.2918726721359923E-2</v>
      </c>
      <c r="Y22" s="8">
        <f t="shared" si="5"/>
        <v>0.13640611724603696</v>
      </c>
    </row>
    <row r="23" spans="1:25" x14ac:dyDescent="0.25">
      <c r="A23" s="10" t="s">
        <v>34</v>
      </c>
      <c r="B23" s="33">
        <v>0.23643411</v>
      </c>
      <c r="C23" s="33">
        <v>0.2810685</v>
      </c>
      <c r="D23" s="33">
        <v>0.26258005499999998</v>
      </c>
      <c r="E23" s="33">
        <v>0.34594595</v>
      </c>
      <c r="F23" s="34">
        <v>0.15783897999999999</v>
      </c>
      <c r="G23" s="34">
        <v>0.18641259299999999</v>
      </c>
      <c r="H23" s="34">
        <v>0.23167850000000001</v>
      </c>
      <c r="I23" s="34">
        <v>0.31400966000000002</v>
      </c>
      <c r="J23" s="35">
        <v>9.9228225000000003E-2</v>
      </c>
      <c r="K23" s="35">
        <v>0.43203882999999998</v>
      </c>
      <c r="L23" s="36">
        <v>0.12592592599999999</v>
      </c>
      <c r="M23" s="4"/>
      <c r="N23" s="42">
        <v>0.28150715374999996</v>
      </c>
      <c r="O23" s="42">
        <v>4.6698912261576193E-2</v>
      </c>
      <c r="P23" s="40">
        <v>0.22248493325000002</v>
      </c>
      <c r="Q23" s="40">
        <v>6.8170399927832359E-2</v>
      </c>
      <c r="R23" s="41">
        <v>0.26563352750000002</v>
      </c>
      <c r="S23" s="41">
        <v>0.23533263564629744</v>
      </c>
      <c r="T23" s="8">
        <f t="shared" si="0"/>
        <v>0.28150715374999996</v>
      </c>
      <c r="U23" s="8">
        <f t="shared" si="1"/>
        <v>0.22248493325000002</v>
      </c>
      <c r="V23" s="8">
        <f t="shared" si="2"/>
        <v>0.26563352750000002</v>
      </c>
      <c r="W23" s="8">
        <f t="shared" si="3"/>
        <v>4.6698912261576193E-2</v>
      </c>
      <c r="X23" s="8">
        <f t="shared" si="4"/>
        <v>6.8170399927832359E-2</v>
      </c>
      <c r="Y23" s="8">
        <f t="shared" si="5"/>
        <v>0.23533263564629744</v>
      </c>
    </row>
    <row r="24" spans="1:25" x14ac:dyDescent="0.25">
      <c r="A24" s="10" t="s">
        <v>35</v>
      </c>
      <c r="B24" s="33">
        <v>0.21899225</v>
      </c>
      <c r="C24" s="33">
        <v>0.2810685</v>
      </c>
      <c r="D24" s="33">
        <v>0.30741079599999999</v>
      </c>
      <c r="E24" s="33">
        <v>0.40720720999999999</v>
      </c>
      <c r="F24" s="34">
        <v>0.14300847</v>
      </c>
      <c r="G24" s="34">
        <v>0.187241094</v>
      </c>
      <c r="H24" s="34">
        <v>0.2198582</v>
      </c>
      <c r="I24" s="34">
        <v>0.27536231999999999</v>
      </c>
      <c r="J24" s="35">
        <v>7.4972437000000003E-2</v>
      </c>
      <c r="K24" s="35">
        <v>0.46019417000000001</v>
      </c>
      <c r="L24" s="36">
        <v>0.165432099</v>
      </c>
      <c r="M24" s="4"/>
      <c r="N24" s="42">
        <v>0.30366968900000002</v>
      </c>
      <c r="O24" s="42">
        <v>7.8347721847805404E-2</v>
      </c>
      <c r="P24" s="40">
        <v>0.206367521</v>
      </c>
      <c r="Q24" s="40">
        <v>5.5744866018729688E-2</v>
      </c>
      <c r="R24" s="41">
        <v>0.26758330350000004</v>
      </c>
      <c r="S24" s="41">
        <v>0.27239289966473357</v>
      </c>
      <c r="T24" s="8">
        <f t="shared" si="0"/>
        <v>0.30366968900000002</v>
      </c>
      <c r="U24" s="8">
        <f t="shared" si="1"/>
        <v>0.206367521</v>
      </c>
      <c r="V24" s="8">
        <f t="shared" si="2"/>
        <v>0.26758330350000004</v>
      </c>
      <c r="W24" s="8">
        <f t="shared" si="3"/>
        <v>7.8347721847805404E-2</v>
      </c>
      <c r="X24" s="8">
        <f t="shared" si="4"/>
        <v>5.5744866018729688E-2</v>
      </c>
      <c r="Y24" s="8">
        <f t="shared" si="5"/>
        <v>0.27239289966473357</v>
      </c>
    </row>
    <row r="25" spans="1:25" x14ac:dyDescent="0.25">
      <c r="A25" s="10" t="s">
        <v>36</v>
      </c>
      <c r="B25" s="33">
        <v>7.0736430000000003E-2</v>
      </c>
      <c r="C25" s="33">
        <v>0.12543550000000001</v>
      </c>
      <c r="D25" s="33">
        <v>1.8298259999999999E-3</v>
      </c>
      <c r="E25" s="33">
        <v>7.7477480000000001E-2</v>
      </c>
      <c r="F25" s="34">
        <v>3.6016949999999999E-2</v>
      </c>
      <c r="G25" s="34">
        <v>8.2850040000000003E-3</v>
      </c>
      <c r="H25" s="34">
        <v>0.1158392</v>
      </c>
      <c r="I25" s="34">
        <v>0.27536231999999999</v>
      </c>
      <c r="J25" s="35">
        <v>6.6152149999999998E-3</v>
      </c>
      <c r="K25" s="35">
        <v>5.6310680000000002E-2</v>
      </c>
      <c r="L25" s="36">
        <v>2.4691359999999998E-3</v>
      </c>
      <c r="M25" s="4" t="s">
        <v>49</v>
      </c>
      <c r="N25" s="42">
        <v>6.8869809000000004E-2</v>
      </c>
      <c r="O25" s="42">
        <v>5.0897324726517319E-2</v>
      </c>
      <c r="P25" s="40">
        <v>0.1088758685</v>
      </c>
      <c r="Q25" s="40">
        <v>0.11999051427020906</v>
      </c>
      <c r="R25" s="41">
        <v>3.1462947499999998E-2</v>
      </c>
      <c r="S25" s="41">
        <v>3.5140000295718739E-2</v>
      </c>
      <c r="T25" s="8">
        <f t="shared" si="0"/>
        <v>6.8869809000000004E-2</v>
      </c>
      <c r="U25" s="8">
        <f t="shared" si="1"/>
        <v>0.1088758685</v>
      </c>
      <c r="V25" s="8">
        <f t="shared" si="2"/>
        <v>3.1462947499999998E-2</v>
      </c>
      <c r="W25" s="8">
        <f t="shared" si="3"/>
        <v>5.0897324726517319E-2</v>
      </c>
      <c r="X25" s="8">
        <f t="shared" si="4"/>
        <v>0.11999051427020906</v>
      </c>
      <c r="Y25" s="8">
        <f t="shared" si="5"/>
        <v>3.5140000295718739E-2</v>
      </c>
    </row>
  </sheetData>
  <mergeCells count="9">
    <mergeCell ref="R2:S2"/>
    <mergeCell ref="M1:M3"/>
    <mergeCell ref="T3:Y3"/>
    <mergeCell ref="B1:L1"/>
    <mergeCell ref="B2:E2"/>
    <mergeCell ref="F2:I2"/>
    <mergeCell ref="J2:K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</vt:lpstr>
      <vt:lpstr>Proporciones</vt:lpstr>
      <vt:lpstr>MOR, =.05</vt:lpstr>
      <vt:lpstr>NMOR, =.05</vt:lpstr>
      <vt:lpstr>Total, =.05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Itza</dc:creator>
  <cp:lastModifiedBy>Erika Itza</cp:lastModifiedBy>
  <dcterms:created xsi:type="dcterms:W3CDTF">2017-03-14T19:04:27Z</dcterms:created>
  <dcterms:modified xsi:type="dcterms:W3CDTF">2017-03-16T21:16:43Z</dcterms:modified>
</cp:coreProperties>
</file>