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 firstSheet="1" activeTab="6"/>
  </bookViews>
  <sheets>
    <sheet name="total_MOR" sheetId="2" r:id="rId1"/>
    <sheet name="total_NMOR" sheetId="3" r:id="rId2"/>
    <sheet name="total_TODO" sheetId="4" r:id="rId3"/>
    <sheet name="porcentaje_MOR" sheetId="5" r:id="rId4"/>
    <sheet name="porcentaje_NMOR" sheetId="6" r:id="rId5"/>
    <sheet name="porcentaje_TODO" sheetId="7" r:id="rId6"/>
    <sheet name="Pruebas_pareadas" sheetId="8" r:id="rId7"/>
  </sheets>
  <calcPr calcId="145621"/>
</workbook>
</file>

<file path=xl/calcChain.xml><?xml version="1.0" encoding="utf-8"?>
<calcChain xmlns="http://schemas.openxmlformats.org/spreadsheetml/2006/main"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" i="8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N23" i="7"/>
  <c r="M23" i="7"/>
  <c r="N22" i="7"/>
  <c r="M22" i="7"/>
  <c r="N21" i="7"/>
  <c r="M21" i="7"/>
  <c r="N20" i="7"/>
  <c r="M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N10" i="7"/>
  <c r="M10" i="7"/>
  <c r="N9" i="7"/>
  <c r="M9" i="7"/>
  <c r="N8" i="7"/>
  <c r="M8" i="7"/>
  <c r="N7" i="7"/>
  <c r="M7" i="7"/>
  <c r="N6" i="7"/>
  <c r="M6" i="7"/>
  <c r="N5" i="7"/>
  <c r="M5" i="7"/>
  <c r="N4" i="7"/>
  <c r="M4" i="7"/>
  <c r="N3" i="7"/>
  <c r="M3" i="7"/>
  <c r="N2" i="7"/>
  <c r="M2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4" i="6"/>
  <c r="M4" i="6"/>
  <c r="N3" i="6"/>
  <c r="M3" i="6"/>
  <c r="N2" i="6"/>
  <c r="M2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N2" i="5"/>
  <c r="M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H2" i="5"/>
  <c r="G2" i="5"/>
</calcChain>
</file>

<file path=xl/sharedStrings.xml><?xml version="1.0" encoding="utf-8"?>
<sst xmlns="http://schemas.openxmlformats.org/spreadsheetml/2006/main" count="260" uniqueCount="44">
  <si>
    <t>VCR</t>
  </si>
  <si>
    <t>MJH</t>
  </si>
  <si>
    <t>JAE</t>
  </si>
  <si>
    <t>GHA</t>
  </si>
  <si>
    <t>MFGR</t>
  </si>
  <si>
    <t>CLO</t>
  </si>
  <si>
    <t>RLO</t>
  </si>
  <si>
    <t>RRU</t>
  </si>
  <si>
    <t>JGZ</t>
  </si>
  <si>
    <t>FGH</t>
  </si>
  <si>
    <t>MGG</t>
  </si>
  <si>
    <t>EMT</t>
  </si>
  <si>
    <t>C3</t>
  </si>
  <si>
    <t>C4</t>
  </si>
  <si>
    <t>CZ</t>
  </si>
  <si>
    <t>F3</t>
  </si>
  <si>
    <t>F4</t>
  </si>
  <si>
    <t>F7</t>
  </si>
  <si>
    <t>F8</t>
  </si>
  <si>
    <t>FP1</t>
  </si>
  <si>
    <t>FP2</t>
  </si>
  <si>
    <t>FZ</t>
  </si>
  <si>
    <t>O1</t>
  </si>
  <si>
    <t>O2</t>
  </si>
  <si>
    <t>P3</t>
  </si>
  <si>
    <t>P4</t>
  </si>
  <si>
    <t>PZ</t>
  </si>
  <si>
    <t>T3</t>
  </si>
  <si>
    <t>T4</t>
  </si>
  <si>
    <t>T5</t>
  </si>
  <si>
    <t>T6</t>
  </si>
  <si>
    <t>LOG</t>
  </si>
  <si>
    <t>ROG</t>
  </si>
  <si>
    <t>EMG</t>
  </si>
  <si>
    <t>Total</t>
  </si>
  <si>
    <t>mu</t>
  </si>
  <si>
    <t>sigma</t>
  </si>
  <si>
    <t>t.test</t>
  </si>
  <si>
    <t>*</t>
  </si>
  <si>
    <t>*?</t>
  </si>
  <si>
    <t>MOR vs NMOR</t>
  </si>
  <si>
    <t>MOR vs TOTAL</t>
  </si>
  <si>
    <t>**</t>
  </si>
  <si>
    <t>NMOR vs 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</si>
</sst>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5" formatCode="_-* #,##0.000\ _€_-;\-* #,##0.000\ _€_-;_-* &quot;-&quot;??\ _€_-;_-@_-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165" fontId="0" fillId="2" borderId="0" xfId="1" applyNumberFormat="1" applyFont="1" applyFill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43" fontId="0" fillId="3" borderId="0" xfId="1" applyNumberFormat="1" applyFont="1" applyFill="1" applyAlignment="1">
      <alignment horizontal="center" vertical="center"/>
    </xf>
    <xf numFmtId="43" fontId="0" fillId="4" borderId="0" xfId="1" applyNumberFormat="1" applyFont="1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F26" sqref="F26"/>
    </sheetView>
  </sheetViews>
  <sheetFormatPr baseColWidth="10" defaultColWidth="9.140625" defaultRowHeight="15" x14ac:dyDescent="0.25"/>
  <cols>
    <col min="1" max="1" width="5.42578125" bestFit="1" customWidth="1"/>
    <col min="2" max="2" width="4.5703125" bestFit="1" customWidth="1"/>
    <col min="3" max="3" width="4.7109375" bestFit="1" customWidth="1"/>
    <col min="4" max="4" width="4" bestFit="1" customWidth="1"/>
    <col min="5" max="5" width="4.85546875" bestFit="1" customWidth="1"/>
    <col min="6" max="6" width="6.140625" bestFit="1" customWidth="1"/>
    <col min="7" max="8" width="4.42578125" bestFit="1" customWidth="1"/>
    <col min="9" max="9" width="4.5703125" bestFit="1" customWidth="1"/>
    <col min="10" max="10" width="4" bestFit="1" customWidth="1"/>
    <col min="11" max="11" width="4.5703125" bestFit="1" customWidth="1"/>
    <col min="12" max="12" width="5.28515625" bestFit="1" customWidth="1"/>
    <col min="13" max="13" width="4.7109375" bestFit="1" customWidth="1"/>
  </cols>
  <sheetData>
    <row r="1" spans="1:13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12</v>
      </c>
      <c r="B2" s="1">
        <v>68</v>
      </c>
      <c r="C2" s="1">
        <v>18</v>
      </c>
      <c r="D2" s="1">
        <v>10</v>
      </c>
      <c r="E2" s="1">
        <v>40</v>
      </c>
      <c r="F2" s="1">
        <v>106</v>
      </c>
      <c r="G2" s="1">
        <v>6</v>
      </c>
      <c r="H2" s="1">
        <v>35</v>
      </c>
      <c r="I2" s="1">
        <v>45</v>
      </c>
      <c r="J2" s="1">
        <v>1</v>
      </c>
      <c r="K2" s="1">
        <v>2</v>
      </c>
      <c r="L2" s="1">
        <v>28</v>
      </c>
      <c r="M2" s="1">
        <v>9</v>
      </c>
    </row>
    <row r="3" spans="1:13" x14ac:dyDescent="0.25">
      <c r="A3" s="1" t="s">
        <v>13</v>
      </c>
      <c r="B3" s="1">
        <v>58</v>
      </c>
      <c r="C3" s="1">
        <v>16</v>
      </c>
      <c r="D3" s="1">
        <v>4</v>
      </c>
      <c r="E3" s="1">
        <v>32</v>
      </c>
      <c r="F3" s="1">
        <v>97</v>
      </c>
      <c r="G3" s="1">
        <v>4</v>
      </c>
      <c r="H3" s="1">
        <v>40</v>
      </c>
      <c r="I3" s="1">
        <v>49</v>
      </c>
      <c r="J3" s="1">
        <v>0</v>
      </c>
      <c r="K3" s="1">
        <v>1</v>
      </c>
      <c r="L3" s="1">
        <v>23</v>
      </c>
      <c r="M3" s="1">
        <v>10</v>
      </c>
    </row>
    <row r="4" spans="1:13" x14ac:dyDescent="0.25">
      <c r="A4" s="1" t="s">
        <v>14</v>
      </c>
      <c r="B4" s="1">
        <v>46</v>
      </c>
      <c r="C4" s="1">
        <v>16</v>
      </c>
      <c r="D4" s="1">
        <v>13</v>
      </c>
      <c r="E4" s="1">
        <v>37</v>
      </c>
      <c r="F4" s="1">
        <v>89</v>
      </c>
      <c r="G4" s="1">
        <v>5</v>
      </c>
      <c r="H4" s="1">
        <v>22</v>
      </c>
      <c r="I4" s="1">
        <v>39</v>
      </c>
      <c r="J4" s="1">
        <v>1</v>
      </c>
      <c r="K4" s="1">
        <v>1</v>
      </c>
      <c r="L4" s="1">
        <v>13</v>
      </c>
      <c r="M4" s="1">
        <v>12</v>
      </c>
    </row>
    <row r="5" spans="1:13" x14ac:dyDescent="0.25">
      <c r="A5" s="1" t="s">
        <v>15</v>
      </c>
      <c r="B5" s="1">
        <v>62</v>
      </c>
      <c r="C5" s="1">
        <v>23</v>
      </c>
      <c r="D5" s="1">
        <v>10</v>
      </c>
      <c r="E5" s="1">
        <v>10</v>
      </c>
      <c r="F5" s="1">
        <v>64</v>
      </c>
      <c r="G5" s="1">
        <v>7</v>
      </c>
      <c r="H5" s="1">
        <v>43</v>
      </c>
      <c r="I5" s="1">
        <v>39</v>
      </c>
      <c r="J5" s="1">
        <v>3</v>
      </c>
      <c r="K5" s="1">
        <v>6</v>
      </c>
      <c r="L5" s="1">
        <v>14</v>
      </c>
      <c r="M5" s="1">
        <v>4</v>
      </c>
    </row>
    <row r="6" spans="1:13" x14ac:dyDescent="0.25">
      <c r="A6" s="1" t="s">
        <v>16</v>
      </c>
      <c r="B6" s="1">
        <v>55</v>
      </c>
      <c r="C6" s="1">
        <v>23</v>
      </c>
      <c r="D6" s="1">
        <v>5</v>
      </c>
      <c r="E6" s="1">
        <v>20</v>
      </c>
      <c r="F6" s="1">
        <v>51</v>
      </c>
      <c r="G6" s="1">
        <v>6</v>
      </c>
      <c r="H6" s="1">
        <v>36</v>
      </c>
      <c r="I6" s="1">
        <v>34</v>
      </c>
      <c r="J6" s="1">
        <v>0</v>
      </c>
      <c r="K6" s="1">
        <v>0</v>
      </c>
      <c r="L6" s="1">
        <v>4</v>
      </c>
      <c r="M6" s="1">
        <v>15</v>
      </c>
    </row>
    <row r="7" spans="1:13" x14ac:dyDescent="0.25">
      <c r="A7" s="1" t="s">
        <v>17</v>
      </c>
      <c r="B7" s="1">
        <v>41</v>
      </c>
      <c r="C7" s="1">
        <v>15</v>
      </c>
      <c r="D7" s="1">
        <v>2</v>
      </c>
      <c r="E7" s="1">
        <v>24</v>
      </c>
      <c r="F7" s="1">
        <v>48</v>
      </c>
      <c r="G7" s="1">
        <v>1</v>
      </c>
      <c r="H7" s="1">
        <v>18</v>
      </c>
      <c r="I7" s="1">
        <v>9</v>
      </c>
      <c r="J7" s="1">
        <v>0</v>
      </c>
      <c r="K7" s="1">
        <v>0</v>
      </c>
      <c r="L7" s="1">
        <v>2</v>
      </c>
      <c r="M7" s="1">
        <v>2</v>
      </c>
    </row>
    <row r="8" spans="1:13" x14ac:dyDescent="0.25">
      <c r="A8" s="1" t="s">
        <v>18</v>
      </c>
      <c r="B8" s="1">
        <v>57</v>
      </c>
      <c r="C8" s="1">
        <v>11</v>
      </c>
      <c r="D8" s="1">
        <v>6</v>
      </c>
      <c r="E8" s="1">
        <v>13</v>
      </c>
      <c r="F8" s="1">
        <v>32</v>
      </c>
      <c r="G8" s="1">
        <v>4</v>
      </c>
      <c r="H8" s="1">
        <v>23</v>
      </c>
      <c r="I8" s="1">
        <v>6</v>
      </c>
      <c r="J8" s="1">
        <v>0</v>
      </c>
      <c r="K8" s="1">
        <v>0</v>
      </c>
      <c r="L8" s="1">
        <v>2</v>
      </c>
      <c r="M8" s="1">
        <v>11</v>
      </c>
    </row>
    <row r="9" spans="1:13" x14ac:dyDescent="0.25">
      <c r="A9" s="1" t="s">
        <v>19</v>
      </c>
      <c r="B9" s="1">
        <v>30</v>
      </c>
      <c r="C9" s="1">
        <v>7</v>
      </c>
      <c r="D9" s="1">
        <v>1</v>
      </c>
      <c r="E9" s="1">
        <v>6</v>
      </c>
      <c r="F9" s="1">
        <v>41</v>
      </c>
      <c r="G9" s="1">
        <v>0</v>
      </c>
      <c r="H9" s="1">
        <v>0</v>
      </c>
      <c r="I9" s="1">
        <v>10</v>
      </c>
      <c r="J9" s="1">
        <v>0</v>
      </c>
      <c r="K9" s="1">
        <v>22</v>
      </c>
      <c r="L9" s="1">
        <v>0</v>
      </c>
      <c r="M9" s="1">
        <v>8</v>
      </c>
    </row>
    <row r="10" spans="1:13" x14ac:dyDescent="0.25">
      <c r="A10" s="1" t="s">
        <v>20</v>
      </c>
      <c r="B10" s="1">
        <v>41</v>
      </c>
      <c r="C10" s="1">
        <v>6</v>
      </c>
      <c r="D10" s="1">
        <v>3</v>
      </c>
      <c r="E10" s="1">
        <v>13</v>
      </c>
      <c r="F10" s="1">
        <v>24</v>
      </c>
      <c r="G10" s="1">
        <v>1</v>
      </c>
      <c r="H10" s="1">
        <v>15</v>
      </c>
      <c r="I10" s="1">
        <v>6</v>
      </c>
      <c r="J10" s="1">
        <v>0</v>
      </c>
      <c r="K10" s="1">
        <v>0</v>
      </c>
      <c r="L10" s="1">
        <v>1</v>
      </c>
      <c r="M10" s="1">
        <v>4</v>
      </c>
    </row>
    <row r="11" spans="1:13" x14ac:dyDescent="0.25">
      <c r="A11" s="1" t="s">
        <v>21</v>
      </c>
      <c r="B11" s="1">
        <v>67</v>
      </c>
      <c r="C11" s="1">
        <v>18</v>
      </c>
      <c r="D11" s="1">
        <v>19</v>
      </c>
      <c r="E11" s="1">
        <v>11</v>
      </c>
      <c r="F11" s="1">
        <v>67</v>
      </c>
      <c r="G11" s="1">
        <v>7</v>
      </c>
      <c r="H11" s="1">
        <v>38</v>
      </c>
      <c r="I11" s="1">
        <v>41</v>
      </c>
      <c r="J11" s="1">
        <v>2</v>
      </c>
      <c r="K11" s="1">
        <v>0</v>
      </c>
      <c r="L11" s="1">
        <v>20</v>
      </c>
      <c r="M11" s="1">
        <v>14</v>
      </c>
    </row>
    <row r="12" spans="1:13" x14ac:dyDescent="0.25">
      <c r="A12" s="1" t="s">
        <v>22</v>
      </c>
      <c r="B12" s="1">
        <v>100</v>
      </c>
      <c r="C12" s="1">
        <v>20</v>
      </c>
      <c r="D12" s="1">
        <v>5</v>
      </c>
      <c r="E12" s="1">
        <v>4</v>
      </c>
      <c r="F12" s="1">
        <v>121</v>
      </c>
      <c r="G12" s="1">
        <v>2</v>
      </c>
      <c r="H12" s="1">
        <v>25</v>
      </c>
      <c r="I12" s="1">
        <v>54</v>
      </c>
      <c r="J12" s="1">
        <v>2</v>
      </c>
      <c r="K12" s="1">
        <v>5</v>
      </c>
      <c r="L12" s="1">
        <v>18</v>
      </c>
      <c r="M12" s="1">
        <v>13</v>
      </c>
    </row>
    <row r="13" spans="1:13" x14ac:dyDescent="0.25">
      <c r="A13" s="1" t="s">
        <v>23</v>
      </c>
      <c r="B13" s="1">
        <v>85</v>
      </c>
      <c r="C13" s="1">
        <v>23</v>
      </c>
      <c r="D13" s="1">
        <v>3</v>
      </c>
      <c r="E13" s="1">
        <v>12</v>
      </c>
      <c r="F13" s="1">
        <v>121</v>
      </c>
      <c r="G13" s="1">
        <v>3</v>
      </c>
      <c r="H13" s="1">
        <v>34</v>
      </c>
      <c r="I13" s="1">
        <v>43</v>
      </c>
      <c r="J13" s="1">
        <v>1</v>
      </c>
      <c r="K13" s="1">
        <v>1</v>
      </c>
      <c r="L13" s="1">
        <v>12</v>
      </c>
      <c r="M13" s="1">
        <v>5</v>
      </c>
    </row>
    <row r="14" spans="1:13" x14ac:dyDescent="0.25">
      <c r="A14" s="1" t="s">
        <v>24</v>
      </c>
      <c r="B14" s="1">
        <v>74</v>
      </c>
      <c r="C14" s="1">
        <v>17</v>
      </c>
      <c r="D14" s="1">
        <v>2</v>
      </c>
      <c r="E14" s="1">
        <v>23</v>
      </c>
      <c r="F14" s="1">
        <v>123</v>
      </c>
      <c r="G14" s="1">
        <v>5</v>
      </c>
      <c r="H14" s="1">
        <v>33</v>
      </c>
      <c r="I14" s="1">
        <v>41</v>
      </c>
      <c r="J14" s="1">
        <v>0</v>
      </c>
      <c r="K14" s="1">
        <v>1</v>
      </c>
      <c r="L14" s="1">
        <v>24</v>
      </c>
      <c r="M14" s="1">
        <v>11</v>
      </c>
    </row>
    <row r="15" spans="1:13" x14ac:dyDescent="0.25">
      <c r="A15" s="1" t="s">
        <v>25</v>
      </c>
      <c r="B15" s="1">
        <v>66</v>
      </c>
      <c r="C15" s="1">
        <v>19</v>
      </c>
      <c r="D15" s="1">
        <v>4</v>
      </c>
      <c r="E15" s="1">
        <v>29</v>
      </c>
      <c r="F15" s="1">
        <v>117</v>
      </c>
      <c r="G15" s="1">
        <v>4</v>
      </c>
      <c r="H15" s="1">
        <v>27</v>
      </c>
      <c r="I15" s="1">
        <v>46</v>
      </c>
      <c r="J15" s="1">
        <v>1</v>
      </c>
      <c r="K15" s="1">
        <v>4</v>
      </c>
      <c r="L15" s="1">
        <v>15</v>
      </c>
      <c r="M15" s="1">
        <v>11</v>
      </c>
    </row>
    <row r="16" spans="1:13" x14ac:dyDescent="0.25">
      <c r="A16" s="1" t="s">
        <v>26</v>
      </c>
      <c r="B16" s="1">
        <v>71</v>
      </c>
      <c r="C16" s="1">
        <v>15</v>
      </c>
      <c r="D16" s="1">
        <v>5</v>
      </c>
      <c r="E16" s="1">
        <v>32</v>
      </c>
      <c r="F16" s="1">
        <v>117</v>
      </c>
      <c r="G16" s="1">
        <v>4</v>
      </c>
      <c r="H16" s="1">
        <v>32</v>
      </c>
      <c r="I16" s="1">
        <v>41</v>
      </c>
      <c r="J16" s="1">
        <v>0</v>
      </c>
      <c r="K16" s="1">
        <v>1</v>
      </c>
      <c r="L16" s="1">
        <v>8</v>
      </c>
      <c r="M16" s="1">
        <v>7</v>
      </c>
    </row>
    <row r="17" spans="1:13" x14ac:dyDescent="0.25">
      <c r="A17" s="1" t="s">
        <v>27</v>
      </c>
      <c r="B17" s="1">
        <v>79</v>
      </c>
      <c r="C17" s="1">
        <v>29</v>
      </c>
      <c r="D17" s="1">
        <v>1</v>
      </c>
      <c r="E17" s="1">
        <v>19</v>
      </c>
      <c r="F17" s="1">
        <v>115</v>
      </c>
      <c r="G17" s="1">
        <v>10</v>
      </c>
      <c r="H17" s="1">
        <v>34</v>
      </c>
      <c r="I17" s="1">
        <v>33</v>
      </c>
      <c r="J17" s="1">
        <v>0</v>
      </c>
      <c r="K17" s="1">
        <v>2</v>
      </c>
      <c r="L17" s="1">
        <v>29</v>
      </c>
      <c r="M17" s="1">
        <v>7</v>
      </c>
    </row>
    <row r="18" spans="1:13" x14ac:dyDescent="0.25">
      <c r="A18" s="1" t="s">
        <v>28</v>
      </c>
      <c r="B18" s="1">
        <v>73</v>
      </c>
      <c r="C18" s="1">
        <v>20</v>
      </c>
      <c r="D18" s="1">
        <v>2</v>
      </c>
      <c r="E18" s="1">
        <v>26</v>
      </c>
      <c r="F18" s="1">
        <v>104</v>
      </c>
      <c r="G18" s="1">
        <v>3</v>
      </c>
      <c r="H18" s="1">
        <v>35</v>
      </c>
      <c r="I18" s="1">
        <v>44</v>
      </c>
      <c r="J18" s="1">
        <v>1</v>
      </c>
      <c r="K18" s="1">
        <v>0</v>
      </c>
      <c r="L18" s="1">
        <v>10</v>
      </c>
      <c r="M18" s="1">
        <v>13</v>
      </c>
    </row>
    <row r="19" spans="1:13" x14ac:dyDescent="0.25">
      <c r="A19" s="1" t="s">
        <v>29</v>
      </c>
      <c r="B19" s="1">
        <v>85</v>
      </c>
      <c r="C19" s="1">
        <v>26</v>
      </c>
      <c r="D19" s="1">
        <v>0</v>
      </c>
      <c r="E19" s="1">
        <v>4</v>
      </c>
      <c r="F19" s="1">
        <v>121</v>
      </c>
      <c r="G19" s="1">
        <v>5</v>
      </c>
      <c r="H19" s="1">
        <v>34</v>
      </c>
      <c r="I19" s="1">
        <v>41</v>
      </c>
      <c r="J19" s="1">
        <v>2</v>
      </c>
      <c r="K19" s="1">
        <v>2</v>
      </c>
      <c r="L19" s="1">
        <v>31</v>
      </c>
      <c r="M19" s="1">
        <v>15</v>
      </c>
    </row>
    <row r="20" spans="1:13" x14ac:dyDescent="0.25">
      <c r="A20" s="1" t="s">
        <v>30</v>
      </c>
      <c r="B20" s="1">
        <v>76</v>
      </c>
      <c r="C20" s="1">
        <v>18</v>
      </c>
      <c r="D20" s="1">
        <v>3</v>
      </c>
      <c r="E20" s="1">
        <v>20</v>
      </c>
      <c r="F20" s="1">
        <v>120</v>
      </c>
      <c r="G20" s="1">
        <v>3</v>
      </c>
      <c r="H20" s="1">
        <v>24</v>
      </c>
      <c r="I20" s="1">
        <v>46</v>
      </c>
      <c r="J20" s="1">
        <v>2</v>
      </c>
      <c r="K20" s="1">
        <v>0</v>
      </c>
      <c r="L20" s="1">
        <v>9</v>
      </c>
      <c r="M20" s="1">
        <v>11</v>
      </c>
    </row>
    <row r="21" spans="1:13" x14ac:dyDescent="0.25">
      <c r="A21" s="1" t="s">
        <v>31</v>
      </c>
      <c r="B21" s="1">
        <v>33</v>
      </c>
      <c r="C21" s="1">
        <v>20</v>
      </c>
      <c r="D21" s="1">
        <v>8</v>
      </c>
      <c r="E21" s="1">
        <v>14</v>
      </c>
      <c r="F21" s="1">
        <v>68</v>
      </c>
      <c r="G21" s="1">
        <v>5</v>
      </c>
      <c r="H21" s="1">
        <v>11</v>
      </c>
      <c r="I21" s="1">
        <v>13</v>
      </c>
      <c r="J21" s="1">
        <v>0</v>
      </c>
      <c r="K21" s="1">
        <v>1</v>
      </c>
      <c r="L21" s="1">
        <v>8</v>
      </c>
      <c r="M21" s="1">
        <v>13</v>
      </c>
    </row>
    <row r="22" spans="1:13" x14ac:dyDescent="0.25">
      <c r="A22" s="1" t="s">
        <v>32</v>
      </c>
      <c r="B22" s="1">
        <v>36</v>
      </c>
      <c r="C22" s="1">
        <v>21</v>
      </c>
      <c r="D22" s="1">
        <v>17</v>
      </c>
      <c r="E22" s="1">
        <v>9</v>
      </c>
      <c r="F22" s="1">
        <v>77</v>
      </c>
      <c r="G22" s="1">
        <v>9</v>
      </c>
      <c r="H22" s="1">
        <v>7</v>
      </c>
      <c r="I22" s="1">
        <v>18</v>
      </c>
      <c r="J22" s="1">
        <v>1</v>
      </c>
      <c r="K22" s="1">
        <v>0</v>
      </c>
      <c r="L22" s="1">
        <v>19</v>
      </c>
      <c r="M22" s="1">
        <v>16</v>
      </c>
    </row>
    <row r="23" spans="1:13" x14ac:dyDescent="0.25">
      <c r="A23" s="1" t="s">
        <v>33</v>
      </c>
      <c r="B23" s="1">
        <v>74</v>
      </c>
      <c r="C23" s="1">
        <v>11</v>
      </c>
      <c r="D23" s="1">
        <v>0</v>
      </c>
      <c r="E23" s="1">
        <v>1</v>
      </c>
      <c r="F23" s="1">
        <v>97</v>
      </c>
      <c r="G23" s="1">
        <v>14</v>
      </c>
      <c r="H23" s="1">
        <v>16</v>
      </c>
      <c r="I23" s="1">
        <v>18</v>
      </c>
      <c r="J23" s="1">
        <v>0</v>
      </c>
      <c r="K23" s="1">
        <v>0</v>
      </c>
      <c r="L23" s="1">
        <v>3</v>
      </c>
      <c r="M23" s="1">
        <v>1</v>
      </c>
    </row>
    <row r="24" spans="1:13" x14ac:dyDescent="0.25">
      <c r="A24" s="1" t="s">
        <v>34</v>
      </c>
      <c r="B24" s="1">
        <v>200</v>
      </c>
      <c r="C24" s="1">
        <v>127</v>
      </c>
      <c r="D24" s="1">
        <v>171</v>
      </c>
      <c r="E24" s="1">
        <v>134</v>
      </c>
      <c r="F24" s="1">
        <v>267</v>
      </c>
      <c r="G24" s="1">
        <v>132</v>
      </c>
      <c r="H24" s="1">
        <v>99</v>
      </c>
      <c r="I24" s="1">
        <v>114</v>
      </c>
      <c r="J24" s="1">
        <v>33</v>
      </c>
      <c r="K24" s="1">
        <v>22</v>
      </c>
      <c r="L24" s="1">
        <v>166</v>
      </c>
      <c r="M24" s="1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E9" sqref="E9"/>
    </sheetView>
  </sheetViews>
  <sheetFormatPr baseColWidth="10" defaultColWidth="9.140625" defaultRowHeight="15" x14ac:dyDescent="0.25"/>
  <cols>
    <col min="1" max="1" width="5.42578125" bestFit="1" customWidth="1"/>
    <col min="2" max="2" width="5" bestFit="1" customWidth="1"/>
    <col min="3" max="3" width="4.7109375" bestFit="1" customWidth="1"/>
    <col min="4" max="4" width="4" bestFit="1" customWidth="1"/>
    <col min="5" max="5" width="5" bestFit="1" customWidth="1"/>
    <col min="6" max="6" width="6.140625" bestFit="1" customWidth="1"/>
    <col min="7" max="8" width="4.42578125" bestFit="1" customWidth="1"/>
    <col min="9" max="10" width="5" bestFit="1" customWidth="1"/>
    <col min="11" max="11" width="4.5703125" bestFit="1" customWidth="1"/>
    <col min="12" max="12" width="5.28515625" bestFit="1" customWidth="1"/>
    <col min="13" max="13" width="4.7109375" bestFit="1" customWidth="1"/>
  </cols>
  <sheetData>
    <row r="1" spans="1:13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12</v>
      </c>
      <c r="B2" s="1">
        <v>696</v>
      </c>
      <c r="C2" s="1">
        <v>135</v>
      </c>
      <c r="D2" s="1">
        <v>100</v>
      </c>
      <c r="E2" s="1">
        <v>970</v>
      </c>
      <c r="F2" s="1">
        <v>635</v>
      </c>
      <c r="G2" s="1">
        <v>55</v>
      </c>
      <c r="H2" s="1">
        <v>153</v>
      </c>
      <c r="I2" s="1">
        <v>324</v>
      </c>
      <c r="J2" s="1">
        <v>56</v>
      </c>
      <c r="K2" s="1">
        <v>16</v>
      </c>
      <c r="L2" s="1">
        <v>201</v>
      </c>
      <c r="M2" s="1">
        <v>72</v>
      </c>
    </row>
    <row r="3" spans="1:13" x14ac:dyDescent="0.25">
      <c r="A3" s="1" t="s">
        <v>13</v>
      </c>
      <c r="B3" s="1">
        <v>700</v>
      </c>
      <c r="C3" s="1">
        <v>129</v>
      </c>
      <c r="D3" s="1">
        <v>89</v>
      </c>
      <c r="E3" s="1">
        <v>980</v>
      </c>
      <c r="F3" s="1">
        <v>551</v>
      </c>
      <c r="G3" s="1">
        <v>36</v>
      </c>
      <c r="H3" s="1">
        <v>135</v>
      </c>
      <c r="I3" s="1">
        <v>367</v>
      </c>
      <c r="J3" s="1">
        <v>47</v>
      </c>
      <c r="K3" s="1">
        <v>7</v>
      </c>
      <c r="L3" s="1">
        <v>207</v>
      </c>
      <c r="M3" s="1">
        <v>92</v>
      </c>
    </row>
    <row r="4" spans="1:13" x14ac:dyDescent="0.25">
      <c r="A4" s="1" t="s">
        <v>14</v>
      </c>
      <c r="B4" s="1">
        <v>675</v>
      </c>
      <c r="C4" s="1">
        <v>131</v>
      </c>
      <c r="D4" s="1">
        <v>88</v>
      </c>
      <c r="E4" s="1">
        <v>878</v>
      </c>
      <c r="F4" s="1">
        <v>503</v>
      </c>
      <c r="G4" s="1">
        <v>54</v>
      </c>
      <c r="H4" s="1">
        <v>145</v>
      </c>
      <c r="I4" s="1">
        <v>324</v>
      </c>
      <c r="J4" s="1">
        <v>62</v>
      </c>
      <c r="K4" s="1">
        <v>8</v>
      </c>
      <c r="L4" s="1">
        <v>180</v>
      </c>
      <c r="M4" s="1">
        <v>70</v>
      </c>
    </row>
    <row r="5" spans="1:13" x14ac:dyDescent="0.25">
      <c r="A5" s="1" t="s">
        <v>15</v>
      </c>
      <c r="B5" s="1">
        <v>674</v>
      </c>
      <c r="C5" s="1">
        <v>134</v>
      </c>
      <c r="D5" s="1">
        <v>83</v>
      </c>
      <c r="E5" s="1">
        <v>800</v>
      </c>
      <c r="F5" s="1">
        <v>496</v>
      </c>
      <c r="G5" s="1">
        <v>57</v>
      </c>
      <c r="H5" s="1">
        <v>175</v>
      </c>
      <c r="I5" s="1">
        <v>293</v>
      </c>
      <c r="J5" s="1">
        <v>68</v>
      </c>
      <c r="K5" s="1">
        <v>107</v>
      </c>
      <c r="L5" s="1">
        <v>143</v>
      </c>
      <c r="M5" s="1">
        <v>46</v>
      </c>
    </row>
    <row r="6" spans="1:13" x14ac:dyDescent="0.25">
      <c r="A6" s="1" t="s">
        <v>16</v>
      </c>
      <c r="B6" s="1">
        <v>677</v>
      </c>
      <c r="C6" s="1">
        <v>132</v>
      </c>
      <c r="D6" s="1">
        <v>55</v>
      </c>
      <c r="E6" s="1">
        <v>936</v>
      </c>
      <c r="F6" s="1">
        <v>381</v>
      </c>
      <c r="G6" s="1">
        <v>41</v>
      </c>
      <c r="H6" s="1">
        <v>135</v>
      </c>
      <c r="I6" s="1">
        <v>287</v>
      </c>
      <c r="J6" s="1">
        <v>49</v>
      </c>
      <c r="K6" s="1">
        <v>0</v>
      </c>
      <c r="L6" s="1">
        <v>137</v>
      </c>
      <c r="M6" s="1">
        <v>91</v>
      </c>
    </row>
    <row r="7" spans="1:13" x14ac:dyDescent="0.25">
      <c r="A7" s="1" t="s">
        <v>17</v>
      </c>
      <c r="B7" s="1">
        <v>616</v>
      </c>
      <c r="C7" s="1">
        <v>137</v>
      </c>
      <c r="D7" s="1">
        <v>77</v>
      </c>
      <c r="E7" s="1">
        <v>781</v>
      </c>
      <c r="F7" s="1">
        <v>545</v>
      </c>
      <c r="G7" s="1">
        <v>45</v>
      </c>
      <c r="H7" s="1">
        <v>112</v>
      </c>
      <c r="I7" s="1">
        <v>268</v>
      </c>
      <c r="J7" s="1">
        <v>58</v>
      </c>
      <c r="K7" s="1">
        <v>0</v>
      </c>
      <c r="L7" s="1">
        <v>152</v>
      </c>
      <c r="M7" s="1">
        <v>40</v>
      </c>
    </row>
    <row r="8" spans="1:13" x14ac:dyDescent="0.25">
      <c r="A8" s="1" t="s">
        <v>18</v>
      </c>
      <c r="B8" s="1">
        <v>672</v>
      </c>
      <c r="C8" s="1">
        <v>123</v>
      </c>
      <c r="D8" s="1">
        <v>30</v>
      </c>
      <c r="E8" s="1">
        <v>894</v>
      </c>
      <c r="F8" s="1">
        <v>421</v>
      </c>
      <c r="G8" s="1">
        <v>41</v>
      </c>
      <c r="H8" s="1">
        <v>96</v>
      </c>
      <c r="I8" s="1">
        <v>303</v>
      </c>
      <c r="J8" s="1">
        <v>48</v>
      </c>
      <c r="K8" s="1">
        <v>0</v>
      </c>
      <c r="L8" s="1">
        <v>128</v>
      </c>
      <c r="M8" s="1">
        <v>92</v>
      </c>
    </row>
    <row r="9" spans="1:13" x14ac:dyDescent="0.25">
      <c r="A9" s="1" t="s">
        <v>19</v>
      </c>
      <c r="B9" s="1">
        <v>551</v>
      </c>
      <c r="C9" s="1">
        <v>75</v>
      </c>
      <c r="D9" s="1">
        <v>23</v>
      </c>
      <c r="E9" s="1">
        <v>779</v>
      </c>
      <c r="F9" s="1">
        <v>462</v>
      </c>
      <c r="G9" s="1">
        <v>34</v>
      </c>
      <c r="H9" s="1">
        <v>0</v>
      </c>
      <c r="I9" s="1">
        <v>250</v>
      </c>
      <c r="J9" s="1">
        <v>44</v>
      </c>
      <c r="K9" s="1">
        <v>381</v>
      </c>
      <c r="L9" s="1">
        <v>169</v>
      </c>
      <c r="M9" s="1">
        <v>72</v>
      </c>
    </row>
    <row r="10" spans="1:13" x14ac:dyDescent="0.25">
      <c r="A10" s="1" t="s">
        <v>20</v>
      </c>
      <c r="B10" s="1">
        <v>613</v>
      </c>
      <c r="C10" s="1">
        <v>82</v>
      </c>
      <c r="D10" s="1">
        <v>44</v>
      </c>
      <c r="E10" s="1">
        <v>898</v>
      </c>
      <c r="F10" s="1">
        <v>341</v>
      </c>
      <c r="G10" s="1">
        <v>33</v>
      </c>
      <c r="H10" s="1">
        <v>99</v>
      </c>
      <c r="I10" s="1">
        <v>186</v>
      </c>
      <c r="J10" s="1">
        <v>44</v>
      </c>
      <c r="K10" s="1">
        <v>0</v>
      </c>
      <c r="L10" s="1">
        <v>146</v>
      </c>
      <c r="M10" s="1">
        <v>56</v>
      </c>
    </row>
    <row r="11" spans="1:13" x14ac:dyDescent="0.25">
      <c r="A11" s="1" t="s">
        <v>21</v>
      </c>
      <c r="B11" s="1">
        <v>661</v>
      </c>
      <c r="C11" s="1">
        <v>134</v>
      </c>
      <c r="D11" s="1">
        <v>78</v>
      </c>
      <c r="E11" s="1">
        <v>930</v>
      </c>
      <c r="F11" s="1">
        <v>513</v>
      </c>
      <c r="G11" s="1">
        <v>55</v>
      </c>
      <c r="H11" s="1">
        <v>163</v>
      </c>
      <c r="I11" s="1">
        <v>293</v>
      </c>
      <c r="J11" s="1">
        <v>65</v>
      </c>
      <c r="K11" s="1">
        <v>0</v>
      </c>
      <c r="L11" s="1">
        <v>177</v>
      </c>
      <c r="M11" s="1">
        <v>87</v>
      </c>
    </row>
    <row r="12" spans="1:13" x14ac:dyDescent="0.25">
      <c r="A12" s="1" t="s">
        <v>22</v>
      </c>
      <c r="B12" s="1">
        <v>797</v>
      </c>
      <c r="C12" s="1">
        <v>174</v>
      </c>
      <c r="D12" s="1">
        <v>51</v>
      </c>
      <c r="E12" s="1">
        <v>410</v>
      </c>
      <c r="F12" s="1">
        <v>871</v>
      </c>
      <c r="G12" s="1">
        <v>48</v>
      </c>
      <c r="H12" s="1">
        <v>150</v>
      </c>
      <c r="I12" s="1">
        <v>380</v>
      </c>
      <c r="J12" s="1">
        <v>96</v>
      </c>
      <c r="K12" s="1">
        <v>20</v>
      </c>
      <c r="L12" s="1">
        <v>140</v>
      </c>
      <c r="M12" s="1">
        <v>123</v>
      </c>
    </row>
    <row r="13" spans="1:13" x14ac:dyDescent="0.25">
      <c r="A13" s="1" t="s">
        <v>23</v>
      </c>
      <c r="B13" s="1">
        <v>785</v>
      </c>
      <c r="C13" s="1">
        <v>165</v>
      </c>
      <c r="D13" s="1">
        <v>63</v>
      </c>
      <c r="E13" s="1">
        <v>659</v>
      </c>
      <c r="F13" s="1">
        <v>874</v>
      </c>
      <c r="G13" s="1">
        <v>32</v>
      </c>
      <c r="H13" s="1">
        <v>136</v>
      </c>
      <c r="I13" s="1">
        <v>327</v>
      </c>
      <c r="J13" s="1">
        <v>106</v>
      </c>
      <c r="K13" s="1">
        <v>22</v>
      </c>
      <c r="L13" s="1">
        <v>161</v>
      </c>
      <c r="M13" s="1">
        <v>106</v>
      </c>
    </row>
    <row r="14" spans="1:13" x14ac:dyDescent="0.25">
      <c r="A14" s="1" t="s">
        <v>24</v>
      </c>
      <c r="B14" s="1">
        <v>756</v>
      </c>
      <c r="C14" s="1">
        <v>122</v>
      </c>
      <c r="D14" s="1">
        <v>53</v>
      </c>
      <c r="E14" s="1">
        <v>863</v>
      </c>
      <c r="F14" s="1">
        <v>736</v>
      </c>
      <c r="G14" s="1">
        <v>72</v>
      </c>
      <c r="H14" s="1">
        <v>147</v>
      </c>
      <c r="I14" s="1">
        <v>364</v>
      </c>
      <c r="J14" s="1">
        <v>95</v>
      </c>
      <c r="K14" s="1">
        <v>29</v>
      </c>
      <c r="L14" s="1">
        <v>212</v>
      </c>
      <c r="M14" s="1">
        <v>66</v>
      </c>
    </row>
    <row r="15" spans="1:13" x14ac:dyDescent="0.25">
      <c r="A15" s="1" t="s">
        <v>25</v>
      </c>
      <c r="B15" s="1">
        <v>763</v>
      </c>
      <c r="C15" s="1">
        <v>136</v>
      </c>
      <c r="D15" s="1">
        <v>108</v>
      </c>
      <c r="E15" s="1">
        <v>959</v>
      </c>
      <c r="F15" s="1">
        <v>633</v>
      </c>
      <c r="G15" s="1">
        <v>56</v>
      </c>
      <c r="H15" s="1">
        <v>135</v>
      </c>
      <c r="I15" s="1">
        <v>366</v>
      </c>
      <c r="J15" s="1">
        <v>73</v>
      </c>
      <c r="K15" s="1">
        <v>18</v>
      </c>
      <c r="L15" s="1">
        <v>206</v>
      </c>
      <c r="M15" s="1">
        <v>73</v>
      </c>
    </row>
    <row r="16" spans="1:13" x14ac:dyDescent="0.25">
      <c r="A16" s="1" t="s">
        <v>26</v>
      </c>
      <c r="B16" s="1">
        <v>723</v>
      </c>
      <c r="C16" s="1">
        <v>131</v>
      </c>
      <c r="D16" s="1">
        <v>90</v>
      </c>
      <c r="E16" s="1">
        <v>862</v>
      </c>
      <c r="F16" s="1">
        <v>593</v>
      </c>
      <c r="G16" s="1">
        <v>57</v>
      </c>
      <c r="H16" s="1">
        <v>167</v>
      </c>
      <c r="I16" s="1">
        <v>361</v>
      </c>
      <c r="J16" s="1">
        <v>59</v>
      </c>
      <c r="K16" s="1">
        <v>15</v>
      </c>
      <c r="L16" s="1">
        <v>177</v>
      </c>
      <c r="M16" s="1">
        <v>65</v>
      </c>
    </row>
    <row r="17" spans="1:13" x14ac:dyDescent="0.25">
      <c r="A17" s="1" t="s">
        <v>27</v>
      </c>
      <c r="B17" s="1">
        <v>688</v>
      </c>
      <c r="C17" s="1">
        <v>140</v>
      </c>
      <c r="D17" s="1">
        <v>52</v>
      </c>
      <c r="E17" s="1">
        <v>509</v>
      </c>
      <c r="F17" s="1">
        <v>691</v>
      </c>
      <c r="G17" s="1">
        <v>81</v>
      </c>
      <c r="H17" s="1">
        <v>112</v>
      </c>
      <c r="I17" s="1">
        <v>290</v>
      </c>
      <c r="J17" s="1">
        <v>102</v>
      </c>
      <c r="K17" s="1">
        <v>27</v>
      </c>
      <c r="L17" s="1">
        <v>115</v>
      </c>
      <c r="M17" s="1">
        <v>89</v>
      </c>
    </row>
    <row r="18" spans="1:13" x14ac:dyDescent="0.25">
      <c r="A18" s="1" t="s">
        <v>28</v>
      </c>
      <c r="B18" s="1">
        <v>763</v>
      </c>
      <c r="C18" s="1">
        <v>121</v>
      </c>
      <c r="D18" s="1">
        <v>35</v>
      </c>
      <c r="E18" s="1">
        <v>956</v>
      </c>
      <c r="F18" s="1">
        <v>693</v>
      </c>
      <c r="G18" s="1">
        <v>26</v>
      </c>
      <c r="H18" s="1">
        <v>110</v>
      </c>
      <c r="I18" s="1">
        <v>358</v>
      </c>
      <c r="J18" s="1">
        <v>87</v>
      </c>
      <c r="K18" s="1">
        <v>10</v>
      </c>
      <c r="L18" s="1">
        <v>122</v>
      </c>
      <c r="M18" s="1">
        <v>70</v>
      </c>
    </row>
    <row r="19" spans="1:13" x14ac:dyDescent="0.25">
      <c r="A19" s="1" t="s">
        <v>29</v>
      </c>
      <c r="B19" s="1">
        <v>826</v>
      </c>
      <c r="C19" s="1">
        <v>146</v>
      </c>
      <c r="D19" s="1">
        <v>16</v>
      </c>
      <c r="E19" s="1">
        <v>455</v>
      </c>
      <c r="F19" s="1">
        <v>843</v>
      </c>
      <c r="G19" s="1">
        <v>78</v>
      </c>
      <c r="H19" s="1">
        <v>137</v>
      </c>
      <c r="I19" s="1">
        <v>378</v>
      </c>
      <c r="J19" s="1">
        <v>61</v>
      </c>
      <c r="K19" s="1">
        <v>19</v>
      </c>
      <c r="L19" s="1">
        <v>208</v>
      </c>
      <c r="M19" s="1">
        <v>109</v>
      </c>
    </row>
    <row r="20" spans="1:13" x14ac:dyDescent="0.25">
      <c r="A20" s="1" t="s">
        <v>30</v>
      </c>
      <c r="B20" s="1">
        <v>790</v>
      </c>
      <c r="C20" s="1">
        <v>148</v>
      </c>
      <c r="D20" s="1">
        <v>49</v>
      </c>
      <c r="E20" s="1">
        <v>747</v>
      </c>
      <c r="F20" s="1">
        <v>829</v>
      </c>
      <c r="G20" s="1">
        <v>38</v>
      </c>
      <c r="H20" s="1">
        <v>118</v>
      </c>
      <c r="I20" s="1">
        <v>348</v>
      </c>
      <c r="J20" s="1">
        <v>84</v>
      </c>
      <c r="K20" s="1">
        <v>18</v>
      </c>
      <c r="L20" s="1">
        <v>209</v>
      </c>
      <c r="M20" s="1">
        <v>119</v>
      </c>
    </row>
    <row r="21" spans="1:13" x14ac:dyDescent="0.25">
      <c r="A21" s="1" t="s">
        <v>31</v>
      </c>
      <c r="B21" s="1">
        <v>684</v>
      </c>
      <c r="C21" s="1">
        <v>224</v>
      </c>
      <c r="D21" s="1">
        <v>214</v>
      </c>
      <c r="E21" s="1">
        <v>1124</v>
      </c>
      <c r="F21" s="1">
        <v>759</v>
      </c>
      <c r="G21" s="1">
        <v>144</v>
      </c>
      <c r="H21" s="1">
        <v>185</v>
      </c>
      <c r="I21" s="1">
        <v>376</v>
      </c>
      <c r="J21" s="1">
        <v>225</v>
      </c>
      <c r="K21" s="1">
        <v>50</v>
      </c>
      <c r="L21" s="1">
        <v>437</v>
      </c>
      <c r="M21" s="1">
        <v>179</v>
      </c>
    </row>
    <row r="22" spans="1:13" x14ac:dyDescent="0.25">
      <c r="A22" s="1" t="s">
        <v>32</v>
      </c>
      <c r="B22" s="1">
        <v>674</v>
      </c>
      <c r="C22" s="1">
        <v>205</v>
      </c>
      <c r="D22" s="1">
        <v>212</v>
      </c>
      <c r="E22" s="1">
        <v>1156</v>
      </c>
      <c r="F22" s="1">
        <v>789</v>
      </c>
      <c r="G22" s="1">
        <v>126</v>
      </c>
      <c r="H22" s="1">
        <v>179</v>
      </c>
      <c r="I22" s="1">
        <v>321</v>
      </c>
      <c r="J22" s="1">
        <v>225</v>
      </c>
      <c r="K22" s="1">
        <v>67</v>
      </c>
      <c r="L22" s="1">
        <v>455</v>
      </c>
      <c r="M22" s="1">
        <v>210</v>
      </c>
    </row>
    <row r="23" spans="1:13" x14ac:dyDescent="0.25">
      <c r="A23" s="1" t="s">
        <v>33</v>
      </c>
      <c r="B23" s="1">
        <v>718</v>
      </c>
      <c r="C23" s="1">
        <v>62</v>
      </c>
      <c r="D23" s="1">
        <v>16</v>
      </c>
      <c r="E23" s="1">
        <v>19</v>
      </c>
      <c r="F23" s="1">
        <v>785</v>
      </c>
      <c r="G23" s="1">
        <v>20</v>
      </c>
      <c r="H23" s="1">
        <v>82</v>
      </c>
      <c r="I23" s="1">
        <v>321</v>
      </c>
      <c r="J23" s="1">
        <v>10</v>
      </c>
      <c r="K23" s="1">
        <v>1</v>
      </c>
      <c r="L23" s="1">
        <v>55</v>
      </c>
      <c r="M23" s="1">
        <v>42</v>
      </c>
    </row>
    <row r="24" spans="1:13" x14ac:dyDescent="0.25">
      <c r="A24" s="1" t="s">
        <v>34</v>
      </c>
      <c r="B24" s="1">
        <v>2384</v>
      </c>
      <c r="C24" s="1">
        <v>905</v>
      </c>
      <c r="D24" s="1">
        <v>736</v>
      </c>
      <c r="E24" s="1">
        <v>3147</v>
      </c>
      <c r="F24" s="1">
        <v>2199</v>
      </c>
      <c r="G24" s="1">
        <v>812</v>
      </c>
      <c r="H24" s="1">
        <v>747</v>
      </c>
      <c r="I24" s="1">
        <v>1130</v>
      </c>
      <c r="J24" s="1">
        <v>1174</v>
      </c>
      <c r="K24" s="1">
        <v>383</v>
      </c>
      <c r="L24" s="1">
        <v>864</v>
      </c>
      <c r="M24" s="1">
        <v>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sqref="A1:M24"/>
    </sheetView>
  </sheetViews>
  <sheetFormatPr baseColWidth="10" defaultColWidth="9.140625" defaultRowHeight="15" x14ac:dyDescent="0.25"/>
  <cols>
    <col min="1" max="1" width="5.42578125" bestFit="1" customWidth="1"/>
    <col min="2" max="3" width="5" bestFit="1" customWidth="1"/>
    <col min="4" max="4" width="4" bestFit="1" customWidth="1"/>
    <col min="5" max="5" width="5" bestFit="1" customWidth="1"/>
    <col min="6" max="6" width="6.140625" bestFit="1" customWidth="1"/>
    <col min="7" max="8" width="4.42578125" bestFit="1" customWidth="1"/>
    <col min="9" max="10" width="5" bestFit="1" customWidth="1"/>
    <col min="11" max="11" width="4.5703125" bestFit="1" customWidth="1"/>
    <col min="12" max="12" width="5.28515625" bestFit="1" customWidth="1"/>
    <col min="13" max="13" width="4.7109375" bestFit="1" customWidth="1"/>
  </cols>
  <sheetData>
    <row r="1" spans="1:13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5">
      <c r="A2" s="2" t="s">
        <v>12</v>
      </c>
      <c r="B2" s="2">
        <v>764</v>
      </c>
      <c r="C2" s="2">
        <v>153</v>
      </c>
      <c r="D2" s="2">
        <v>110</v>
      </c>
      <c r="E2" s="2">
        <v>1010</v>
      </c>
      <c r="F2" s="2">
        <v>741</v>
      </c>
      <c r="G2" s="2">
        <v>61</v>
      </c>
      <c r="H2" s="2">
        <v>188</v>
      </c>
      <c r="I2" s="2">
        <v>369</v>
      </c>
      <c r="J2" s="2">
        <v>57</v>
      </c>
      <c r="K2" s="2">
        <v>18</v>
      </c>
      <c r="L2" s="2">
        <v>229</v>
      </c>
      <c r="M2" s="2">
        <v>81</v>
      </c>
    </row>
    <row r="3" spans="1:13" x14ac:dyDescent="0.25">
      <c r="A3" s="2" t="s">
        <v>13</v>
      </c>
      <c r="B3" s="2">
        <v>758</v>
      </c>
      <c r="C3" s="2">
        <v>145</v>
      </c>
      <c r="D3" s="2">
        <v>93</v>
      </c>
      <c r="E3" s="2">
        <v>1012</v>
      </c>
      <c r="F3" s="2">
        <v>648</v>
      </c>
      <c r="G3" s="2">
        <v>40</v>
      </c>
      <c r="H3" s="2">
        <v>175</v>
      </c>
      <c r="I3" s="2">
        <v>416</v>
      </c>
      <c r="J3" s="2">
        <v>47</v>
      </c>
      <c r="K3" s="2">
        <v>8</v>
      </c>
      <c r="L3" s="2">
        <v>230</v>
      </c>
      <c r="M3" s="2">
        <v>102</v>
      </c>
    </row>
    <row r="4" spans="1:13" x14ac:dyDescent="0.25">
      <c r="A4" s="2" t="s">
        <v>14</v>
      </c>
      <c r="B4" s="2">
        <v>721</v>
      </c>
      <c r="C4" s="2">
        <v>147</v>
      </c>
      <c r="D4" s="2">
        <v>101</v>
      </c>
      <c r="E4" s="2">
        <v>915</v>
      </c>
      <c r="F4" s="2">
        <v>592</v>
      </c>
      <c r="G4" s="2">
        <v>59</v>
      </c>
      <c r="H4" s="2">
        <v>167</v>
      </c>
      <c r="I4" s="2">
        <v>363</v>
      </c>
      <c r="J4" s="2">
        <v>63</v>
      </c>
      <c r="K4" s="2">
        <v>9</v>
      </c>
      <c r="L4" s="2">
        <v>193</v>
      </c>
      <c r="M4" s="2">
        <v>82</v>
      </c>
    </row>
    <row r="5" spans="1:13" x14ac:dyDescent="0.25">
      <c r="A5" s="2" t="s">
        <v>15</v>
      </c>
      <c r="B5" s="2">
        <v>736</v>
      </c>
      <c r="C5" s="2">
        <v>157</v>
      </c>
      <c r="D5" s="2">
        <v>93</v>
      </c>
      <c r="E5" s="2">
        <v>810</v>
      </c>
      <c r="F5" s="2">
        <v>560</v>
      </c>
      <c r="G5" s="2">
        <v>64</v>
      </c>
      <c r="H5" s="2">
        <v>218</v>
      </c>
      <c r="I5" s="2">
        <v>332</v>
      </c>
      <c r="J5" s="2">
        <v>71</v>
      </c>
      <c r="K5" s="2">
        <v>113</v>
      </c>
      <c r="L5" s="2">
        <v>157</v>
      </c>
      <c r="M5" s="2">
        <v>50</v>
      </c>
    </row>
    <row r="6" spans="1:13" x14ac:dyDescent="0.25">
      <c r="A6" s="2" t="s">
        <v>16</v>
      </c>
      <c r="B6" s="2">
        <v>732</v>
      </c>
      <c r="C6" s="2">
        <v>155</v>
      </c>
      <c r="D6" s="2">
        <v>60</v>
      </c>
      <c r="E6" s="2">
        <v>956</v>
      </c>
      <c r="F6" s="2">
        <v>432</v>
      </c>
      <c r="G6" s="2">
        <v>47</v>
      </c>
      <c r="H6" s="2">
        <v>171</v>
      </c>
      <c r="I6" s="2">
        <v>321</v>
      </c>
      <c r="J6" s="2">
        <v>49</v>
      </c>
      <c r="K6" s="2">
        <v>0</v>
      </c>
      <c r="L6" s="2">
        <v>141</v>
      </c>
      <c r="M6" s="2">
        <v>106</v>
      </c>
    </row>
    <row r="7" spans="1:13" x14ac:dyDescent="0.25">
      <c r="A7" s="2" t="s">
        <v>17</v>
      </c>
      <c r="B7" s="2">
        <v>657</v>
      </c>
      <c r="C7" s="2">
        <v>152</v>
      </c>
      <c r="D7" s="2">
        <v>79</v>
      </c>
      <c r="E7" s="2">
        <v>805</v>
      </c>
      <c r="F7" s="2">
        <v>593</v>
      </c>
      <c r="G7" s="2">
        <v>46</v>
      </c>
      <c r="H7" s="2">
        <v>130</v>
      </c>
      <c r="I7" s="2">
        <v>277</v>
      </c>
      <c r="J7" s="2">
        <v>58</v>
      </c>
      <c r="K7" s="2">
        <v>0</v>
      </c>
      <c r="L7" s="2">
        <v>154</v>
      </c>
      <c r="M7" s="2">
        <v>42</v>
      </c>
    </row>
    <row r="8" spans="1:13" x14ac:dyDescent="0.25">
      <c r="A8" s="2" t="s">
        <v>18</v>
      </c>
      <c r="B8" s="2">
        <v>729</v>
      </c>
      <c r="C8" s="2">
        <v>134</v>
      </c>
      <c r="D8" s="2">
        <v>36</v>
      </c>
      <c r="E8" s="2">
        <v>907</v>
      </c>
      <c r="F8" s="2">
        <v>453</v>
      </c>
      <c r="G8" s="2">
        <v>45</v>
      </c>
      <c r="H8" s="2">
        <v>119</v>
      </c>
      <c r="I8" s="2">
        <v>309</v>
      </c>
      <c r="J8" s="2">
        <v>48</v>
      </c>
      <c r="K8" s="2">
        <v>0</v>
      </c>
      <c r="L8" s="2">
        <v>130</v>
      </c>
      <c r="M8" s="2">
        <v>103</v>
      </c>
    </row>
    <row r="9" spans="1:13" x14ac:dyDescent="0.25">
      <c r="A9" s="2" t="s">
        <v>19</v>
      </c>
      <c r="B9" s="2">
        <v>581</v>
      </c>
      <c r="C9" s="2">
        <v>82</v>
      </c>
      <c r="D9" s="2">
        <v>24</v>
      </c>
      <c r="E9" s="2">
        <v>785</v>
      </c>
      <c r="F9" s="2">
        <v>503</v>
      </c>
      <c r="G9" s="2">
        <v>34</v>
      </c>
      <c r="H9" s="2">
        <v>0</v>
      </c>
      <c r="I9" s="2">
        <v>260</v>
      </c>
      <c r="J9" s="2">
        <v>44</v>
      </c>
      <c r="K9" s="2">
        <v>403</v>
      </c>
      <c r="L9" s="2">
        <v>169</v>
      </c>
      <c r="M9" s="2">
        <v>80</v>
      </c>
    </row>
    <row r="10" spans="1:13" x14ac:dyDescent="0.25">
      <c r="A10" s="2" t="s">
        <v>20</v>
      </c>
      <c r="B10" s="2">
        <v>654</v>
      </c>
      <c r="C10" s="2">
        <v>88</v>
      </c>
      <c r="D10" s="2">
        <v>47</v>
      </c>
      <c r="E10" s="2">
        <v>911</v>
      </c>
      <c r="F10" s="2">
        <v>365</v>
      </c>
      <c r="G10" s="2">
        <v>34</v>
      </c>
      <c r="H10" s="2">
        <v>114</v>
      </c>
      <c r="I10" s="2">
        <v>192</v>
      </c>
      <c r="J10" s="2">
        <v>44</v>
      </c>
      <c r="K10" s="2">
        <v>0</v>
      </c>
      <c r="L10" s="2">
        <v>147</v>
      </c>
      <c r="M10" s="2">
        <v>60</v>
      </c>
    </row>
    <row r="11" spans="1:13" x14ac:dyDescent="0.25">
      <c r="A11" s="2" t="s">
        <v>21</v>
      </c>
      <c r="B11" s="2">
        <v>728</v>
      </c>
      <c r="C11" s="2">
        <v>152</v>
      </c>
      <c r="D11" s="2">
        <v>97</v>
      </c>
      <c r="E11" s="2">
        <v>941</v>
      </c>
      <c r="F11" s="2">
        <v>580</v>
      </c>
      <c r="G11" s="2">
        <v>62</v>
      </c>
      <c r="H11" s="2">
        <v>201</v>
      </c>
      <c r="I11" s="2">
        <v>334</v>
      </c>
      <c r="J11" s="2">
        <v>67</v>
      </c>
      <c r="K11" s="2">
        <v>0</v>
      </c>
      <c r="L11" s="2">
        <v>197</v>
      </c>
      <c r="M11" s="2">
        <v>101</v>
      </c>
    </row>
    <row r="12" spans="1:13" x14ac:dyDescent="0.25">
      <c r="A12" s="2" t="s">
        <v>22</v>
      </c>
      <c r="B12" s="2">
        <v>897</v>
      </c>
      <c r="C12" s="2">
        <v>194</v>
      </c>
      <c r="D12" s="2">
        <v>56</v>
      </c>
      <c r="E12" s="2">
        <v>414</v>
      </c>
      <c r="F12" s="2">
        <v>992</v>
      </c>
      <c r="G12" s="2">
        <v>50</v>
      </c>
      <c r="H12" s="2">
        <v>175</v>
      </c>
      <c r="I12" s="2">
        <v>434</v>
      </c>
      <c r="J12" s="2">
        <v>98</v>
      </c>
      <c r="K12" s="2">
        <v>25</v>
      </c>
      <c r="L12" s="2">
        <v>158</v>
      </c>
      <c r="M12" s="2">
        <v>136</v>
      </c>
    </row>
    <row r="13" spans="1:13" x14ac:dyDescent="0.25">
      <c r="A13" s="2" t="s">
        <v>23</v>
      </c>
      <c r="B13" s="2">
        <v>870</v>
      </c>
      <c r="C13" s="2">
        <v>188</v>
      </c>
      <c r="D13" s="2">
        <v>66</v>
      </c>
      <c r="E13" s="2">
        <v>671</v>
      </c>
      <c r="F13" s="2">
        <v>995</v>
      </c>
      <c r="G13" s="2">
        <v>35</v>
      </c>
      <c r="H13" s="2">
        <v>170</v>
      </c>
      <c r="I13" s="2">
        <v>370</v>
      </c>
      <c r="J13" s="2">
        <v>107</v>
      </c>
      <c r="K13" s="2">
        <v>23</v>
      </c>
      <c r="L13" s="2">
        <v>173</v>
      </c>
      <c r="M13" s="2">
        <v>111</v>
      </c>
    </row>
    <row r="14" spans="1:13" x14ac:dyDescent="0.25">
      <c r="A14" s="2" t="s">
        <v>24</v>
      </c>
      <c r="B14" s="2">
        <v>830</v>
      </c>
      <c r="C14" s="2">
        <v>139</v>
      </c>
      <c r="D14" s="2">
        <v>55</v>
      </c>
      <c r="E14" s="2">
        <v>886</v>
      </c>
      <c r="F14" s="2">
        <v>859</v>
      </c>
      <c r="G14" s="2">
        <v>77</v>
      </c>
      <c r="H14" s="2">
        <v>180</v>
      </c>
      <c r="I14" s="2">
        <v>405</v>
      </c>
      <c r="J14" s="2">
        <v>95</v>
      </c>
      <c r="K14" s="2">
        <v>30</v>
      </c>
      <c r="L14" s="2">
        <v>236</v>
      </c>
      <c r="M14" s="2">
        <v>77</v>
      </c>
    </row>
    <row r="15" spans="1:13" x14ac:dyDescent="0.25">
      <c r="A15" s="2" t="s">
        <v>25</v>
      </c>
      <c r="B15" s="2">
        <v>829</v>
      </c>
      <c r="C15" s="2">
        <v>155</v>
      </c>
      <c r="D15" s="2">
        <v>112</v>
      </c>
      <c r="E15" s="2">
        <v>988</v>
      </c>
      <c r="F15" s="2">
        <v>750</v>
      </c>
      <c r="G15" s="2">
        <v>60</v>
      </c>
      <c r="H15" s="2">
        <v>162</v>
      </c>
      <c r="I15" s="2">
        <v>412</v>
      </c>
      <c r="J15" s="2">
        <v>74</v>
      </c>
      <c r="K15" s="2">
        <v>22</v>
      </c>
      <c r="L15" s="2">
        <v>221</v>
      </c>
      <c r="M15" s="2">
        <v>84</v>
      </c>
    </row>
    <row r="16" spans="1:13" x14ac:dyDescent="0.25">
      <c r="A16" s="2" t="s">
        <v>26</v>
      </c>
      <c r="B16" s="2">
        <v>794</v>
      </c>
      <c r="C16" s="2">
        <v>146</v>
      </c>
      <c r="D16" s="2">
        <v>95</v>
      </c>
      <c r="E16" s="2">
        <v>894</v>
      </c>
      <c r="F16" s="2">
        <v>710</v>
      </c>
      <c r="G16" s="2">
        <v>61</v>
      </c>
      <c r="H16" s="2">
        <v>199</v>
      </c>
      <c r="I16" s="2">
        <v>402</v>
      </c>
      <c r="J16" s="2">
        <v>59</v>
      </c>
      <c r="K16" s="2">
        <v>16</v>
      </c>
      <c r="L16" s="2">
        <v>185</v>
      </c>
      <c r="M16" s="2">
        <v>72</v>
      </c>
    </row>
    <row r="17" spans="1:13" x14ac:dyDescent="0.25">
      <c r="A17" s="2" t="s">
        <v>27</v>
      </c>
      <c r="B17" s="2">
        <v>767</v>
      </c>
      <c r="C17" s="2">
        <v>169</v>
      </c>
      <c r="D17" s="2">
        <v>53</v>
      </c>
      <c r="E17" s="2">
        <v>528</v>
      </c>
      <c r="F17" s="2">
        <v>806</v>
      </c>
      <c r="G17" s="2">
        <v>91</v>
      </c>
      <c r="H17" s="2">
        <v>146</v>
      </c>
      <c r="I17" s="2">
        <v>323</v>
      </c>
      <c r="J17" s="2">
        <v>102</v>
      </c>
      <c r="K17" s="2">
        <v>29</v>
      </c>
      <c r="L17" s="2">
        <v>144</v>
      </c>
      <c r="M17" s="2">
        <v>96</v>
      </c>
    </row>
    <row r="18" spans="1:13" x14ac:dyDescent="0.25">
      <c r="A18" s="2" t="s">
        <v>28</v>
      </c>
      <c r="B18" s="2">
        <v>836</v>
      </c>
      <c r="C18" s="2">
        <v>141</v>
      </c>
      <c r="D18" s="2">
        <v>37</v>
      </c>
      <c r="E18" s="2">
        <v>982</v>
      </c>
      <c r="F18" s="2">
        <v>797</v>
      </c>
      <c r="G18" s="2">
        <v>29</v>
      </c>
      <c r="H18" s="2">
        <v>145</v>
      </c>
      <c r="I18" s="2">
        <v>402</v>
      </c>
      <c r="J18" s="2">
        <v>88</v>
      </c>
      <c r="K18" s="2">
        <v>10</v>
      </c>
      <c r="L18" s="2">
        <v>132</v>
      </c>
      <c r="M18" s="2">
        <v>83</v>
      </c>
    </row>
    <row r="19" spans="1:13" x14ac:dyDescent="0.25">
      <c r="A19" s="2" t="s">
        <v>29</v>
      </c>
      <c r="B19" s="2">
        <v>911</v>
      </c>
      <c r="C19" s="2">
        <v>172</v>
      </c>
      <c r="D19" s="2">
        <v>16</v>
      </c>
      <c r="E19" s="2">
        <v>459</v>
      </c>
      <c r="F19" s="2">
        <v>964</v>
      </c>
      <c r="G19" s="2">
        <v>83</v>
      </c>
      <c r="H19" s="2">
        <v>171</v>
      </c>
      <c r="I19" s="2">
        <v>419</v>
      </c>
      <c r="J19" s="2">
        <v>63</v>
      </c>
      <c r="K19" s="2">
        <v>21</v>
      </c>
      <c r="L19" s="2">
        <v>239</v>
      </c>
      <c r="M19" s="2">
        <v>124</v>
      </c>
    </row>
    <row r="20" spans="1:13" x14ac:dyDescent="0.25">
      <c r="A20" s="2" t="s">
        <v>30</v>
      </c>
      <c r="B20" s="2">
        <v>866</v>
      </c>
      <c r="C20" s="2">
        <v>166</v>
      </c>
      <c r="D20" s="2">
        <v>52</v>
      </c>
      <c r="E20" s="2">
        <v>767</v>
      </c>
      <c r="F20" s="2">
        <v>949</v>
      </c>
      <c r="G20" s="2">
        <v>41</v>
      </c>
      <c r="H20" s="2">
        <v>142</v>
      </c>
      <c r="I20" s="2">
        <v>394</v>
      </c>
      <c r="J20" s="2">
        <v>86</v>
      </c>
      <c r="K20" s="2">
        <v>18</v>
      </c>
      <c r="L20" s="2">
        <v>218</v>
      </c>
      <c r="M20" s="2">
        <v>130</v>
      </c>
    </row>
    <row r="21" spans="1:13" x14ac:dyDescent="0.25">
      <c r="A21" s="2" t="s">
        <v>31</v>
      </c>
      <c r="B21" s="2">
        <v>717</v>
      </c>
      <c r="C21" s="2">
        <v>244</v>
      </c>
      <c r="D21" s="2">
        <v>222</v>
      </c>
      <c r="E21" s="2">
        <v>1138</v>
      </c>
      <c r="F21" s="2">
        <v>827</v>
      </c>
      <c r="G21" s="2">
        <v>149</v>
      </c>
      <c r="H21" s="2">
        <v>196</v>
      </c>
      <c r="I21" s="2">
        <v>389</v>
      </c>
      <c r="J21" s="2">
        <v>225</v>
      </c>
      <c r="K21" s="2">
        <v>51</v>
      </c>
      <c r="L21" s="2">
        <v>445</v>
      </c>
      <c r="M21" s="2">
        <v>192</v>
      </c>
    </row>
    <row r="22" spans="1:13" x14ac:dyDescent="0.25">
      <c r="A22" s="2" t="s">
        <v>32</v>
      </c>
      <c r="B22" s="2">
        <v>710</v>
      </c>
      <c r="C22" s="2">
        <v>226</v>
      </c>
      <c r="D22" s="2">
        <v>229</v>
      </c>
      <c r="E22" s="2">
        <v>1165</v>
      </c>
      <c r="F22" s="2">
        <v>866</v>
      </c>
      <c r="G22" s="2">
        <v>135</v>
      </c>
      <c r="H22" s="2">
        <v>186</v>
      </c>
      <c r="I22" s="2">
        <v>339</v>
      </c>
      <c r="J22" s="2">
        <v>226</v>
      </c>
      <c r="K22" s="2">
        <v>67</v>
      </c>
      <c r="L22" s="2">
        <v>474</v>
      </c>
      <c r="M22" s="2">
        <v>226</v>
      </c>
    </row>
    <row r="23" spans="1:13" x14ac:dyDescent="0.25">
      <c r="A23" s="2" t="s">
        <v>33</v>
      </c>
      <c r="B23" s="2">
        <v>792</v>
      </c>
      <c r="C23" s="2">
        <v>73</v>
      </c>
      <c r="D23" s="2">
        <v>16</v>
      </c>
      <c r="E23" s="2">
        <v>20</v>
      </c>
      <c r="F23" s="2">
        <v>882</v>
      </c>
      <c r="G23" s="2">
        <v>34</v>
      </c>
      <c r="H23" s="2">
        <v>98</v>
      </c>
      <c r="I23" s="2">
        <v>339</v>
      </c>
      <c r="J23" s="2">
        <v>10</v>
      </c>
      <c r="K23" s="2">
        <v>1</v>
      </c>
      <c r="L23" s="2">
        <v>58</v>
      </c>
      <c r="M23" s="2">
        <v>43</v>
      </c>
    </row>
    <row r="24" spans="1:13" x14ac:dyDescent="0.25">
      <c r="A24" s="2" t="s">
        <v>34</v>
      </c>
      <c r="B24" s="2">
        <v>2584</v>
      </c>
      <c r="C24" s="2">
        <v>1032</v>
      </c>
      <c r="D24" s="2">
        <v>907</v>
      </c>
      <c r="E24" s="2">
        <v>3281</v>
      </c>
      <c r="F24" s="2">
        <v>2466</v>
      </c>
      <c r="G24" s="2">
        <v>944</v>
      </c>
      <c r="H24" s="2">
        <v>846</v>
      </c>
      <c r="I24" s="2">
        <v>1244</v>
      </c>
      <c r="J24" s="2">
        <v>1207</v>
      </c>
      <c r="K24" s="2">
        <v>405</v>
      </c>
      <c r="L24" s="2">
        <v>1030</v>
      </c>
      <c r="M24" s="2">
        <v>555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G4" sqref="G4"/>
    </sheetView>
  </sheetViews>
  <sheetFormatPr baseColWidth="10" defaultColWidth="9.140625" defaultRowHeight="15" x14ac:dyDescent="0.25"/>
  <cols>
    <col min="1" max="1" width="6.42578125" style="5" bestFit="1" customWidth="1"/>
    <col min="2" max="18" width="8.42578125" style="5" bestFit="1" customWidth="1"/>
    <col min="19" max="16384" width="9.140625" style="5"/>
  </cols>
  <sheetData>
    <row r="1" spans="1:18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35</v>
      </c>
      <c r="H1" s="6" t="s">
        <v>36</v>
      </c>
      <c r="I1" s="5" t="s">
        <v>5</v>
      </c>
      <c r="J1" s="5" t="s">
        <v>6</v>
      </c>
      <c r="K1" s="5" t="s">
        <v>7</v>
      </c>
      <c r="L1" s="5" t="s">
        <v>8</v>
      </c>
      <c r="M1" s="6" t="s">
        <v>35</v>
      </c>
      <c r="N1" s="6" t="s">
        <v>36</v>
      </c>
      <c r="O1" s="5" t="s">
        <v>9</v>
      </c>
      <c r="P1" s="5" t="s">
        <v>10</v>
      </c>
      <c r="Q1" s="5" t="s">
        <v>11</v>
      </c>
      <c r="R1" s="6" t="s">
        <v>37</v>
      </c>
    </row>
    <row r="2" spans="1:18" x14ac:dyDescent="0.25">
      <c r="A2" s="5" t="s">
        <v>12</v>
      </c>
      <c r="B2" s="5">
        <v>0.34</v>
      </c>
      <c r="C2" s="5">
        <v>0.14173228346456693</v>
      </c>
      <c r="D2" s="5">
        <v>5.8479532163742687E-2</v>
      </c>
      <c r="E2" s="5">
        <v>0.29850746268656714</v>
      </c>
      <c r="F2" s="5">
        <v>0.39700374531835209</v>
      </c>
      <c r="G2" s="5">
        <f>AVERAGE(B2:F2)</f>
        <v>0.24714460472664576</v>
      </c>
      <c r="H2" s="5">
        <f>_xlfn.STDEV.S(B2:F2)</f>
        <v>0.14179588913918839</v>
      </c>
      <c r="I2" s="5">
        <v>4.5454545454545456E-2</v>
      </c>
      <c r="J2" s="5">
        <v>0.35353535353535354</v>
      </c>
      <c r="K2" s="5">
        <v>0.39473684210526316</v>
      </c>
      <c r="L2" s="5">
        <v>3.0303030303030304E-2</v>
      </c>
      <c r="M2" s="5">
        <f>AVERAGE(I2:L2)</f>
        <v>0.20600744284954811</v>
      </c>
      <c r="N2" s="5">
        <f>_xlfn.STDEV.S(I2:L2)</f>
        <v>0.19496370946494054</v>
      </c>
      <c r="O2" s="5">
        <v>9.0909090909090912E-2</v>
      </c>
      <c r="P2" s="5">
        <v>0.16867469879518071</v>
      </c>
      <c r="Q2" s="5">
        <v>0.19148936170212766</v>
      </c>
      <c r="R2" s="5">
        <f>TTEST(B2:F2,I2:L2,2,3)</f>
        <v>0.73703499975336451</v>
      </c>
    </row>
    <row r="3" spans="1:18" x14ac:dyDescent="0.25">
      <c r="A3" s="5" t="s">
        <v>13</v>
      </c>
      <c r="B3" s="5">
        <v>0.28999999999999998</v>
      </c>
      <c r="C3" s="5">
        <v>0.12598425196850394</v>
      </c>
      <c r="D3" s="5">
        <v>2.3391812865497075E-2</v>
      </c>
      <c r="E3" s="5">
        <v>0.23880597014925373</v>
      </c>
      <c r="F3" s="5">
        <v>0.36329588014981273</v>
      </c>
      <c r="G3" s="5">
        <f t="shared" ref="G3:G23" si="0">AVERAGE(B3:F3)</f>
        <v>0.2082955830266135</v>
      </c>
      <c r="H3" s="5">
        <f t="shared" ref="H3:H23" si="1">_xlfn.STDEV.S(B3:F3)</f>
        <v>0.13471836087182687</v>
      </c>
      <c r="I3" s="5">
        <v>3.0303030303030304E-2</v>
      </c>
      <c r="J3" s="5">
        <v>0.40404040404040403</v>
      </c>
      <c r="K3" s="5">
        <v>0.42982456140350878</v>
      </c>
      <c r="L3" s="5">
        <v>0</v>
      </c>
      <c r="M3" s="5">
        <f t="shared" ref="M3:M23" si="2">AVERAGE(I3:L3)</f>
        <v>0.21604199893673579</v>
      </c>
      <c r="N3" s="5">
        <f t="shared" ref="N3:N23" si="3">_xlfn.STDEV.S(I3:L3)</f>
        <v>0.23253637286101844</v>
      </c>
      <c r="O3" s="5">
        <v>4.5454545454545456E-2</v>
      </c>
      <c r="P3" s="5">
        <v>0.13855421686746988</v>
      </c>
      <c r="Q3" s="5">
        <v>0.21276595744680851</v>
      </c>
      <c r="R3" s="5">
        <f t="shared" ref="R3:R23" si="4">TTEST(B3:F3,I3:L3,2,3)</f>
        <v>0.95532178416267732</v>
      </c>
    </row>
    <row r="4" spans="1:18" x14ac:dyDescent="0.25">
      <c r="A4" s="5" t="s">
        <v>14</v>
      </c>
      <c r="B4" s="5">
        <v>0.23</v>
      </c>
      <c r="C4" s="5">
        <v>0.12598425196850394</v>
      </c>
      <c r="D4" s="5">
        <v>7.6023391812865493E-2</v>
      </c>
      <c r="E4" s="5">
        <v>0.27611940298507465</v>
      </c>
      <c r="F4" s="5">
        <v>0.33333333333333331</v>
      </c>
      <c r="G4" s="5">
        <f t="shared" si="0"/>
        <v>0.20829207601995545</v>
      </c>
      <c r="H4" s="5">
        <f t="shared" si="1"/>
        <v>0.1060385295532084</v>
      </c>
      <c r="I4" s="5">
        <v>3.787878787878788E-2</v>
      </c>
      <c r="J4" s="5">
        <v>0.22222222222222221</v>
      </c>
      <c r="K4" s="5">
        <v>0.34210526315789475</v>
      </c>
      <c r="L4" s="5">
        <v>3.0303030303030304E-2</v>
      </c>
      <c r="M4" s="5">
        <f t="shared" si="2"/>
        <v>0.15812732589048378</v>
      </c>
      <c r="N4" s="5">
        <f t="shared" si="3"/>
        <v>0.15138780066804883</v>
      </c>
      <c r="O4" s="5">
        <v>4.5454545454545456E-2</v>
      </c>
      <c r="P4" s="5">
        <v>7.8313253012048195E-2</v>
      </c>
      <c r="Q4" s="5">
        <v>0.25531914893617019</v>
      </c>
      <c r="R4" s="5">
        <f t="shared" si="4"/>
        <v>0.59765887608353618</v>
      </c>
    </row>
    <row r="5" spans="1:18" x14ac:dyDescent="0.25">
      <c r="A5" s="5" t="s">
        <v>15</v>
      </c>
      <c r="B5" s="5">
        <v>0.31</v>
      </c>
      <c r="C5" s="5">
        <v>0.18110236220472442</v>
      </c>
      <c r="D5" s="5">
        <v>5.8479532163742687E-2</v>
      </c>
      <c r="E5" s="5">
        <v>7.4626865671641784E-2</v>
      </c>
      <c r="F5" s="5">
        <v>0.23970037453183521</v>
      </c>
      <c r="G5" s="5">
        <f t="shared" si="0"/>
        <v>0.17278182691438884</v>
      </c>
      <c r="H5" s="5">
        <f t="shared" si="1"/>
        <v>0.10732609345998721</v>
      </c>
      <c r="I5" s="5">
        <v>5.3030303030303032E-2</v>
      </c>
      <c r="J5" s="5">
        <v>0.43434343434343436</v>
      </c>
      <c r="K5" s="5">
        <v>0.34210526315789475</v>
      </c>
      <c r="L5" s="5">
        <v>9.0909090909090912E-2</v>
      </c>
      <c r="M5" s="5">
        <f t="shared" si="2"/>
        <v>0.23009702286018077</v>
      </c>
      <c r="N5" s="5">
        <f t="shared" si="3"/>
        <v>0.18707248699413342</v>
      </c>
      <c r="O5" s="5">
        <v>0.27272727272727271</v>
      </c>
      <c r="P5" s="5">
        <v>8.4337349397590355E-2</v>
      </c>
      <c r="Q5" s="5">
        <v>8.5106382978723402E-2</v>
      </c>
      <c r="R5" s="5">
        <f t="shared" si="4"/>
        <v>0.61126600160401945</v>
      </c>
    </row>
    <row r="6" spans="1:18" x14ac:dyDescent="0.25">
      <c r="A6" s="5" t="s">
        <v>16</v>
      </c>
      <c r="B6" s="5">
        <v>0.27500000000000002</v>
      </c>
      <c r="C6" s="5">
        <v>0.18110236220472442</v>
      </c>
      <c r="D6" s="5">
        <v>2.9239766081871343E-2</v>
      </c>
      <c r="E6" s="5">
        <v>0.14925373134328357</v>
      </c>
      <c r="F6" s="5">
        <v>0.19101123595505617</v>
      </c>
      <c r="G6" s="5">
        <f t="shared" si="0"/>
        <v>0.16512141911698711</v>
      </c>
      <c r="H6" s="5">
        <f t="shared" si="1"/>
        <v>8.904294306904173E-2</v>
      </c>
      <c r="I6" s="5">
        <v>4.5454545454545456E-2</v>
      </c>
      <c r="J6" s="5">
        <v>0.36363636363636365</v>
      </c>
      <c r="K6" s="5">
        <v>0.2982456140350877</v>
      </c>
      <c r="L6" s="5">
        <v>0</v>
      </c>
      <c r="M6" s="5">
        <f t="shared" si="2"/>
        <v>0.1768341307814992</v>
      </c>
      <c r="N6" s="5">
        <f t="shared" si="3"/>
        <v>0.180892903597064</v>
      </c>
      <c r="O6" s="5">
        <v>0</v>
      </c>
      <c r="P6" s="5">
        <v>2.4096385542168676E-2</v>
      </c>
      <c r="Q6" s="5">
        <v>0.31914893617021278</v>
      </c>
      <c r="R6" s="5">
        <f t="shared" si="4"/>
        <v>0.91116126411285081</v>
      </c>
    </row>
    <row r="7" spans="1:18" x14ac:dyDescent="0.25">
      <c r="A7" s="5" t="s">
        <v>17</v>
      </c>
      <c r="B7" s="5">
        <v>0.20499999999999999</v>
      </c>
      <c r="C7" s="5">
        <v>0.11811023622047244</v>
      </c>
      <c r="D7" s="5">
        <v>1.1695906432748537E-2</v>
      </c>
      <c r="E7" s="5">
        <v>0.17910447761194029</v>
      </c>
      <c r="F7" s="5">
        <v>0.1797752808988764</v>
      </c>
      <c r="G7" s="5">
        <f t="shared" si="0"/>
        <v>0.13873718023280751</v>
      </c>
      <c r="H7" s="5">
        <f t="shared" si="1"/>
        <v>7.7893134735197878E-2</v>
      </c>
      <c r="I7" s="5">
        <v>7.575757575757576E-3</v>
      </c>
      <c r="J7" s="5">
        <v>0.18181818181818182</v>
      </c>
      <c r="K7" s="5">
        <v>7.8947368421052627E-2</v>
      </c>
      <c r="L7" s="5">
        <v>0</v>
      </c>
      <c r="M7" s="5">
        <f t="shared" si="2"/>
        <v>6.7085326953747998E-2</v>
      </c>
      <c r="N7" s="5">
        <f t="shared" si="3"/>
        <v>8.4352763150079876E-2</v>
      </c>
      <c r="O7" s="5">
        <v>0</v>
      </c>
      <c r="P7" s="5">
        <v>1.2048192771084338E-2</v>
      </c>
      <c r="Q7" s="5">
        <v>4.2553191489361701E-2</v>
      </c>
      <c r="R7" s="5">
        <f t="shared" si="4"/>
        <v>0.2360296392480738</v>
      </c>
    </row>
    <row r="8" spans="1:18" x14ac:dyDescent="0.25">
      <c r="A8" s="5" t="s">
        <v>18</v>
      </c>
      <c r="B8" s="5">
        <v>0.28499999999999998</v>
      </c>
      <c r="C8" s="5">
        <v>8.6614173228346455E-2</v>
      </c>
      <c r="D8" s="5">
        <v>3.5087719298245612E-2</v>
      </c>
      <c r="E8" s="5">
        <v>9.7014925373134331E-2</v>
      </c>
      <c r="F8" s="5">
        <v>0.1198501872659176</v>
      </c>
      <c r="G8" s="5">
        <f t="shared" si="0"/>
        <v>0.12471340103312881</v>
      </c>
      <c r="H8" s="5">
        <f t="shared" si="1"/>
        <v>9.4824791320839152E-2</v>
      </c>
      <c r="I8" s="5">
        <v>3.0303030303030304E-2</v>
      </c>
      <c r="J8" s="5">
        <v>0.23232323232323232</v>
      </c>
      <c r="K8" s="5">
        <v>5.2631578947368418E-2</v>
      </c>
      <c r="L8" s="5">
        <v>0</v>
      </c>
      <c r="M8" s="5">
        <f t="shared" si="2"/>
        <v>7.8814460393407768E-2</v>
      </c>
      <c r="N8" s="5">
        <f t="shared" si="3"/>
        <v>0.10458738667853765</v>
      </c>
      <c r="O8" s="5">
        <v>0</v>
      </c>
      <c r="P8" s="5">
        <v>1.2048192771084338E-2</v>
      </c>
      <c r="Q8" s="5">
        <v>0.23404255319148937</v>
      </c>
      <c r="R8" s="5">
        <f t="shared" si="4"/>
        <v>0.51995930182200678</v>
      </c>
    </row>
    <row r="9" spans="1:18" x14ac:dyDescent="0.25">
      <c r="A9" s="5" t="s">
        <v>19</v>
      </c>
      <c r="B9" s="5">
        <v>0.15</v>
      </c>
      <c r="C9" s="5">
        <v>5.5118110236220472E-2</v>
      </c>
      <c r="D9" s="5">
        <v>5.8479532163742687E-3</v>
      </c>
      <c r="E9" s="5">
        <v>4.4776119402985072E-2</v>
      </c>
      <c r="F9" s="5">
        <v>0.15355805243445692</v>
      </c>
      <c r="G9" s="5">
        <f t="shared" si="0"/>
        <v>8.186004705800734E-2</v>
      </c>
      <c r="H9" s="5">
        <f t="shared" si="1"/>
        <v>6.6430122021924221E-2</v>
      </c>
      <c r="I9" s="5">
        <v>0</v>
      </c>
      <c r="J9" s="5">
        <v>0</v>
      </c>
      <c r="K9" s="5">
        <v>8.771929824561403E-2</v>
      </c>
      <c r="L9" s="5">
        <v>0</v>
      </c>
      <c r="M9" s="5">
        <f t="shared" si="2"/>
        <v>2.1929824561403508E-2</v>
      </c>
      <c r="N9" s="5">
        <f t="shared" si="3"/>
        <v>4.3859649122807015E-2</v>
      </c>
      <c r="O9" s="5">
        <v>1</v>
      </c>
      <c r="P9" s="5">
        <v>0</v>
      </c>
      <c r="Q9" s="5">
        <v>0.1702127659574468</v>
      </c>
      <c r="R9" s="5">
        <f t="shared" si="4"/>
        <v>0.14962569674420861</v>
      </c>
    </row>
    <row r="10" spans="1:18" x14ac:dyDescent="0.25">
      <c r="A10" s="5" t="s">
        <v>20</v>
      </c>
      <c r="B10" s="5">
        <v>0.20499999999999999</v>
      </c>
      <c r="C10" s="5">
        <v>4.7244094488188976E-2</v>
      </c>
      <c r="D10" s="5">
        <v>1.7543859649122806E-2</v>
      </c>
      <c r="E10" s="5">
        <v>9.7014925373134331E-2</v>
      </c>
      <c r="F10" s="5">
        <v>8.98876404494382E-2</v>
      </c>
      <c r="G10" s="5">
        <f t="shared" si="0"/>
        <v>9.1338103991976866E-2</v>
      </c>
      <c r="H10" s="5">
        <f t="shared" si="1"/>
        <v>7.1314845792922812E-2</v>
      </c>
      <c r="I10" s="5">
        <v>7.575757575757576E-3</v>
      </c>
      <c r="J10" s="5">
        <v>0.15151515151515152</v>
      </c>
      <c r="K10" s="5">
        <v>5.2631578947368418E-2</v>
      </c>
      <c r="L10" s="5">
        <v>0</v>
      </c>
      <c r="M10" s="5">
        <f t="shared" si="2"/>
        <v>5.2930622009569377E-2</v>
      </c>
      <c r="N10" s="5">
        <f t="shared" si="3"/>
        <v>6.9708233274411724E-2</v>
      </c>
      <c r="O10" s="5">
        <v>0</v>
      </c>
      <c r="P10" s="5">
        <v>6.024096385542169E-3</v>
      </c>
      <c r="Q10" s="5">
        <v>8.5106382978723402E-2</v>
      </c>
      <c r="R10" s="5">
        <f t="shared" si="4"/>
        <v>0.44441643640342932</v>
      </c>
    </row>
    <row r="11" spans="1:18" x14ac:dyDescent="0.25">
      <c r="A11" s="5" t="s">
        <v>21</v>
      </c>
      <c r="B11" s="5">
        <v>0.33500000000000002</v>
      </c>
      <c r="C11" s="5">
        <v>0.14173228346456693</v>
      </c>
      <c r="D11" s="5">
        <v>0.1111111111111111</v>
      </c>
      <c r="E11" s="5">
        <v>8.2089552238805971E-2</v>
      </c>
      <c r="F11" s="5">
        <v>0.25093632958801498</v>
      </c>
      <c r="G11" s="5">
        <f t="shared" si="0"/>
        <v>0.18417385528049982</v>
      </c>
      <c r="H11" s="5">
        <f t="shared" si="1"/>
        <v>0.10579037106216962</v>
      </c>
      <c r="I11" s="5">
        <v>5.3030303030303032E-2</v>
      </c>
      <c r="J11" s="5">
        <v>0.38383838383838381</v>
      </c>
      <c r="K11" s="5">
        <v>0.35964912280701755</v>
      </c>
      <c r="L11" s="5">
        <v>6.0606060606060608E-2</v>
      </c>
      <c r="M11" s="5">
        <f t="shared" si="2"/>
        <v>0.21428096757044124</v>
      </c>
      <c r="N11" s="5">
        <f t="shared" si="3"/>
        <v>0.18211660350216377</v>
      </c>
      <c r="O11" s="5">
        <v>0</v>
      </c>
      <c r="P11" s="5">
        <v>0.12048192771084337</v>
      </c>
      <c r="Q11" s="5">
        <v>0.2978723404255319</v>
      </c>
      <c r="R11" s="5">
        <f t="shared" si="4"/>
        <v>0.78202192074031129</v>
      </c>
    </row>
    <row r="12" spans="1:18" x14ac:dyDescent="0.25">
      <c r="A12" s="5" t="s">
        <v>22</v>
      </c>
      <c r="B12" s="5">
        <v>0.5</v>
      </c>
      <c r="C12" s="5">
        <v>0.15748031496062992</v>
      </c>
      <c r="D12" s="5">
        <v>2.9239766081871343E-2</v>
      </c>
      <c r="E12" s="5">
        <v>2.9850746268656716E-2</v>
      </c>
      <c r="F12" s="5">
        <v>0.45318352059925093</v>
      </c>
      <c r="G12" s="5">
        <f t="shared" si="0"/>
        <v>0.23395086958208172</v>
      </c>
      <c r="H12" s="5">
        <f t="shared" si="1"/>
        <v>0.22817555578166565</v>
      </c>
      <c r="I12" s="5">
        <v>1.5151515151515152E-2</v>
      </c>
      <c r="J12" s="5">
        <v>0.25252525252525254</v>
      </c>
      <c r="K12" s="5">
        <v>0.47368421052631576</v>
      </c>
      <c r="L12" s="5">
        <v>6.0606060606060608E-2</v>
      </c>
      <c r="M12" s="5">
        <f t="shared" si="2"/>
        <v>0.200491759702286</v>
      </c>
      <c r="N12" s="5">
        <f t="shared" si="3"/>
        <v>0.20917346439767553</v>
      </c>
      <c r="O12" s="5">
        <v>0.22727272727272727</v>
      </c>
      <c r="P12" s="5">
        <v>0.10843373493975904</v>
      </c>
      <c r="Q12" s="5">
        <v>0.27659574468085107</v>
      </c>
      <c r="R12" s="5">
        <f t="shared" si="4"/>
        <v>0.82561100018560796</v>
      </c>
    </row>
    <row r="13" spans="1:18" x14ac:dyDescent="0.25">
      <c r="A13" s="5" t="s">
        <v>23</v>
      </c>
      <c r="B13" s="5">
        <v>0.42499999999999999</v>
      </c>
      <c r="C13" s="5">
        <v>0.18110236220472442</v>
      </c>
      <c r="D13" s="5">
        <v>1.7543859649122806E-2</v>
      </c>
      <c r="E13" s="5">
        <v>8.9552238805970144E-2</v>
      </c>
      <c r="F13" s="5">
        <v>0.45318352059925093</v>
      </c>
      <c r="G13" s="5">
        <f t="shared" si="0"/>
        <v>0.23327639625181368</v>
      </c>
      <c r="H13" s="5">
        <f t="shared" si="1"/>
        <v>0.19687329312545579</v>
      </c>
      <c r="I13" s="5">
        <v>2.2727272727272728E-2</v>
      </c>
      <c r="J13" s="5">
        <v>0.34343434343434343</v>
      </c>
      <c r="K13" s="5">
        <v>0.37719298245614036</v>
      </c>
      <c r="L13" s="5">
        <v>3.0303030303030304E-2</v>
      </c>
      <c r="M13" s="5">
        <f t="shared" si="2"/>
        <v>0.19341440723019671</v>
      </c>
      <c r="N13" s="5">
        <f t="shared" si="3"/>
        <v>0.1932355774166768</v>
      </c>
      <c r="O13" s="5">
        <v>4.5454545454545456E-2</v>
      </c>
      <c r="P13" s="5">
        <v>7.2289156626506021E-2</v>
      </c>
      <c r="Q13" s="5">
        <v>0.10638297872340426</v>
      </c>
      <c r="R13" s="5">
        <f t="shared" si="4"/>
        <v>0.76976041361939951</v>
      </c>
    </row>
    <row r="14" spans="1:18" x14ac:dyDescent="0.25">
      <c r="A14" s="5" t="s">
        <v>24</v>
      </c>
      <c r="B14" s="5">
        <v>0.37</v>
      </c>
      <c r="C14" s="5">
        <v>0.13385826771653545</v>
      </c>
      <c r="D14" s="5">
        <v>1.1695906432748537E-2</v>
      </c>
      <c r="E14" s="5">
        <v>0.17164179104477612</v>
      </c>
      <c r="F14" s="5">
        <v>0.4606741573033708</v>
      </c>
      <c r="G14" s="5">
        <f t="shared" si="0"/>
        <v>0.22957402449948616</v>
      </c>
      <c r="H14" s="5">
        <f t="shared" si="1"/>
        <v>0.18242481333355626</v>
      </c>
      <c r="I14" s="5">
        <v>3.787878787878788E-2</v>
      </c>
      <c r="J14" s="5">
        <v>0.33333333333333331</v>
      </c>
      <c r="K14" s="5">
        <v>0.35964912280701755</v>
      </c>
      <c r="L14" s="5">
        <v>0</v>
      </c>
      <c r="M14" s="5">
        <f t="shared" si="2"/>
        <v>0.18271531100478469</v>
      </c>
      <c r="N14" s="5">
        <f t="shared" si="3"/>
        <v>0.19004724475406437</v>
      </c>
      <c r="O14" s="5">
        <v>4.5454545454545456E-2</v>
      </c>
      <c r="P14" s="5">
        <v>0.14457831325301204</v>
      </c>
      <c r="Q14" s="5">
        <v>0.23404255319148937</v>
      </c>
      <c r="R14" s="5">
        <f t="shared" si="4"/>
        <v>0.72032034334755235</v>
      </c>
    </row>
    <row r="15" spans="1:18" x14ac:dyDescent="0.25">
      <c r="A15" s="5" t="s">
        <v>25</v>
      </c>
      <c r="B15" s="5">
        <v>0.33</v>
      </c>
      <c r="C15" s="5">
        <v>0.14960629921259844</v>
      </c>
      <c r="D15" s="5">
        <v>2.3391812865497075E-2</v>
      </c>
      <c r="E15" s="5">
        <v>0.21641791044776118</v>
      </c>
      <c r="F15" s="5">
        <v>0.43820224719101125</v>
      </c>
      <c r="G15" s="5">
        <f t="shared" si="0"/>
        <v>0.2315236539433736</v>
      </c>
      <c r="H15" s="5">
        <f t="shared" si="1"/>
        <v>0.16021168138013242</v>
      </c>
      <c r="I15" s="5">
        <v>3.0303030303030304E-2</v>
      </c>
      <c r="J15" s="5">
        <v>0.27272727272727271</v>
      </c>
      <c r="K15" s="5">
        <v>0.40350877192982454</v>
      </c>
      <c r="L15" s="5">
        <v>3.0303030303030304E-2</v>
      </c>
      <c r="M15" s="5">
        <f t="shared" si="2"/>
        <v>0.18421052631578944</v>
      </c>
      <c r="N15" s="5">
        <f t="shared" si="3"/>
        <v>0.18556397781044273</v>
      </c>
      <c r="O15" s="5">
        <v>0.18181818181818182</v>
      </c>
      <c r="P15" s="5">
        <v>9.036144578313253E-2</v>
      </c>
      <c r="Q15" s="5">
        <v>0.23404255319148937</v>
      </c>
      <c r="R15" s="5">
        <f t="shared" si="4"/>
        <v>0.70041500756074626</v>
      </c>
    </row>
    <row r="16" spans="1:18" x14ac:dyDescent="0.25">
      <c r="A16" s="5" t="s">
        <v>26</v>
      </c>
      <c r="B16" s="5">
        <v>0.35499999999999998</v>
      </c>
      <c r="C16" s="5">
        <v>0.11811023622047244</v>
      </c>
      <c r="D16" s="5">
        <v>2.9239766081871343E-2</v>
      </c>
      <c r="E16" s="5">
        <v>0.23880597014925373</v>
      </c>
      <c r="F16" s="5">
        <v>0.43820224719101125</v>
      </c>
      <c r="G16" s="5">
        <f t="shared" si="0"/>
        <v>0.23587164392852172</v>
      </c>
      <c r="H16" s="5">
        <f t="shared" si="1"/>
        <v>0.16710949299414443</v>
      </c>
      <c r="I16" s="5">
        <v>3.0303030303030304E-2</v>
      </c>
      <c r="J16" s="5">
        <v>0.32323232323232326</v>
      </c>
      <c r="K16" s="5">
        <v>0.35964912280701755</v>
      </c>
      <c r="L16" s="5">
        <v>0</v>
      </c>
      <c r="M16" s="5">
        <f t="shared" si="2"/>
        <v>0.17829611908559279</v>
      </c>
      <c r="N16" s="5">
        <f t="shared" si="3"/>
        <v>0.18937341914819439</v>
      </c>
      <c r="O16" s="5">
        <v>4.5454545454545456E-2</v>
      </c>
      <c r="P16" s="5">
        <v>4.8192771084337352E-2</v>
      </c>
      <c r="Q16" s="5">
        <v>0.14893617021276595</v>
      </c>
      <c r="R16" s="5">
        <f t="shared" si="4"/>
        <v>0.6497119242770506</v>
      </c>
    </row>
    <row r="17" spans="1:18" x14ac:dyDescent="0.25">
      <c r="A17" s="5" t="s">
        <v>27</v>
      </c>
      <c r="B17" s="5">
        <v>0.39500000000000002</v>
      </c>
      <c r="C17" s="5">
        <v>0.2283464566929134</v>
      </c>
      <c r="D17" s="5">
        <v>5.8479532163742687E-3</v>
      </c>
      <c r="E17" s="5">
        <v>0.1417910447761194</v>
      </c>
      <c r="F17" s="5">
        <v>0.43071161048689138</v>
      </c>
      <c r="G17" s="5">
        <f t="shared" si="0"/>
        <v>0.24033941303445969</v>
      </c>
      <c r="H17" s="5">
        <f t="shared" si="1"/>
        <v>0.17677904806509279</v>
      </c>
      <c r="I17" s="5">
        <v>7.575757575757576E-2</v>
      </c>
      <c r="J17" s="5">
        <v>0.34343434343434343</v>
      </c>
      <c r="K17" s="5">
        <v>0.28947368421052633</v>
      </c>
      <c r="L17" s="5">
        <v>0</v>
      </c>
      <c r="M17" s="5">
        <f t="shared" si="2"/>
        <v>0.17716640085061136</v>
      </c>
      <c r="N17" s="5">
        <f t="shared" si="3"/>
        <v>0.16525700996107129</v>
      </c>
      <c r="O17" s="5">
        <v>9.0909090909090912E-2</v>
      </c>
      <c r="P17" s="5">
        <v>0.1746987951807229</v>
      </c>
      <c r="Q17" s="5">
        <v>0.14893617021276595</v>
      </c>
      <c r="R17" s="5">
        <f t="shared" si="4"/>
        <v>0.59844649060520783</v>
      </c>
    </row>
    <row r="18" spans="1:18" x14ac:dyDescent="0.25">
      <c r="A18" s="5" t="s">
        <v>28</v>
      </c>
      <c r="B18" s="5">
        <v>0.36499999999999999</v>
      </c>
      <c r="C18" s="5">
        <v>0.15748031496062992</v>
      </c>
      <c r="D18" s="5">
        <v>1.1695906432748537E-2</v>
      </c>
      <c r="E18" s="5">
        <v>0.19402985074626866</v>
      </c>
      <c r="F18" s="5">
        <v>0.38951310861423222</v>
      </c>
      <c r="G18" s="5">
        <f t="shared" si="0"/>
        <v>0.22354383615077586</v>
      </c>
      <c r="H18" s="5">
        <f t="shared" si="1"/>
        <v>0.15626152372329224</v>
      </c>
      <c r="I18" s="5">
        <v>2.2727272727272728E-2</v>
      </c>
      <c r="J18" s="5">
        <v>0.35353535353535354</v>
      </c>
      <c r="K18" s="5">
        <v>0.38596491228070173</v>
      </c>
      <c r="L18" s="5">
        <v>3.0303030303030304E-2</v>
      </c>
      <c r="M18" s="5">
        <f t="shared" si="2"/>
        <v>0.19813264221158955</v>
      </c>
      <c r="N18" s="5">
        <f t="shared" si="3"/>
        <v>0.19863264807461403</v>
      </c>
      <c r="O18" s="5">
        <v>0</v>
      </c>
      <c r="P18" s="5">
        <v>6.0240963855421686E-2</v>
      </c>
      <c r="Q18" s="5">
        <v>0.27659574468085107</v>
      </c>
      <c r="R18" s="5">
        <f t="shared" si="4"/>
        <v>0.84157239275522977</v>
      </c>
    </row>
    <row r="19" spans="1:18" x14ac:dyDescent="0.25">
      <c r="A19" s="5" t="s">
        <v>29</v>
      </c>
      <c r="B19" s="5">
        <v>0.42499999999999999</v>
      </c>
      <c r="C19" s="5">
        <v>0.20472440944881889</v>
      </c>
      <c r="D19" s="5">
        <v>0</v>
      </c>
      <c r="E19" s="5">
        <v>2.9850746268656716E-2</v>
      </c>
      <c r="F19" s="5">
        <v>0.45318352059925093</v>
      </c>
      <c r="G19" s="5">
        <f t="shared" si="0"/>
        <v>0.22255173526334532</v>
      </c>
      <c r="H19" s="5">
        <f t="shared" si="1"/>
        <v>0.21281275800340563</v>
      </c>
      <c r="I19" s="5">
        <v>3.787878787878788E-2</v>
      </c>
      <c r="J19" s="5">
        <v>0.34343434343434343</v>
      </c>
      <c r="K19" s="5">
        <v>0.35964912280701755</v>
      </c>
      <c r="L19" s="5">
        <v>6.0606060606060608E-2</v>
      </c>
      <c r="M19" s="5">
        <f t="shared" si="2"/>
        <v>0.20039207868155234</v>
      </c>
      <c r="N19" s="5">
        <f t="shared" si="3"/>
        <v>0.17490435114287811</v>
      </c>
      <c r="O19" s="5">
        <v>9.0909090909090912E-2</v>
      </c>
      <c r="P19" s="5">
        <v>0.18674698795180722</v>
      </c>
      <c r="Q19" s="5">
        <v>0.31914893617021278</v>
      </c>
      <c r="R19" s="5">
        <f t="shared" si="4"/>
        <v>0.8687396419319755</v>
      </c>
    </row>
    <row r="20" spans="1:18" x14ac:dyDescent="0.25">
      <c r="A20" s="5" t="s">
        <v>30</v>
      </c>
      <c r="B20" s="5">
        <v>0.38</v>
      </c>
      <c r="C20" s="5">
        <v>0.14173228346456693</v>
      </c>
      <c r="D20" s="5">
        <v>1.7543859649122806E-2</v>
      </c>
      <c r="E20" s="5">
        <v>0.14925373134328357</v>
      </c>
      <c r="F20" s="5">
        <v>0.449438202247191</v>
      </c>
      <c r="G20" s="5">
        <f t="shared" si="0"/>
        <v>0.22759361534083283</v>
      </c>
      <c r="H20" s="5">
        <f t="shared" si="1"/>
        <v>0.18032812622203004</v>
      </c>
      <c r="I20" s="5">
        <v>2.2727272727272728E-2</v>
      </c>
      <c r="J20" s="5">
        <v>0.24242424242424243</v>
      </c>
      <c r="K20" s="5">
        <v>0.40350877192982454</v>
      </c>
      <c r="L20" s="5">
        <v>6.0606060606060608E-2</v>
      </c>
      <c r="M20" s="5">
        <f t="shared" si="2"/>
        <v>0.18231658692185004</v>
      </c>
      <c r="N20" s="5">
        <f t="shared" si="3"/>
        <v>0.17589875343480818</v>
      </c>
      <c r="O20" s="5">
        <v>0</v>
      </c>
      <c r="P20" s="5">
        <v>5.4216867469879519E-2</v>
      </c>
      <c r="Q20" s="5">
        <v>0.23404255319148937</v>
      </c>
      <c r="R20" s="5">
        <f t="shared" si="4"/>
        <v>0.71619789378692533</v>
      </c>
    </row>
    <row r="21" spans="1:18" x14ac:dyDescent="0.25">
      <c r="A21" s="5" t="s">
        <v>31</v>
      </c>
      <c r="B21" s="5">
        <v>0.16500000000000001</v>
      </c>
      <c r="C21" s="5">
        <v>0.15748031496062992</v>
      </c>
      <c r="D21" s="5">
        <v>4.6783625730994149E-2</v>
      </c>
      <c r="E21" s="5">
        <v>0.1044776119402985</v>
      </c>
      <c r="F21" s="5">
        <v>0.25468164794007492</v>
      </c>
      <c r="G21" s="5">
        <f t="shared" si="0"/>
        <v>0.14568464011439949</v>
      </c>
      <c r="H21" s="5">
        <f t="shared" si="1"/>
        <v>7.7252829405378934E-2</v>
      </c>
      <c r="I21" s="5">
        <v>3.787878787878788E-2</v>
      </c>
      <c r="J21" s="5">
        <v>0.1111111111111111</v>
      </c>
      <c r="K21" s="5">
        <v>0.11403508771929824</v>
      </c>
      <c r="L21" s="5">
        <v>0</v>
      </c>
      <c r="M21" s="5">
        <f t="shared" si="2"/>
        <v>6.5756246677299304E-2</v>
      </c>
      <c r="N21" s="5">
        <f t="shared" si="3"/>
        <v>5.6240397421297876E-2</v>
      </c>
      <c r="O21" s="5">
        <v>4.5454545454545456E-2</v>
      </c>
      <c r="P21" s="5">
        <v>4.8192771084337352E-2</v>
      </c>
      <c r="Q21" s="5">
        <v>0.27659574468085107</v>
      </c>
      <c r="R21" s="5">
        <f t="shared" si="4"/>
        <v>0.11600584609113433</v>
      </c>
    </row>
    <row r="22" spans="1:18" x14ac:dyDescent="0.25">
      <c r="A22" s="5" t="s">
        <v>32</v>
      </c>
      <c r="B22" s="5">
        <v>0.18</v>
      </c>
      <c r="C22" s="5">
        <v>0.16535433070866143</v>
      </c>
      <c r="D22" s="5">
        <v>9.9415204678362568E-2</v>
      </c>
      <c r="E22" s="5">
        <v>6.7164179104477612E-2</v>
      </c>
      <c r="F22" s="5">
        <v>0.28838951310861421</v>
      </c>
      <c r="G22" s="5">
        <f t="shared" si="0"/>
        <v>0.16006464552002314</v>
      </c>
      <c r="H22" s="5">
        <f t="shared" si="1"/>
        <v>8.5442264283986893E-2</v>
      </c>
      <c r="I22" s="5">
        <v>6.8181818181818177E-2</v>
      </c>
      <c r="J22" s="5">
        <v>7.0707070707070704E-2</v>
      </c>
      <c r="K22" s="5">
        <v>0.15789473684210525</v>
      </c>
      <c r="L22" s="5">
        <v>3.0303030303030304E-2</v>
      </c>
      <c r="M22" s="5">
        <f t="shared" si="2"/>
        <v>8.1771664008506106E-2</v>
      </c>
      <c r="N22" s="5">
        <f t="shared" si="3"/>
        <v>5.400880054107602E-2</v>
      </c>
      <c r="O22" s="5">
        <v>0</v>
      </c>
      <c r="P22" s="5">
        <v>0.1144578313253012</v>
      </c>
      <c r="Q22" s="5">
        <v>0.34042553191489361</v>
      </c>
      <c r="R22" s="5">
        <f t="shared" si="4"/>
        <v>0.1397822597228707</v>
      </c>
    </row>
    <row r="23" spans="1:18" x14ac:dyDescent="0.25">
      <c r="A23" s="5" t="s">
        <v>33</v>
      </c>
      <c r="B23" s="5">
        <v>0.37</v>
      </c>
      <c r="C23" s="5">
        <v>8.6614173228346455E-2</v>
      </c>
      <c r="D23" s="5">
        <v>0</v>
      </c>
      <c r="E23" s="5">
        <v>7.462686567164179E-3</v>
      </c>
      <c r="F23" s="5">
        <v>0.36329588014981273</v>
      </c>
      <c r="G23" s="5">
        <f t="shared" si="0"/>
        <v>0.16547454798906469</v>
      </c>
      <c r="H23" s="5">
        <f t="shared" si="1"/>
        <v>0.18677022853477643</v>
      </c>
      <c r="I23" s="5">
        <v>0.10606060606060606</v>
      </c>
      <c r="J23" s="5">
        <v>0.16161616161616163</v>
      </c>
      <c r="K23" s="5">
        <v>0.15789473684210525</v>
      </c>
      <c r="L23" s="5">
        <v>0</v>
      </c>
      <c r="M23" s="5">
        <f t="shared" si="2"/>
        <v>0.10639287612971823</v>
      </c>
      <c r="N23" s="5">
        <f t="shared" si="3"/>
        <v>7.5325089691965066E-2</v>
      </c>
      <c r="O23" s="5">
        <v>0</v>
      </c>
      <c r="P23" s="5">
        <v>1.8072289156626505E-2</v>
      </c>
      <c r="Q23" s="5">
        <v>2.1276595744680851E-2</v>
      </c>
      <c r="R23" s="5">
        <f t="shared" si="4"/>
        <v>0.54502634447401799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M1" sqref="M1:M1048576"/>
    </sheetView>
  </sheetViews>
  <sheetFormatPr baseColWidth="10" defaultColWidth="9.140625" defaultRowHeight="15" x14ac:dyDescent="0.25"/>
  <cols>
    <col min="1" max="1" width="6.42578125" bestFit="1" customWidth="1"/>
    <col min="2" max="18" width="8.42578125" bestFit="1" customWidth="1"/>
  </cols>
  <sheetData>
    <row r="1" spans="1:19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35</v>
      </c>
      <c r="H1" s="4" t="s">
        <v>36</v>
      </c>
      <c r="I1" s="3" t="s">
        <v>5</v>
      </c>
      <c r="J1" s="3" t="s">
        <v>6</v>
      </c>
      <c r="K1" s="3" t="s">
        <v>7</v>
      </c>
      <c r="L1" s="3" t="s">
        <v>8</v>
      </c>
      <c r="M1" s="4" t="s">
        <v>35</v>
      </c>
      <c r="N1" s="4" t="s">
        <v>36</v>
      </c>
      <c r="O1" s="3" t="s">
        <v>9</v>
      </c>
      <c r="P1" s="3" t="s">
        <v>10</v>
      </c>
      <c r="Q1" s="3" t="s">
        <v>11</v>
      </c>
      <c r="R1" s="4" t="s">
        <v>37</v>
      </c>
      <c r="S1" s="3"/>
    </row>
    <row r="2" spans="1:19" x14ac:dyDescent="0.25">
      <c r="A2" s="3" t="s">
        <v>12</v>
      </c>
      <c r="B2" s="3">
        <v>0.29194630872483224</v>
      </c>
      <c r="C2" s="3">
        <v>0.14917127071823205</v>
      </c>
      <c r="D2" s="3">
        <v>0.1358695652173913</v>
      </c>
      <c r="E2" s="3">
        <v>0.30823006037496026</v>
      </c>
      <c r="F2" s="3">
        <v>0.28876762164620284</v>
      </c>
      <c r="G2" s="3">
        <f>AVERAGE(B2:F2)</f>
        <v>0.23479696533632372</v>
      </c>
      <c r="H2" s="3">
        <f>_xlfn.STDEV.S(B2:F2)</f>
        <v>8.4690153961857098E-2</v>
      </c>
      <c r="I2" s="3">
        <v>6.7733990147783252E-2</v>
      </c>
      <c r="J2" s="3">
        <v>0.20481927710843373</v>
      </c>
      <c r="K2" s="3">
        <v>0.28672566371681418</v>
      </c>
      <c r="L2" s="3">
        <v>4.770017035775128E-2</v>
      </c>
      <c r="M2" s="3">
        <f>AVERAGE(I2:L2)</f>
        <v>0.15174477533269562</v>
      </c>
      <c r="N2" s="3">
        <f>_xlfn.STDEV.S(I2:L2)</f>
        <v>0.11390029970619975</v>
      </c>
      <c r="O2" s="3">
        <v>4.1775456919060053E-2</v>
      </c>
      <c r="P2" s="3">
        <v>0.2326388888888889</v>
      </c>
      <c r="Q2" s="3">
        <v>0.14173228346456693</v>
      </c>
      <c r="R2" s="3">
        <f>TTEST(B2:F2,I2:L2,2,3)</f>
        <v>0.27467739258825885</v>
      </c>
      <c r="S2" s="3"/>
    </row>
    <row r="3" spans="1:19" x14ac:dyDescent="0.25">
      <c r="A3" s="3" t="s">
        <v>13</v>
      </c>
      <c r="B3" s="3">
        <v>0.2936241610738255</v>
      </c>
      <c r="C3" s="3">
        <v>0.1425414364640884</v>
      </c>
      <c r="D3" s="3">
        <v>0.12092391304347826</v>
      </c>
      <c r="E3" s="3">
        <v>0.31140768986336193</v>
      </c>
      <c r="F3" s="3">
        <v>0.25056844020009095</v>
      </c>
      <c r="G3" s="3">
        <f t="shared" ref="G3:G23" si="0">AVERAGE(B3:F3)</f>
        <v>0.22381312812896897</v>
      </c>
      <c r="H3" s="3">
        <f t="shared" ref="H3:H23" si="1">_xlfn.STDEV.S(B3:F3)</f>
        <v>8.725467428348925E-2</v>
      </c>
      <c r="I3" s="3">
        <v>4.4334975369458129E-2</v>
      </c>
      <c r="J3" s="3">
        <v>0.18072289156626506</v>
      </c>
      <c r="K3" s="3">
        <v>0.32477876106194692</v>
      </c>
      <c r="L3" s="3">
        <v>4.003407155025554E-2</v>
      </c>
      <c r="M3" s="3">
        <f t="shared" ref="M3:M23" si="2">AVERAGE(I3:L3)</f>
        <v>0.1474676748869814</v>
      </c>
      <c r="N3" s="3">
        <f t="shared" ref="N3:N23" si="3">_xlfn.STDEV.S(I3:L3)</f>
        <v>0.13505981829374331</v>
      </c>
      <c r="O3" s="3">
        <v>1.8276762402088774E-2</v>
      </c>
      <c r="P3" s="3">
        <v>0.23958333333333334</v>
      </c>
      <c r="Q3" s="3">
        <v>0.18110236220472442</v>
      </c>
      <c r="R3" s="3">
        <f t="shared" ref="R3:R23" si="4">TTEST(B3:F3,I3:L3,2,3)</f>
        <v>0.37323704676919428</v>
      </c>
      <c r="S3" s="3"/>
    </row>
    <row r="4" spans="1:19" x14ac:dyDescent="0.25">
      <c r="A4" s="3" t="s">
        <v>14</v>
      </c>
      <c r="B4" s="3">
        <v>0.28313758389261745</v>
      </c>
      <c r="C4" s="3">
        <v>0.14475138121546963</v>
      </c>
      <c r="D4" s="3">
        <v>0.11956521739130435</v>
      </c>
      <c r="E4" s="3">
        <v>0.27899586908166507</v>
      </c>
      <c r="F4" s="3">
        <v>0.22874033651659845</v>
      </c>
      <c r="G4" s="3">
        <f t="shared" si="0"/>
        <v>0.211038077619531</v>
      </c>
      <c r="H4" s="3">
        <f t="shared" si="1"/>
        <v>7.5649158081550025E-2</v>
      </c>
      <c r="I4" s="3">
        <v>6.6502463054187194E-2</v>
      </c>
      <c r="J4" s="3">
        <v>0.19410977242302543</v>
      </c>
      <c r="K4" s="3">
        <v>0.28672566371681418</v>
      </c>
      <c r="L4" s="3">
        <v>5.2810902896081771E-2</v>
      </c>
      <c r="M4" s="3">
        <f t="shared" si="2"/>
        <v>0.15003720052252714</v>
      </c>
      <c r="N4" s="3">
        <f t="shared" si="3"/>
        <v>0.11114125078534248</v>
      </c>
      <c r="O4" s="3">
        <v>2.0887728459530026E-2</v>
      </c>
      <c r="P4" s="3">
        <v>0.20833333333333334</v>
      </c>
      <c r="Q4" s="3">
        <v>0.13779527559055119</v>
      </c>
      <c r="R4" s="3">
        <f t="shared" si="4"/>
        <v>0.39060784520795061</v>
      </c>
      <c r="S4" s="3"/>
    </row>
    <row r="5" spans="1:19" x14ac:dyDescent="0.25">
      <c r="A5" s="3" t="s">
        <v>15</v>
      </c>
      <c r="B5" s="3">
        <v>0.28271812080536912</v>
      </c>
      <c r="C5" s="3">
        <v>0.14806629834254142</v>
      </c>
      <c r="D5" s="3">
        <v>0.11277173913043478</v>
      </c>
      <c r="E5" s="3">
        <v>0.25421035907213219</v>
      </c>
      <c r="F5" s="3">
        <v>0.22555707139608913</v>
      </c>
      <c r="G5" s="3">
        <f t="shared" si="0"/>
        <v>0.20466471774931333</v>
      </c>
      <c r="H5" s="3">
        <f t="shared" si="1"/>
        <v>7.1817991030132908E-2</v>
      </c>
      <c r="I5" s="3">
        <v>7.0197044334975367E-2</v>
      </c>
      <c r="J5" s="3">
        <v>0.23427041499330656</v>
      </c>
      <c r="K5" s="3">
        <v>0.25929203539823009</v>
      </c>
      <c r="L5" s="3">
        <v>5.7921635434412269E-2</v>
      </c>
      <c r="M5" s="3">
        <f t="shared" si="2"/>
        <v>0.15542028254023108</v>
      </c>
      <c r="N5" s="3">
        <f t="shared" si="3"/>
        <v>0.10610634751247686</v>
      </c>
      <c r="O5" s="3">
        <v>0.27937336814621411</v>
      </c>
      <c r="P5" s="3">
        <v>0.16550925925925927</v>
      </c>
      <c r="Q5" s="3">
        <v>9.055118110236221E-2</v>
      </c>
      <c r="R5" s="3">
        <f t="shared" si="4"/>
        <v>0.46257503955730739</v>
      </c>
      <c r="S5" s="3"/>
    </row>
    <row r="6" spans="1:19" x14ac:dyDescent="0.25">
      <c r="A6" s="3" t="s">
        <v>16</v>
      </c>
      <c r="B6" s="3">
        <v>0.28397651006711411</v>
      </c>
      <c r="C6" s="3">
        <v>0.14585635359116023</v>
      </c>
      <c r="D6" s="3">
        <v>7.4728260869565216E-2</v>
      </c>
      <c r="E6" s="3">
        <v>0.29742612011439468</v>
      </c>
      <c r="F6" s="3">
        <v>0.17326057298772168</v>
      </c>
      <c r="G6" s="3">
        <f t="shared" si="0"/>
        <v>0.19504956352599118</v>
      </c>
      <c r="H6" s="3">
        <f t="shared" si="1"/>
        <v>9.4552775005991643E-2</v>
      </c>
      <c r="I6" s="3">
        <v>5.0492610837438424E-2</v>
      </c>
      <c r="J6" s="3">
        <v>0.18072289156626506</v>
      </c>
      <c r="K6" s="3">
        <v>0.25398230088495577</v>
      </c>
      <c r="L6" s="3">
        <v>4.1737649063032366E-2</v>
      </c>
      <c r="M6" s="3">
        <f t="shared" si="2"/>
        <v>0.1317338630879229</v>
      </c>
      <c r="N6" s="3">
        <f t="shared" si="3"/>
        <v>0.10335064112219722</v>
      </c>
      <c r="O6" s="3">
        <v>0</v>
      </c>
      <c r="P6" s="3">
        <v>0.15856481481481483</v>
      </c>
      <c r="Q6" s="3">
        <v>0.17913385826771652</v>
      </c>
      <c r="R6" s="3">
        <f t="shared" si="4"/>
        <v>0.37816682810277824</v>
      </c>
      <c r="S6" s="3"/>
    </row>
    <row r="7" spans="1:19" x14ac:dyDescent="0.25">
      <c r="A7" s="3" t="s">
        <v>17</v>
      </c>
      <c r="B7" s="3">
        <v>0.25838926174496646</v>
      </c>
      <c r="C7" s="3">
        <v>0.15138121546961325</v>
      </c>
      <c r="D7" s="3">
        <v>0.10461956521739131</v>
      </c>
      <c r="E7" s="3">
        <v>0.24817286304416905</v>
      </c>
      <c r="F7" s="3">
        <v>0.2478399272396544</v>
      </c>
      <c r="G7" s="3">
        <f t="shared" si="0"/>
        <v>0.20208056654315892</v>
      </c>
      <c r="H7" s="3">
        <f t="shared" si="1"/>
        <v>6.9746252627146385E-2</v>
      </c>
      <c r="I7" s="3">
        <v>5.5418719211822662E-2</v>
      </c>
      <c r="J7" s="3">
        <v>0.1499330655957162</v>
      </c>
      <c r="K7" s="3">
        <v>0.23716814159292035</v>
      </c>
      <c r="L7" s="3">
        <v>4.9403747870528106E-2</v>
      </c>
      <c r="M7" s="3">
        <f t="shared" si="2"/>
        <v>0.12298091856774683</v>
      </c>
      <c r="N7" s="3">
        <f t="shared" si="3"/>
        <v>8.8963271375018027E-2</v>
      </c>
      <c r="O7" s="3">
        <v>0</v>
      </c>
      <c r="P7" s="3">
        <v>0.17592592592592593</v>
      </c>
      <c r="Q7" s="3">
        <v>7.874015748031496E-2</v>
      </c>
      <c r="R7" s="3">
        <f t="shared" si="4"/>
        <v>0.19861275507074888</v>
      </c>
      <c r="S7" s="3"/>
    </row>
    <row r="8" spans="1:19" x14ac:dyDescent="0.25">
      <c r="A8" s="3" t="s">
        <v>18</v>
      </c>
      <c r="B8" s="3">
        <v>0.28187919463087246</v>
      </c>
      <c r="C8" s="3">
        <v>0.13591160220994475</v>
      </c>
      <c r="D8" s="3">
        <v>4.0760869565217392E-2</v>
      </c>
      <c r="E8" s="3">
        <v>0.28408007626310772</v>
      </c>
      <c r="F8" s="3">
        <v>0.19145065939063211</v>
      </c>
      <c r="G8" s="3">
        <f t="shared" si="0"/>
        <v>0.18681648041195489</v>
      </c>
      <c r="H8" s="3">
        <f t="shared" si="1"/>
        <v>0.10300746382173662</v>
      </c>
      <c r="I8" s="3">
        <v>5.0492610837438424E-2</v>
      </c>
      <c r="J8" s="3">
        <v>0.12851405622489959</v>
      </c>
      <c r="K8" s="3">
        <v>0.268141592920354</v>
      </c>
      <c r="L8" s="3">
        <v>4.0885860306643949E-2</v>
      </c>
      <c r="M8" s="3">
        <f t="shared" si="2"/>
        <v>0.12200853007233399</v>
      </c>
      <c r="N8" s="3">
        <f t="shared" si="3"/>
        <v>0.10502794577601779</v>
      </c>
      <c r="O8" s="3">
        <v>0</v>
      </c>
      <c r="P8" s="3">
        <v>0.14814814814814814</v>
      </c>
      <c r="Q8" s="3">
        <v>0.18110236220472442</v>
      </c>
      <c r="R8" s="3">
        <f t="shared" si="4"/>
        <v>0.38667281864834535</v>
      </c>
      <c r="S8" s="3"/>
    </row>
    <row r="9" spans="1:19" x14ac:dyDescent="0.25">
      <c r="A9" s="3" t="s">
        <v>19</v>
      </c>
      <c r="B9" s="3">
        <v>0.2311241610738255</v>
      </c>
      <c r="C9" s="3">
        <v>8.2872928176795577E-2</v>
      </c>
      <c r="D9" s="3">
        <v>3.125E-2</v>
      </c>
      <c r="E9" s="3">
        <v>0.24753733714648871</v>
      </c>
      <c r="F9" s="3">
        <v>0.21009549795361529</v>
      </c>
      <c r="G9" s="3">
        <f t="shared" si="0"/>
        <v>0.16057598487014502</v>
      </c>
      <c r="H9" s="3">
        <f t="shared" si="1"/>
        <v>9.7152559813860173E-2</v>
      </c>
      <c r="I9" s="3">
        <v>4.1871921182266007E-2</v>
      </c>
      <c r="J9" s="3">
        <v>0</v>
      </c>
      <c r="K9" s="3">
        <v>0.22123893805309736</v>
      </c>
      <c r="L9" s="3">
        <v>3.7478705281090291E-2</v>
      </c>
      <c r="M9" s="3">
        <f t="shared" si="2"/>
        <v>7.5147391129113422E-2</v>
      </c>
      <c r="N9" s="3">
        <f t="shared" si="3"/>
        <v>9.9190149493880608E-2</v>
      </c>
      <c r="O9" s="3">
        <v>0.99477806788511747</v>
      </c>
      <c r="P9" s="3">
        <v>0.19560185185185186</v>
      </c>
      <c r="Q9" s="3">
        <v>0.14173228346456693</v>
      </c>
      <c r="R9" s="3">
        <f t="shared" si="4"/>
        <v>0.23920154152337242</v>
      </c>
      <c r="S9" s="3"/>
    </row>
    <row r="10" spans="1:19" x14ac:dyDescent="0.25">
      <c r="A10" s="3" t="s">
        <v>20</v>
      </c>
      <c r="B10" s="3">
        <v>0.25713087248322147</v>
      </c>
      <c r="C10" s="3">
        <v>9.0607734806629828E-2</v>
      </c>
      <c r="D10" s="3">
        <v>5.9782608695652176E-2</v>
      </c>
      <c r="E10" s="3">
        <v>0.28535112805846841</v>
      </c>
      <c r="F10" s="3">
        <v>0.15507048658481129</v>
      </c>
      <c r="G10" s="3">
        <f t="shared" si="0"/>
        <v>0.16958856612575662</v>
      </c>
      <c r="H10" s="3">
        <f t="shared" si="1"/>
        <v>9.9461953510084258E-2</v>
      </c>
      <c r="I10" s="3">
        <v>4.064039408866995E-2</v>
      </c>
      <c r="J10" s="3">
        <v>0.13253012048192772</v>
      </c>
      <c r="K10" s="3">
        <v>0.16460176991150444</v>
      </c>
      <c r="L10" s="3">
        <v>3.7478705281090291E-2</v>
      </c>
      <c r="M10" s="3">
        <f t="shared" si="2"/>
        <v>9.3812747440798094E-2</v>
      </c>
      <c r="N10" s="3">
        <f t="shared" si="3"/>
        <v>6.45779739142779E-2</v>
      </c>
      <c r="O10" s="3">
        <v>0</v>
      </c>
      <c r="P10" s="3">
        <v>0.16898148148148148</v>
      </c>
      <c r="Q10" s="3">
        <v>0.11023622047244094</v>
      </c>
      <c r="R10" s="3">
        <f t="shared" si="4"/>
        <v>0.21161297921180558</v>
      </c>
      <c r="S10" s="3"/>
    </row>
    <row r="11" spans="1:19" x14ac:dyDescent="0.25">
      <c r="A11" s="3" t="s">
        <v>21</v>
      </c>
      <c r="B11" s="3">
        <v>0.27726510067114096</v>
      </c>
      <c r="C11" s="3">
        <v>0.14806629834254142</v>
      </c>
      <c r="D11" s="3">
        <v>0.10597826086956522</v>
      </c>
      <c r="E11" s="3">
        <v>0.29551954242135364</v>
      </c>
      <c r="F11" s="3">
        <v>0.23328785811732605</v>
      </c>
      <c r="G11" s="3">
        <f t="shared" si="0"/>
        <v>0.21202341208438549</v>
      </c>
      <c r="H11" s="3">
        <f t="shared" si="1"/>
        <v>8.2183247791670203E-2</v>
      </c>
      <c r="I11" s="3">
        <v>6.7733990147783252E-2</v>
      </c>
      <c r="J11" s="3">
        <v>0.2182061579651941</v>
      </c>
      <c r="K11" s="3">
        <v>0.25929203539823009</v>
      </c>
      <c r="L11" s="3">
        <v>5.536626916524702E-2</v>
      </c>
      <c r="M11" s="3">
        <f t="shared" si="2"/>
        <v>0.15014961316911363</v>
      </c>
      <c r="N11" s="3">
        <f t="shared" si="3"/>
        <v>0.10379463511853425</v>
      </c>
      <c r="O11" s="3">
        <v>0</v>
      </c>
      <c r="P11" s="3">
        <v>0.2048611111111111</v>
      </c>
      <c r="Q11" s="3">
        <v>0.17125984251968504</v>
      </c>
      <c r="R11" s="3">
        <f t="shared" si="4"/>
        <v>0.3700986524168825</v>
      </c>
      <c r="S11" s="3"/>
    </row>
    <row r="12" spans="1:19" x14ac:dyDescent="0.25">
      <c r="A12" s="3" t="s">
        <v>22</v>
      </c>
      <c r="B12" s="3">
        <v>0.33431208053691275</v>
      </c>
      <c r="C12" s="3">
        <v>0.19226519337016573</v>
      </c>
      <c r="D12" s="3">
        <v>6.9293478260869568E-2</v>
      </c>
      <c r="E12" s="3">
        <v>0.13028280902446776</v>
      </c>
      <c r="F12" s="3">
        <v>0.39608913142337426</v>
      </c>
      <c r="G12" s="3">
        <f t="shared" si="0"/>
        <v>0.22444853852315799</v>
      </c>
      <c r="H12" s="3">
        <f t="shared" si="1"/>
        <v>0.13739226328035847</v>
      </c>
      <c r="I12" s="3">
        <v>5.9113300492610835E-2</v>
      </c>
      <c r="J12" s="3">
        <v>0.20080321285140562</v>
      </c>
      <c r="K12" s="3">
        <v>0.33628318584070799</v>
      </c>
      <c r="L12" s="3">
        <v>8.1771720613287899E-2</v>
      </c>
      <c r="M12" s="3">
        <f t="shared" si="2"/>
        <v>0.16949285494950309</v>
      </c>
      <c r="N12" s="3">
        <f t="shared" si="3"/>
        <v>0.12738131265623595</v>
      </c>
      <c r="O12" s="3">
        <v>5.2219321148825062E-2</v>
      </c>
      <c r="P12" s="3">
        <v>0.16203703703703703</v>
      </c>
      <c r="Q12" s="3">
        <v>0.24212598425196849</v>
      </c>
      <c r="R12" s="3">
        <f t="shared" si="4"/>
        <v>0.5549053890377964</v>
      </c>
      <c r="S12" s="3"/>
    </row>
    <row r="13" spans="1:19" x14ac:dyDescent="0.25">
      <c r="A13" s="3" t="s">
        <v>23</v>
      </c>
      <c r="B13" s="3">
        <v>0.32927852348993286</v>
      </c>
      <c r="C13" s="3">
        <v>0.18232044198895028</v>
      </c>
      <c r="D13" s="3">
        <v>8.5597826086956527E-2</v>
      </c>
      <c r="E13" s="3">
        <v>0.20940578328566889</v>
      </c>
      <c r="F13" s="3">
        <v>0.39745338790359253</v>
      </c>
      <c r="G13" s="3">
        <f t="shared" si="0"/>
        <v>0.24081119255102026</v>
      </c>
      <c r="H13" s="3">
        <f t="shared" si="1"/>
        <v>0.12335102631299287</v>
      </c>
      <c r="I13" s="3">
        <v>3.9408866995073892E-2</v>
      </c>
      <c r="J13" s="3">
        <v>0.18206157965194109</v>
      </c>
      <c r="K13" s="3">
        <v>0.28938053097345134</v>
      </c>
      <c r="L13" s="3">
        <v>9.0289608177172062E-2</v>
      </c>
      <c r="M13" s="3">
        <f t="shared" si="2"/>
        <v>0.1502851464494096</v>
      </c>
      <c r="N13" s="3">
        <f t="shared" si="3"/>
        <v>0.10992464337168657</v>
      </c>
      <c r="O13" s="3">
        <v>5.7441253263707574E-2</v>
      </c>
      <c r="P13" s="3">
        <v>0.18634259259259259</v>
      </c>
      <c r="Q13" s="3">
        <v>0.20866141732283464</v>
      </c>
      <c r="R13" s="3">
        <f t="shared" si="4"/>
        <v>0.28384747329986793</v>
      </c>
      <c r="S13" s="3"/>
    </row>
    <row r="14" spans="1:19" x14ac:dyDescent="0.25">
      <c r="A14" s="3" t="s">
        <v>24</v>
      </c>
      <c r="B14" s="3">
        <v>0.31711409395973156</v>
      </c>
      <c r="C14" s="3">
        <v>0.13480662983425415</v>
      </c>
      <c r="D14" s="3">
        <v>7.2010869565217392E-2</v>
      </c>
      <c r="E14" s="3">
        <v>0.2742294248490626</v>
      </c>
      <c r="F14" s="3">
        <v>0.33469758981355163</v>
      </c>
      <c r="G14" s="3">
        <f t="shared" si="0"/>
        <v>0.22657172160436345</v>
      </c>
      <c r="H14" s="3">
        <f t="shared" si="1"/>
        <v>0.11669433394228282</v>
      </c>
      <c r="I14" s="3">
        <v>8.8669950738916259E-2</v>
      </c>
      <c r="J14" s="3">
        <v>0.19678714859437751</v>
      </c>
      <c r="K14" s="3">
        <v>0.32212389380530976</v>
      </c>
      <c r="L14" s="3">
        <v>8.0919931856899482E-2</v>
      </c>
      <c r="M14" s="3">
        <f t="shared" si="2"/>
        <v>0.17212523124887577</v>
      </c>
      <c r="N14" s="3">
        <f t="shared" si="3"/>
        <v>0.11312382510336678</v>
      </c>
      <c r="O14" s="3">
        <v>7.5718015665796348E-2</v>
      </c>
      <c r="P14" s="3">
        <v>0.24537037037037038</v>
      </c>
      <c r="Q14" s="3">
        <v>0.12992125984251968</v>
      </c>
      <c r="R14" s="3">
        <f t="shared" si="4"/>
        <v>0.50326613311064716</v>
      </c>
      <c r="S14" s="3"/>
    </row>
    <row r="15" spans="1:19" x14ac:dyDescent="0.25">
      <c r="A15" s="3" t="s">
        <v>25</v>
      </c>
      <c r="B15" s="3">
        <v>0.3200503355704698</v>
      </c>
      <c r="C15" s="3">
        <v>0.15027624309392265</v>
      </c>
      <c r="D15" s="3">
        <v>0.14673913043478262</v>
      </c>
      <c r="E15" s="3">
        <v>0.30473466793771847</v>
      </c>
      <c r="F15" s="3">
        <v>0.28785811732605732</v>
      </c>
      <c r="G15" s="3">
        <f t="shared" si="0"/>
        <v>0.24193169887259014</v>
      </c>
      <c r="H15" s="3">
        <f t="shared" si="1"/>
        <v>8.6049866203666725E-2</v>
      </c>
      <c r="I15" s="3">
        <v>6.8965517241379309E-2</v>
      </c>
      <c r="J15" s="3">
        <v>0.18072289156626506</v>
      </c>
      <c r="K15" s="3">
        <v>0.32389380530973449</v>
      </c>
      <c r="L15" s="3">
        <v>6.2180579216354344E-2</v>
      </c>
      <c r="M15" s="3">
        <f t="shared" si="2"/>
        <v>0.1589406983334333</v>
      </c>
      <c r="N15" s="3">
        <f t="shared" si="3"/>
        <v>0.12266763401874013</v>
      </c>
      <c r="O15" s="3">
        <v>4.6997389033942558E-2</v>
      </c>
      <c r="P15" s="3">
        <v>0.23842592592592593</v>
      </c>
      <c r="Q15" s="3">
        <v>0.1437007874015748</v>
      </c>
      <c r="R15" s="3">
        <f t="shared" si="4"/>
        <v>0.30153093180585461</v>
      </c>
      <c r="S15" s="3"/>
    </row>
    <row r="16" spans="1:19" x14ac:dyDescent="0.25">
      <c r="A16" s="3" t="s">
        <v>26</v>
      </c>
      <c r="B16" s="3">
        <v>0.30327181208053694</v>
      </c>
      <c r="C16" s="3">
        <v>0.14475138121546963</v>
      </c>
      <c r="D16" s="3">
        <v>0.12228260869565218</v>
      </c>
      <c r="E16" s="3">
        <v>0.27391166190022243</v>
      </c>
      <c r="F16" s="3">
        <v>0.2696680309231469</v>
      </c>
      <c r="G16" s="3">
        <f t="shared" si="0"/>
        <v>0.22277709896300563</v>
      </c>
      <c r="H16" s="3">
        <f t="shared" si="1"/>
        <v>8.2885549209222559E-2</v>
      </c>
      <c r="I16" s="3">
        <v>7.0197044334975367E-2</v>
      </c>
      <c r="J16" s="3">
        <v>0.22356091030789826</v>
      </c>
      <c r="K16" s="3">
        <v>0.31946902654867254</v>
      </c>
      <c r="L16" s="3">
        <v>5.0255536626916522E-2</v>
      </c>
      <c r="M16" s="3">
        <f t="shared" si="2"/>
        <v>0.16587062945461567</v>
      </c>
      <c r="N16" s="3">
        <f t="shared" si="3"/>
        <v>0.12837564757901807</v>
      </c>
      <c r="O16" s="3">
        <v>3.91644908616188E-2</v>
      </c>
      <c r="P16" s="3">
        <v>0.2048611111111111</v>
      </c>
      <c r="Q16" s="3">
        <v>0.12795275590551181</v>
      </c>
      <c r="R16" s="3">
        <f t="shared" si="4"/>
        <v>0.4778225388113424</v>
      </c>
      <c r="S16" s="3"/>
    </row>
    <row r="17" spans="1:19" x14ac:dyDescent="0.25">
      <c r="A17" s="3" t="s">
        <v>27</v>
      </c>
      <c r="B17" s="3">
        <v>0.28859060402684567</v>
      </c>
      <c r="C17" s="3">
        <v>0.15469613259668508</v>
      </c>
      <c r="D17" s="3">
        <v>7.0652173913043473E-2</v>
      </c>
      <c r="E17" s="3">
        <v>0.1617413409596441</v>
      </c>
      <c r="F17" s="3">
        <v>0.31423374261027742</v>
      </c>
      <c r="G17" s="3">
        <f t="shared" si="0"/>
        <v>0.19798279882129916</v>
      </c>
      <c r="H17" s="3">
        <f t="shared" si="1"/>
        <v>0.10139566444910322</v>
      </c>
      <c r="I17" s="3">
        <v>9.9753694581280791E-2</v>
      </c>
      <c r="J17" s="3">
        <v>0.1499330655957162</v>
      </c>
      <c r="K17" s="3">
        <v>0.25663716814159293</v>
      </c>
      <c r="L17" s="3">
        <v>8.6882453151618397E-2</v>
      </c>
      <c r="M17" s="3">
        <f t="shared" si="2"/>
        <v>0.14830159536755205</v>
      </c>
      <c r="N17" s="3">
        <f t="shared" si="3"/>
        <v>7.717613561345596E-2</v>
      </c>
      <c r="O17" s="3">
        <v>7.0496083550913843E-2</v>
      </c>
      <c r="P17" s="3">
        <v>0.13310185185185186</v>
      </c>
      <c r="Q17" s="3">
        <v>0.17519685039370078</v>
      </c>
      <c r="R17" s="3">
        <f t="shared" si="4"/>
        <v>0.43161987666408053</v>
      </c>
      <c r="S17" s="3"/>
    </row>
    <row r="18" spans="1:19" x14ac:dyDescent="0.25">
      <c r="A18" s="3" t="s">
        <v>28</v>
      </c>
      <c r="B18" s="3">
        <v>0.3200503355704698</v>
      </c>
      <c r="C18" s="3">
        <v>0.13370165745856355</v>
      </c>
      <c r="D18" s="3">
        <v>4.755434782608696E-2</v>
      </c>
      <c r="E18" s="3">
        <v>0.30378137909119796</v>
      </c>
      <c r="F18" s="3">
        <v>0.31514324693042289</v>
      </c>
      <c r="G18" s="3">
        <f t="shared" si="0"/>
        <v>0.22404619337534823</v>
      </c>
      <c r="H18" s="3">
        <f t="shared" si="1"/>
        <v>0.12568281012292593</v>
      </c>
      <c r="I18" s="3">
        <v>3.2019704433497539E-2</v>
      </c>
      <c r="J18" s="3">
        <v>0.14725568942436412</v>
      </c>
      <c r="K18" s="3">
        <v>0.31681415929203538</v>
      </c>
      <c r="L18" s="3">
        <v>7.4105621805792166E-2</v>
      </c>
      <c r="M18" s="3">
        <f t="shared" si="2"/>
        <v>0.14254879373892232</v>
      </c>
      <c r="N18" s="3">
        <f t="shared" si="3"/>
        <v>0.12555439706266538</v>
      </c>
      <c r="O18" s="3">
        <v>2.6109660574412531E-2</v>
      </c>
      <c r="P18" s="3">
        <v>0.14120370370370369</v>
      </c>
      <c r="Q18" s="3">
        <v>0.13779527559055119</v>
      </c>
      <c r="R18" s="3">
        <f t="shared" si="4"/>
        <v>0.36769245055474553</v>
      </c>
      <c r="S18" s="3"/>
    </row>
    <row r="19" spans="1:19" x14ac:dyDescent="0.25">
      <c r="A19" s="3" t="s">
        <v>29</v>
      </c>
      <c r="B19" s="3">
        <v>0.34647651006711411</v>
      </c>
      <c r="C19" s="3">
        <v>0.16132596685082873</v>
      </c>
      <c r="D19" s="3">
        <v>2.1739130434782608E-2</v>
      </c>
      <c r="E19" s="3">
        <v>0.14458214172227518</v>
      </c>
      <c r="F19" s="3">
        <v>0.38335607094133695</v>
      </c>
      <c r="G19" s="3">
        <f t="shared" si="0"/>
        <v>0.21149596400326748</v>
      </c>
      <c r="H19" s="3">
        <f t="shared" si="1"/>
        <v>0.15063016653788555</v>
      </c>
      <c r="I19" s="3">
        <v>9.6059113300492605E-2</v>
      </c>
      <c r="J19" s="3">
        <v>0.18340026773761714</v>
      </c>
      <c r="K19" s="3">
        <v>0.3345132743362832</v>
      </c>
      <c r="L19" s="3">
        <v>5.1959114139693355E-2</v>
      </c>
      <c r="M19" s="3">
        <f t="shared" si="2"/>
        <v>0.16648294237852157</v>
      </c>
      <c r="N19" s="3">
        <f t="shared" si="3"/>
        <v>0.12462692498229684</v>
      </c>
      <c r="O19" s="3">
        <v>4.960835509138381E-2</v>
      </c>
      <c r="P19" s="3">
        <v>0.24074074074074073</v>
      </c>
      <c r="Q19" s="3">
        <v>0.21456692913385828</v>
      </c>
      <c r="R19" s="3">
        <f t="shared" si="4"/>
        <v>0.63882775192440411</v>
      </c>
      <c r="S19" s="3"/>
    </row>
    <row r="20" spans="1:19" x14ac:dyDescent="0.25">
      <c r="A20" s="3" t="s">
        <v>30</v>
      </c>
      <c r="B20" s="3">
        <v>0.3313758389261745</v>
      </c>
      <c r="C20" s="3">
        <v>0.16353591160220995</v>
      </c>
      <c r="D20" s="3">
        <v>6.6576086956521743E-2</v>
      </c>
      <c r="E20" s="3">
        <v>0.23736892278360344</v>
      </c>
      <c r="F20" s="3">
        <v>0.37698954070031832</v>
      </c>
      <c r="G20" s="3">
        <f t="shared" si="0"/>
        <v>0.23516926019376561</v>
      </c>
      <c r="H20" s="3">
        <f t="shared" si="1"/>
        <v>0.125427798914858</v>
      </c>
      <c r="I20" s="3">
        <v>4.6798029556650245E-2</v>
      </c>
      <c r="J20" s="3">
        <v>0.15796519410977242</v>
      </c>
      <c r="K20" s="3">
        <v>0.30796460176991153</v>
      </c>
      <c r="L20" s="3">
        <v>7.1550255536626917E-2</v>
      </c>
      <c r="M20" s="3">
        <f t="shared" si="2"/>
        <v>0.14606952024324027</v>
      </c>
      <c r="N20" s="3">
        <f t="shared" si="3"/>
        <v>0.11798230680179476</v>
      </c>
      <c r="O20" s="3">
        <v>4.6997389033942558E-2</v>
      </c>
      <c r="P20" s="3">
        <v>0.24189814814814814</v>
      </c>
      <c r="Q20" s="3">
        <v>0.23425196850393701</v>
      </c>
      <c r="R20" s="3">
        <f t="shared" si="4"/>
        <v>0.31126059654719562</v>
      </c>
      <c r="S20" s="3"/>
    </row>
    <row r="21" spans="1:19" x14ac:dyDescent="0.25">
      <c r="A21" s="3" t="s">
        <v>31</v>
      </c>
      <c r="B21" s="3">
        <v>0.28691275167785235</v>
      </c>
      <c r="C21" s="3">
        <v>0.24751381215469614</v>
      </c>
      <c r="D21" s="3">
        <v>0.29076086956521741</v>
      </c>
      <c r="E21" s="3">
        <v>0.35716555449634574</v>
      </c>
      <c r="F21" s="3">
        <v>0.34515688949522511</v>
      </c>
      <c r="G21" s="3">
        <f t="shared" si="0"/>
        <v>0.30550197547786734</v>
      </c>
      <c r="H21" s="3">
        <f t="shared" si="1"/>
        <v>4.5186071231443574E-2</v>
      </c>
      <c r="I21" s="3">
        <v>0.17733990147783252</v>
      </c>
      <c r="J21" s="3">
        <v>0.24765729585006693</v>
      </c>
      <c r="K21" s="3">
        <v>0.3327433628318584</v>
      </c>
      <c r="L21" s="3">
        <v>0.19165247018739354</v>
      </c>
      <c r="M21" s="3">
        <f t="shared" si="2"/>
        <v>0.23734825758678782</v>
      </c>
      <c r="N21" s="3">
        <f t="shared" si="3"/>
        <v>7.0464199334559732E-2</v>
      </c>
      <c r="O21" s="3">
        <v>0.13054830287206268</v>
      </c>
      <c r="P21" s="3">
        <v>0.50578703703703709</v>
      </c>
      <c r="Q21" s="3">
        <v>0.35236220472440943</v>
      </c>
      <c r="R21" s="3">
        <f t="shared" si="4"/>
        <v>0.15537265207865666</v>
      </c>
      <c r="S21" s="3"/>
    </row>
    <row r="22" spans="1:19" x14ac:dyDescent="0.25">
      <c r="A22" s="3" t="s">
        <v>32</v>
      </c>
      <c r="B22" s="3">
        <v>0.28271812080536912</v>
      </c>
      <c r="C22" s="3">
        <v>0.22651933701657459</v>
      </c>
      <c r="D22" s="3">
        <v>0.28804347826086957</v>
      </c>
      <c r="E22" s="3">
        <v>0.36733396885923103</v>
      </c>
      <c r="F22" s="3">
        <v>0.35879945429740789</v>
      </c>
      <c r="G22" s="3">
        <f t="shared" si="0"/>
        <v>0.30468287184789045</v>
      </c>
      <c r="H22" s="3">
        <f t="shared" si="1"/>
        <v>5.8571798541127984E-2</v>
      </c>
      <c r="I22" s="3">
        <v>0.15517241379310345</v>
      </c>
      <c r="J22" s="3">
        <v>0.23962516733601072</v>
      </c>
      <c r="K22" s="3">
        <v>0.28407079646017697</v>
      </c>
      <c r="L22" s="3">
        <v>0.19165247018739354</v>
      </c>
      <c r="M22" s="3">
        <f t="shared" si="2"/>
        <v>0.21763021194417118</v>
      </c>
      <c r="N22" s="3">
        <f t="shared" si="3"/>
        <v>5.6195933868857045E-2</v>
      </c>
      <c r="O22" s="3">
        <v>0.17493472584856398</v>
      </c>
      <c r="P22" s="3">
        <v>0.52662037037037035</v>
      </c>
      <c r="Q22" s="3">
        <v>0.41338582677165353</v>
      </c>
      <c r="R22" s="3">
        <f t="shared" si="4"/>
        <v>5.9516324915396407E-2</v>
      </c>
      <c r="S22" s="3" t="s">
        <v>39</v>
      </c>
    </row>
    <row r="23" spans="1:19" x14ac:dyDescent="0.25">
      <c r="A23" s="3" t="s">
        <v>33</v>
      </c>
      <c r="B23" s="3">
        <v>0.3011744966442953</v>
      </c>
      <c r="C23" s="3">
        <v>6.8508287292817674E-2</v>
      </c>
      <c r="D23" s="3">
        <v>2.1739130434782608E-2</v>
      </c>
      <c r="E23" s="3">
        <v>6.0374960279631395E-3</v>
      </c>
      <c r="F23" s="3">
        <v>0.3569804456571169</v>
      </c>
      <c r="G23" s="3">
        <f t="shared" si="0"/>
        <v>0.15088797121139513</v>
      </c>
      <c r="H23" s="3">
        <f t="shared" si="1"/>
        <v>0.16545969547535419</v>
      </c>
      <c r="I23" s="3">
        <v>2.4630541871921183E-2</v>
      </c>
      <c r="J23" s="3">
        <v>0.10977242302543508</v>
      </c>
      <c r="K23" s="3">
        <v>0.28407079646017697</v>
      </c>
      <c r="L23" s="3">
        <v>8.5178875638841564E-3</v>
      </c>
      <c r="M23" s="3">
        <f t="shared" si="2"/>
        <v>0.10674791223035435</v>
      </c>
      <c r="N23" s="3">
        <f t="shared" si="3"/>
        <v>0.12628664906696993</v>
      </c>
      <c r="O23" s="3">
        <v>2.6109660574412533E-3</v>
      </c>
      <c r="P23" s="3">
        <v>6.3657407407407413E-2</v>
      </c>
      <c r="Q23" s="3">
        <v>8.2677165354330714E-2</v>
      </c>
      <c r="R23" s="3">
        <f t="shared" si="4"/>
        <v>0.66373445279482102</v>
      </c>
      <c r="S2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N12" sqref="N12"/>
    </sheetView>
  </sheetViews>
  <sheetFormatPr baseColWidth="10" defaultColWidth="9.140625" defaultRowHeight="15" x14ac:dyDescent="0.25"/>
  <cols>
    <col min="1" max="1" width="6.42578125" bestFit="1" customWidth="1"/>
    <col min="2" max="18" width="8.42578125" bestFit="1" customWidth="1"/>
  </cols>
  <sheetData>
    <row r="1" spans="1:19" x14ac:dyDescent="0.25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35</v>
      </c>
      <c r="H1" s="6" t="s">
        <v>36</v>
      </c>
      <c r="I1" s="5" t="s">
        <v>5</v>
      </c>
      <c r="J1" s="5" t="s">
        <v>6</v>
      </c>
      <c r="K1" s="5" t="s">
        <v>7</v>
      </c>
      <c r="L1" s="5" t="s">
        <v>8</v>
      </c>
      <c r="M1" s="6" t="s">
        <v>35</v>
      </c>
      <c r="N1" s="6" t="s">
        <v>36</v>
      </c>
      <c r="O1" s="5" t="s">
        <v>9</v>
      </c>
      <c r="P1" s="5" t="s">
        <v>10</v>
      </c>
      <c r="Q1" s="5" t="s">
        <v>11</v>
      </c>
      <c r="R1" s="6" t="s">
        <v>37</v>
      </c>
      <c r="S1" s="5"/>
    </row>
    <row r="2" spans="1:19" x14ac:dyDescent="0.25">
      <c r="A2" s="5" t="s">
        <v>12</v>
      </c>
      <c r="B2" s="5">
        <v>0.29566563467492263</v>
      </c>
      <c r="C2" s="5">
        <v>0.14825581395348839</v>
      </c>
      <c r="D2" s="5">
        <v>0.12127894156560089</v>
      </c>
      <c r="E2" s="5">
        <v>0.30783297775068574</v>
      </c>
      <c r="F2" s="5">
        <v>0.3004866180048662</v>
      </c>
      <c r="G2" s="5">
        <f>AVERAGE(B2:F2)</f>
        <v>0.23470399718991281</v>
      </c>
      <c r="H2" s="5">
        <f>_xlfn.STDEV.S(B2:F2)</f>
        <v>9.1828718100946227E-2</v>
      </c>
      <c r="I2" s="5">
        <v>6.4618644067796605E-2</v>
      </c>
      <c r="J2" s="5">
        <v>0.22222222222222221</v>
      </c>
      <c r="K2" s="5">
        <v>0.29662379421221863</v>
      </c>
      <c r="L2" s="5">
        <v>4.7224523612261808E-2</v>
      </c>
      <c r="M2" s="5">
        <f>AVERAGE(I2:L2)</f>
        <v>0.15767229602862481</v>
      </c>
      <c r="N2" s="5">
        <f>_xlfn.STDEV.S(I2:L2)</f>
        <v>0.12156192440350146</v>
      </c>
      <c r="O2" s="5">
        <v>4.4444444444444446E-2</v>
      </c>
      <c r="P2" s="5">
        <v>0.22233009708737864</v>
      </c>
      <c r="Q2" s="5">
        <v>0.14594594594594595</v>
      </c>
      <c r="R2" s="5">
        <f>TTEST(B2:F2,I2:L2,2,3)</f>
        <v>0.33756167347811311</v>
      </c>
      <c r="S2" s="5"/>
    </row>
    <row r="3" spans="1:19" x14ac:dyDescent="0.25">
      <c r="A3" s="5" t="s">
        <v>13</v>
      </c>
      <c r="B3" s="5">
        <v>0.29334365325077399</v>
      </c>
      <c r="C3" s="5">
        <v>0.14050387596899225</v>
      </c>
      <c r="D3" s="5">
        <v>0.10253583241455347</v>
      </c>
      <c r="E3" s="5">
        <v>0.30844254800365745</v>
      </c>
      <c r="F3" s="5">
        <v>0.26277372262773724</v>
      </c>
      <c r="G3" s="5">
        <f t="shared" ref="G3:G23" si="0">AVERAGE(B3:F3)</f>
        <v>0.22151992645314289</v>
      </c>
      <c r="H3" s="5">
        <f t="shared" ref="H3:H23" si="1">_xlfn.STDEV.S(B3:F3)</f>
        <v>9.3724170624983436E-2</v>
      </c>
      <c r="I3" s="5">
        <v>4.2372881355932202E-2</v>
      </c>
      <c r="J3" s="5">
        <v>0.20685579196217493</v>
      </c>
      <c r="K3" s="5">
        <v>0.33440514469453375</v>
      </c>
      <c r="L3" s="5">
        <v>3.8939519469759737E-2</v>
      </c>
      <c r="M3" s="5">
        <f t="shared" ref="M3:M23" si="2">AVERAGE(I3:L3)</f>
        <v>0.15564333437060016</v>
      </c>
      <c r="N3" s="5">
        <f t="shared" ref="N3:N23" si="3">_xlfn.STDEV.S(I3:L3)</f>
        <v>0.14262827744573955</v>
      </c>
      <c r="O3" s="5">
        <v>1.9753086419753086E-2</v>
      </c>
      <c r="P3" s="5">
        <v>0.22330097087378642</v>
      </c>
      <c r="Q3" s="5">
        <v>0.18378378378378379</v>
      </c>
      <c r="R3" s="5">
        <f t="shared" ref="R3:R23" si="4">TTEST(B3:F3,I3:L3,2,3)</f>
        <v>0.46203651871638041</v>
      </c>
      <c r="S3" s="5"/>
    </row>
    <row r="4" spans="1:19" x14ac:dyDescent="0.25">
      <c r="A4" s="5" t="s">
        <v>14</v>
      </c>
      <c r="B4" s="5">
        <v>0.27902476780185759</v>
      </c>
      <c r="C4" s="5">
        <v>0.14244186046511628</v>
      </c>
      <c r="D4" s="5">
        <v>0.1113561190738699</v>
      </c>
      <c r="E4" s="5">
        <v>0.27887839073453213</v>
      </c>
      <c r="F4" s="5">
        <v>0.24006488240064883</v>
      </c>
      <c r="G4" s="5">
        <f t="shared" si="0"/>
        <v>0.21035320409520492</v>
      </c>
      <c r="H4" s="5">
        <f t="shared" si="1"/>
        <v>7.8591733232514865E-2</v>
      </c>
      <c r="I4" s="5">
        <v>6.25E-2</v>
      </c>
      <c r="J4" s="5">
        <v>0.19739952718676124</v>
      </c>
      <c r="K4" s="5">
        <v>0.29180064308681675</v>
      </c>
      <c r="L4" s="5">
        <v>5.2195526097763047E-2</v>
      </c>
      <c r="M4" s="5">
        <f t="shared" si="2"/>
        <v>0.15097392409283525</v>
      </c>
      <c r="N4" s="5">
        <f t="shared" si="3"/>
        <v>0.11485107539781284</v>
      </c>
      <c r="O4" s="5">
        <v>2.2222222222222223E-2</v>
      </c>
      <c r="P4" s="5">
        <v>0.18737864077669902</v>
      </c>
      <c r="Q4" s="5">
        <v>0.14774774774774774</v>
      </c>
      <c r="R4" s="5">
        <f t="shared" si="4"/>
        <v>0.4172188912888305</v>
      </c>
      <c r="S4" s="5"/>
    </row>
    <row r="5" spans="1:19" x14ac:dyDescent="0.25">
      <c r="A5" s="5" t="s">
        <v>15</v>
      </c>
      <c r="B5" s="5">
        <v>0.28482972136222912</v>
      </c>
      <c r="C5" s="5">
        <v>0.15213178294573643</v>
      </c>
      <c r="D5" s="5">
        <v>0.10253583241455347</v>
      </c>
      <c r="E5" s="5">
        <v>0.24687595245352026</v>
      </c>
      <c r="F5" s="5">
        <v>0.22708840227088403</v>
      </c>
      <c r="G5" s="5">
        <f t="shared" si="0"/>
        <v>0.20269233828938465</v>
      </c>
      <c r="H5" s="5">
        <f t="shared" si="1"/>
        <v>7.3962160633264079E-2</v>
      </c>
      <c r="I5" s="5">
        <v>6.7796610169491525E-2</v>
      </c>
      <c r="J5" s="5">
        <v>0.25768321513002362</v>
      </c>
      <c r="K5" s="5">
        <v>0.26688102893890675</v>
      </c>
      <c r="L5" s="5">
        <v>5.8823529411764705E-2</v>
      </c>
      <c r="M5" s="5">
        <f t="shared" si="2"/>
        <v>0.16279609591254665</v>
      </c>
      <c r="N5" s="5">
        <f t="shared" si="3"/>
        <v>0.11499628334964865</v>
      </c>
      <c r="O5" s="5">
        <v>0.27901234567901234</v>
      </c>
      <c r="P5" s="5">
        <v>0.15242718446601941</v>
      </c>
      <c r="Q5" s="5">
        <v>9.0090090090090086E-2</v>
      </c>
      <c r="R5" s="5">
        <f t="shared" si="4"/>
        <v>0.57422224443439895</v>
      </c>
      <c r="S5" s="5"/>
    </row>
    <row r="6" spans="1:19" x14ac:dyDescent="0.25">
      <c r="A6" s="5" t="s">
        <v>16</v>
      </c>
      <c r="B6" s="5">
        <v>0.28328173374613003</v>
      </c>
      <c r="C6" s="5">
        <v>0.15019379844961239</v>
      </c>
      <c r="D6" s="5">
        <v>6.6152149944873215E-2</v>
      </c>
      <c r="E6" s="5">
        <v>0.2913745809204511</v>
      </c>
      <c r="F6" s="5">
        <v>0.17518248175182483</v>
      </c>
      <c r="G6" s="5">
        <f t="shared" si="0"/>
        <v>0.19323694896257831</v>
      </c>
      <c r="H6" s="5">
        <f t="shared" si="1"/>
        <v>9.4958255047588647E-2</v>
      </c>
      <c r="I6" s="5">
        <v>4.9788135593220338E-2</v>
      </c>
      <c r="J6" s="5">
        <v>0.20212765957446807</v>
      </c>
      <c r="K6" s="5">
        <v>0.25803858520900319</v>
      </c>
      <c r="L6" s="5">
        <v>4.059652029826015E-2</v>
      </c>
      <c r="M6" s="5">
        <f t="shared" si="2"/>
        <v>0.13763772516873793</v>
      </c>
      <c r="N6" s="5">
        <f t="shared" si="3"/>
        <v>0.10922433271237665</v>
      </c>
      <c r="O6" s="5">
        <v>0</v>
      </c>
      <c r="P6" s="5">
        <v>0.13689320388349516</v>
      </c>
      <c r="Q6" s="5">
        <v>0.19099099099099098</v>
      </c>
      <c r="R6" s="5">
        <f t="shared" si="4"/>
        <v>0.45193097940521276</v>
      </c>
      <c r="S6" s="5"/>
    </row>
    <row r="7" spans="1:19" x14ac:dyDescent="0.25">
      <c r="A7" s="5" t="s">
        <v>17</v>
      </c>
      <c r="B7" s="5">
        <v>0.25425696594427244</v>
      </c>
      <c r="C7" s="5">
        <v>0.14728682170542637</v>
      </c>
      <c r="D7" s="5">
        <v>8.7100330760749731E-2</v>
      </c>
      <c r="E7" s="5">
        <v>0.24535202682109114</v>
      </c>
      <c r="F7" s="5">
        <v>0.24047039740470397</v>
      </c>
      <c r="G7" s="5">
        <f t="shared" si="0"/>
        <v>0.19489330852724873</v>
      </c>
      <c r="H7" s="5">
        <f t="shared" si="1"/>
        <v>7.4217755199837171E-2</v>
      </c>
      <c r="I7" s="5">
        <v>4.8728813559322036E-2</v>
      </c>
      <c r="J7" s="5">
        <v>0.15366430260047281</v>
      </c>
      <c r="K7" s="5">
        <v>0.22266881028938906</v>
      </c>
      <c r="L7" s="5">
        <v>4.8053024026512015E-2</v>
      </c>
      <c r="M7" s="5">
        <f t="shared" si="2"/>
        <v>0.11827873761892399</v>
      </c>
      <c r="N7" s="5">
        <f t="shared" si="3"/>
        <v>8.5475665674444562E-2</v>
      </c>
      <c r="O7" s="5">
        <v>0</v>
      </c>
      <c r="P7" s="5">
        <v>0.14951456310679612</v>
      </c>
      <c r="Q7" s="5">
        <v>7.567567567567568E-2</v>
      </c>
      <c r="R7" s="5">
        <f t="shared" si="4"/>
        <v>0.20612697819295703</v>
      </c>
      <c r="S7" s="5"/>
    </row>
    <row r="8" spans="1:19" x14ac:dyDescent="0.25">
      <c r="A8" s="5" t="s">
        <v>18</v>
      </c>
      <c r="B8" s="5">
        <v>0.28212074303405571</v>
      </c>
      <c r="C8" s="5">
        <v>0.12984496124031009</v>
      </c>
      <c r="D8" s="5">
        <v>3.9691289966923927E-2</v>
      </c>
      <c r="E8" s="5">
        <v>0.27644010972264554</v>
      </c>
      <c r="F8" s="5">
        <v>0.18369829683698297</v>
      </c>
      <c r="G8" s="5">
        <f t="shared" si="0"/>
        <v>0.18235908016018362</v>
      </c>
      <c r="H8" s="5">
        <f t="shared" si="1"/>
        <v>0.10236851816935585</v>
      </c>
      <c r="I8" s="5">
        <v>4.7669491525423727E-2</v>
      </c>
      <c r="J8" s="5">
        <v>0.14066193853427897</v>
      </c>
      <c r="K8" s="5">
        <v>0.24839228295819935</v>
      </c>
      <c r="L8" s="5">
        <v>3.9768019884009943E-2</v>
      </c>
      <c r="M8" s="5">
        <f t="shared" si="2"/>
        <v>0.119122933225478</v>
      </c>
      <c r="N8" s="5">
        <f t="shared" si="3"/>
        <v>9.7600017302300626E-2</v>
      </c>
      <c r="O8" s="5">
        <v>0</v>
      </c>
      <c r="P8" s="5">
        <v>0.12621359223300971</v>
      </c>
      <c r="Q8" s="5">
        <v>0.18558558558558558</v>
      </c>
      <c r="R8" s="5">
        <f t="shared" si="4"/>
        <v>0.37741830817754196</v>
      </c>
      <c r="S8" s="5"/>
    </row>
    <row r="9" spans="1:19" x14ac:dyDescent="0.25">
      <c r="A9" s="5" t="s">
        <v>19</v>
      </c>
      <c r="B9" s="5">
        <v>0.22484520123839008</v>
      </c>
      <c r="C9" s="5">
        <v>7.9457364341085274E-2</v>
      </c>
      <c r="D9" s="5">
        <v>2.6460859977949284E-2</v>
      </c>
      <c r="E9" s="5">
        <v>0.23925632429137458</v>
      </c>
      <c r="F9" s="5">
        <v>0.20397404703974048</v>
      </c>
      <c r="G9" s="5">
        <f t="shared" si="0"/>
        <v>0.15479875937770796</v>
      </c>
      <c r="H9" s="5">
        <f t="shared" si="1"/>
        <v>9.5661820275304676E-2</v>
      </c>
      <c r="I9" s="5">
        <v>3.6016949152542374E-2</v>
      </c>
      <c r="J9" s="5">
        <v>0</v>
      </c>
      <c r="K9" s="5">
        <v>0.20900321543408359</v>
      </c>
      <c r="L9" s="5">
        <v>3.6454018227009111E-2</v>
      </c>
      <c r="M9" s="5">
        <f t="shared" si="2"/>
        <v>7.0368545703408766E-2</v>
      </c>
      <c r="N9" s="5">
        <f t="shared" si="3"/>
        <v>9.398852985921026E-2</v>
      </c>
      <c r="O9" s="5">
        <v>0.99506172839506168</v>
      </c>
      <c r="P9" s="5">
        <v>0.16407766990291262</v>
      </c>
      <c r="Q9" s="5">
        <v>0.14414414414414414</v>
      </c>
      <c r="R9" s="5">
        <f t="shared" si="4"/>
        <v>0.22794885444593338</v>
      </c>
      <c r="S9" s="5"/>
    </row>
    <row r="10" spans="1:19" x14ac:dyDescent="0.25">
      <c r="A10" s="5" t="s">
        <v>20</v>
      </c>
      <c r="B10" s="5">
        <v>0.25309597523219812</v>
      </c>
      <c r="C10" s="5">
        <v>8.5271317829457363E-2</v>
      </c>
      <c r="D10" s="5">
        <v>5.1819184123484012E-2</v>
      </c>
      <c r="E10" s="5">
        <v>0.27765925022858884</v>
      </c>
      <c r="F10" s="5">
        <v>0.14801297648012976</v>
      </c>
      <c r="G10" s="5">
        <f t="shared" si="0"/>
        <v>0.16317174077877164</v>
      </c>
      <c r="H10" s="5">
        <f t="shared" si="1"/>
        <v>9.9864174840717551E-2</v>
      </c>
      <c r="I10" s="5">
        <v>3.6016949152542374E-2</v>
      </c>
      <c r="J10" s="5">
        <v>0.13475177304964539</v>
      </c>
      <c r="K10" s="5">
        <v>0.15434083601286175</v>
      </c>
      <c r="L10" s="5">
        <v>3.6454018227009111E-2</v>
      </c>
      <c r="M10" s="5">
        <f t="shared" si="2"/>
        <v>9.0390894110514652E-2</v>
      </c>
      <c r="N10" s="5">
        <f t="shared" si="3"/>
        <v>6.3042829674042664E-2</v>
      </c>
      <c r="O10" s="5">
        <v>0</v>
      </c>
      <c r="P10" s="5">
        <v>0.14271844660194175</v>
      </c>
      <c r="Q10" s="5">
        <v>0.10810810810810811</v>
      </c>
      <c r="R10" s="5">
        <f t="shared" si="4"/>
        <v>0.22627936970574161</v>
      </c>
      <c r="S10" s="5"/>
    </row>
    <row r="11" spans="1:19" x14ac:dyDescent="0.25">
      <c r="A11" s="5" t="s">
        <v>21</v>
      </c>
      <c r="B11" s="5">
        <v>0.28173374613003094</v>
      </c>
      <c r="C11" s="5">
        <v>0.14728682170542637</v>
      </c>
      <c r="D11" s="5">
        <v>0.10694597574421169</v>
      </c>
      <c r="E11" s="5">
        <v>0.28680280402316366</v>
      </c>
      <c r="F11" s="5">
        <v>0.23519870235198703</v>
      </c>
      <c r="G11" s="5">
        <f t="shared" si="0"/>
        <v>0.21159360999096394</v>
      </c>
      <c r="H11" s="5">
        <f t="shared" si="1"/>
        <v>8.0962572098154356E-2</v>
      </c>
      <c r="I11" s="5">
        <v>6.5677966101694921E-2</v>
      </c>
      <c r="J11" s="5">
        <v>0.23758865248226951</v>
      </c>
      <c r="K11" s="5">
        <v>0.26848874598070738</v>
      </c>
      <c r="L11" s="5">
        <v>5.5509527754763879E-2</v>
      </c>
      <c r="M11" s="5">
        <f t="shared" si="2"/>
        <v>0.15681622307985893</v>
      </c>
      <c r="N11" s="5">
        <f t="shared" si="3"/>
        <v>0.11189901120402779</v>
      </c>
      <c r="O11" s="5">
        <v>0</v>
      </c>
      <c r="P11" s="5">
        <v>0.1912621359223301</v>
      </c>
      <c r="Q11" s="5">
        <v>0.18198198198198198</v>
      </c>
      <c r="R11" s="5">
        <f t="shared" si="4"/>
        <v>0.44626117650649189</v>
      </c>
      <c r="S11" s="5"/>
    </row>
    <row r="12" spans="1:19" x14ac:dyDescent="0.25">
      <c r="A12" s="5" t="s">
        <v>22</v>
      </c>
      <c r="B12" s="5">
        <v>0.34713622291021673</v>
      </c>
      <c r="C12" s="5">
        <v>0.18798449612403101</v>
      </c>
      <c r="D12" s="5">
        <v>6.1742006615214992E-2</v>
      </c>
      <c r="E12" s="5">
        <v>0.12618104236513258</v>
      </c>
      <c r="F12" s="5">
        <v>0.40227088402270883</v>
      </c>
      <c r="G12" s="5">
        <f t="shared" si="0"/>
        <v>0.22506293040746081</v>
      </c>
      <c r="H12" s="5">
        <f t="shared" si="1"/>
        <v>0.14502647153799722</v>
      </c>
      <c r="I12" s="5">
        <v>5.2966101694915252E-2</v>
      </c>
      <c r="J12" s="5">
        <v>0.20685579196217493</v>
      </c>
      <c r="K12" s="5">
        <v>0.34887459807073956</v>
      </c>
      <c r="L12" s="5">
        <v>8.1193040596520299E-2</v>
      </c>
      <c r="M12" s="5">
        <f t="shared" si="2"/>
        <v>0.1724723830810875</v>
      </c>
      <c r="N12" s="5">
        <f t="shared" si="3"/>
        <v>0.13529428408067279</v>
      </c>
      <c r="O12" s="5">
        <v>6.1728395061728392E-2</v>
      </c>
      <c r="P12" s="5">
        <v>0.15339805825242719</v>
      </c>
      <c r="Q12" s="5">
        <v>0.24504504504504504</v>
      </c>
      <c r="R12" s="5">
        <f t="shared" si="4"/>
        <v>0.59277695280798137</v>
      </c>
      <c r="S12" s="5"/>
    </row>
    <row r="13" spans="1:19" x14ac:dyDescent="0.25">
      <c r="A13" s="5" t="s">
        <v>23</v>
      </c>
      <c r="B13" s="5">
        <v>0.33668730650154799</v>
      </c>
      <c r="C13" s="5">
        <v>0.18217054263565891</v>
      </c>
      <c r="D13" s="5">
        <v>7.2767364939360535E-2</v>
      </c>
      <c r="E13" s="5">
        <v>0.20451081987199024</v>
      </c>
      <c r="F13" s="5">
        <v>0.40348742903487428</v>
      </c>
      <c r="G13" s="5">
        <f t="shared" si="0"/>
        <v>0.23992469259668639</v>
      </c>
      <c r="H13" s="5">
        <f t="shared" si="1"/>
        <v>0.1310028898626571</v>
      </c>
      <c r="I13" s="5">
        <v>3.7076271186440676E-2</v>
      </c>
      <c r="J13" s="5">
        <v>0.20094562647754138</v>
      </c>
      <c r="K13" s="5">
        <v>0.297427652733119</v>
      </c>
      <c r="L13" s="5">
        <v>8.8649544324772164E-2</v>
      </c>
      <c r="M13" s="5">
        <f t="shared" si="2"/>
        <v>0.1560247736804683</v>
      </c>
      <c r="N13" s="5">
        <f t="shared" si="3"/>
        <v>0.11647721522068771</v>
      </c>
      <c r="O13" s="5">
        <v>5.6790123456790124E-2</v>
      </c>
      <c r="P13" s="5">
        <v>0.16796116504854369</v>
      </c>
      <c r="Q13" s="5">
        <v>0.2</v>
      </c>
      <c r="R13" s="5">
        <f t="shared" si="4"/>
        <v>0.34423456617948262</v>
      </c>
      <c r="S13" s="5"/>
    </row>
    <row r="14" spans="1:19" x14ac:dyDescent="0.25">
      <c r="A14" s="5" t="s">
        <v>24</v>
      </c>
      <c r="B14" s="5">
        <v>0.32120743034055727</v>
      </c>
      <c r="C14" s="5">
        <v>0.13468992248062014</v>
      </c>
      <c r="D14" s="5">
        <v>6.0639470782800443E-2</v>
      </c>
      <c r="E14" s="5">
        <v>0.27003962206644316</v>
      </c>
      <c r="F14" s="5">
        <v>0.34833738848337387</v>
      </c>
      <c r="G14" s="5">
        <f t="shared" si="0"/>
        <v>0.22698276683075896</v>
      </c>
      <c r="H14" s="5">
        <f t="shared" si="1"/>
        <v>0.12414425626172609</v>
      </c>
      <c r="I14" s="5">
        <v>8.1567796610169496E-2</v>
      </c>
      <c r="J14" s="5">
        <v>0.21276595744680851</v>
      </c>
      <c r="K14" s="5">
        <v>0.32556270096463025</v>
      </c>
      <c r="L14" s="5">
        <v>7.8707539353769673E-2</v>
      </c>
      <c r="M14" s="5">
        <f t="shared" si="2"/>
        <v>0.17465099859384448</v>
      </c>
      <c r="N14" s="5">
        <f t="shared" si="3"/>
        <v>0.11845775880498123</v>
      </c>
      <c r="O14" s="5">
        <v>7.407407407407407E-2</v>
      </c>
      <c r="P14" s="5">
        <v>0.22912621359223301</v>
      </c>
      <c r="Q14" s="5">
        <v>0.13873873873873874</v>
      </c>
      <c r="R14" s="5">
        <f t="shared" si="4"/>
        <v>0.54058483883755182</v>
      </c>
      <c r="S14" s="5"/>
    </row>
    <row r="15" spans="1:19" x14ac:dyDescent="0.25">
      <c r="A15" s="5" t="s">
        <v>25</v>
      </c>
      <c r="B15" s="5">
        <v>0.32082043343653249</v>
      </c>
      <c r="C15" s="5">
        <v>0.15019379844961239</v>
      </c>
      <c r="D15" s="5">
        <v>0.12348401323042998</v>
      </c>
      <c r="E15" s="5">
        <v>0.30112770496799757</v>
      </c>
      <c r="F15" s="5">
        <v>0.30413625304136255</v>
      </c>
      <c r="G15" s="5">
        <f t="shared" si="0"/>
        <v>0.239952440625187</v>
      </c>
      <c r="H15" s="5">
        <f t="shared" si="1"/>
        <v>9.489878217083994E-2</v>
      </c>
      <c r="I15" s="5">
        <v>6.3559322033898302E-2</v>
      </c>
      <c r="J15" s="5">
        <v>0.19148936170212766</v>
      </c>
      <c r="K15" s="5">
        <v>0.3311897106109325</v>
      </c>
      <c r="L15" s="5">
        <v>6.1309030654515324E-2</v>
      </c>
      <c r="M15" s="5">
        <f t="shared" si="2"/>
        <v>0.16188685625036844</v>
      </c>
      <c r="N15" s="5">
        <f t="shared" si="3"/>
        <v>0.12822372090781634</v>
      </c>
      <c r="O15" s="5">
        <v>5.4320987654320987E-2</v>
      </c>
      <c r="P15" s="5">
        <v>0.21456310679611651</v>
      </c>
      <c r="Q15" s="5">
        <v>0.15135135135135136</v>
      </c>
      <c r="R15" s="5">
        <f t="shared" si="4"/>
        <v>0.35307346307304938</v>
      </c>
      <c r="S15" s="5"/>
    </row>
    <row r="16" spans="1:19" x14ac:dyDescent="0.25">
      <c r="A16" s="5" t="s">
        <v>26</v>
      </c>
      <c r="B16" s="5">
        <v>0.30727554179566563</v>
      </c>
      <c r="C16" s="5">
        <v>0.14147286821705427</v>
      </c>
      <c r="D16" s="5">
        <v>0.10474090407938258</v>
      </c>
      <c r="E16" s="5">
        <v>0.27247790307832975</v>
      </c>
      <c r="F16" s="5">
        <v>0.28791565287915655</v>
      </c>
      <c r="G16" s="5">
        <f t="shared" si="0"/>
        <v>0.22277657400991774</v>
      </c>
      <c r="H16" s="5">
        <f t="shared" si="1"/>
        <v>9.2730940380704521E-2</v>
      </c>
      <c r="I16" s="5">
        <v>6.4618644067796605E-2</v>
      </c>
      <c r="J16" s="5">
        <v>0.23522458628841608</v>
      </c>
      <c r="K16" s="5">
        <v>0.32315112540192925</v>
      </c>
      <c r="L16" s="5">
        <v>4.8881524440762221E-2</v>
      </c>
      <c r="M16" s="5">
        <f t="shared" si="2"/>
        <v>0.16796897004972602</v>
      </c>
      <c r="N16" s="5">
        <f t="shared" si="3"/>
        <v>0.13350147169930413</v>
      </c>
      <c r="O16" s="5">
        <v>3.9506172839506172E-2</v>
      </c>
      <c r="P16" s="5">
        <v>0.1796116504854369</v>
      </c>
      <c r="Q16" s="5">
        <v>0.12972972972972974</v>
      </c>
      <c r="R16" s="5">
        <f t="shared" si="4"/>
        <v>0.51556678426937896</v>
      </c>
      <c r="S16" s="5"/>
    </row>
    <row r="17" spans="1:19" x14ac:dyDescent="0.25">
      <c r="A17" s="5" t="s">
        <v>27</v>
      </c>
      <c r="B17" s="5">
        <v>0.29682662538699689</v>
      </c>
      <c r="C17" s="5">
        <v>0.16375968992248063</v>
      </c>
      <c r="D17" s="5">
        <v>5.8434399117971332E-2</v>
      </c>
      <c r="E17" s="5">
        <v>0.16092654678451693</v>
      </c>
      <c r="F17" s="5">
        <v>0.32684509326845096</v>
      </c>
      <c r="G17" s="5">
        <f t="shared" si="0"/>
        <v>0.20135847089608333</v>
      </c>
      <c r="H17" s="5">
        <f t="shared" si="1"/>
        <v>0.10992811290569113</v>
      </c>
      <c r="I17" s="5">
        <v>9.639830508474577E-2</v>
      </c>
      <c r="J17" s="5">
        <v>0.17257683215130024</v>
      </c>
      <c r="K17" s="5">
        <v>0.25964630225080387</v>
      </c>
      <c r="L17" s="5">
        <v>8.4507042253521125E-2</v>
      </c>
      <c r="M17" s="5">
        <f t="shared" si="2"/>
        <v>0.15328212043509273</v>
      </c>
      <c r="N17" s="5">
        <f t="shared" si="3"/>
        <v>8.0934963399079227E-2</v>
      </c>
      <c r="O17" s="5">
        <v>7.160493827160494E-2</v>
      </c>
      <c r="P17" s="5">
        <v>0.13980582524271845</v>
      </c>
      <c r="Q17" s="5">
        <v>0.17297297297297298</v>
      </c>
      <c r="R17" s="5">
        <f t="shared" si="4"/>
        <v>0.47492073216317876</v>
      </c>
      <c r="S17" s="5"/>
    </row>
    <row r="18" spans="1:19" x14ac:dyDescent="0.25">
      <c r="A18" s="5" t="s">
        <v>28</v>
      </c>
      <c r="B18" s="5">
        <v>0.3235294117647059</v>
      </c>
      <c r="C18" s="5">
        <v>0.13662790697674418</v>
      </c>
      <c r="D18" s="5">
        <v>4.0793825799338476E-2</v>
      </c>
      <c r="E18" s="5">
        <v>0.29929899420908257</v>
      </c>
      <c r="F18" s="5">
        <v>0.32319545823195456</v>
      </c>
      <c r="G18" s="5">
        <f t="shared" si="0"/>
        <v>0.2246891193963651</v>
      </c>
      <c r="H18" s="5">
        <f t="shared" si="1"/>
        <v>0.12904630152175101</v>
      </c>
      <c r="I18" s="5">
        <v>3.0720338983050849E-2</v>
      </c>
      <c r="J18" s="5">
        <v>0.17139479905437352</v>
      </c>
      <c r="K18" s="5">
        <v>0.32315112540192925</v>
      </c>
      <c r="L18" s="5">
        <v>7.2908036454018221E-2</v>
      </c>
      <c r="M18" s="5">
        <f t="shared" si="2"/>
        <v>0.14954357497334297</v>
      </c>
      <c r="N18" s="5">
        <f t="shared" si="3"/>
        <v>0.12988331267591061</v>
      </c>
      <c r="O18" s="5">
        <v>2.4691358024691357E-2</v>
      </c>
      <c r="P18" s="5">
        <v>0.12815533980582525</v>
      </c>
      <c r="Q18" s="5">
        <v>0.14954954954954955</v>
      </c>
      <c r="R18" s="5">
        <f t="shared" si="4"/>
        <v>0.41763265409161415</v>
      </c>
      <c r="S18" s="5"/>
    </row>
    <row r="19" spans="1:19" x14ac:dyDescent="0.25">
      <c r="A19" s="5" t="s">
        <v>29</v>
      </c>
      <c r="B19" s="5">
        <v>0.35255417956656349</v>
      </c>
      <c r="C19" s="5">
        <v>0.16666666666666666</v>
      </c>
      <c r="D19" s="5">
        <v>1.7640573318632856E-2</v>
      </c>
      <c r="E19" s="5">
        <v>0.13989637305699482</v>
      </c>
      <c r="F19" s="5">
        <v>0.39091646390916462</v>
      </c>
      <c r="G19" s="5">
        <f t="shared" si="0"/>
        <v>0.21353485130360453</v>
      </c>
      <c r="H19" s="5">
        <f t="shared" si="1"/>
        <v>0.1555509807732863</v>
      </c>
      <c r="I19" s="5">
        <v>8.7923728813559324E-2</v>
      </c>
      <c r="J19" s="5">
        <v>0.20212765957446807</v>
      </c>
      <c r="K19" s="5">
        <v>0.33681672025723475</v>
      </c>
      <c r="L19" s="5">
        <v>5.2195526097763047E-2</v>
      </c>
      <c r="M19" s="5">
        <f t="shared" si="2"/>
        <v>0.16976590868575628</v>
      </c>
      <c r="N19" s="5">
        <f t="shared" si="3"/>
        <v>0.12841883796830952</v>
      </c>
      <c r="O19" s="5">
        <v>5.185185185185185E-2</v>
      </c>
      <c r="P19" s="5">
        <v>0.2320388349514563</v>
      </c>
      <c r="Q19" s="5">
        <v>0.22342342342342342</v>
      </c>
      <c r="R19" s="5">
        <f t="shared" si="4"/>
        <v>0.65791946278107405</v>
      </c>
      <c r="S19" s="5"/>
    </row>
    <row r="20" spans="1:19" x14ac:dyDescent="0.25">
      <c r="A20" s="5" t="s">
        <v>30</v>
      </c>
      <c r="B20" s="5">
        <v>0.3351393188854489</v>
      </c>
      <c r="C20" s="5">
        <v>0.16085271317829458</v>
      </c>
      <c r="D20" s="5">
        <v>5.7331863285556783E-2</v>
      </c>
      <c r="E20" s="5">
        <v>0.23377019201462967</v>
      </c>
      <c r="F20" s="5">
        <v>0.38483373884833738</v>
      </c>
      <c r="G20" s="5">
        <f t="shared" si="0"/>
        <v>0.23438556524245344</v>
      </c>
      <c r="H20" s="5">
        <f t="shared" si="1"/>
        <v>0.13185355911771993</v>
      </c>
      <c r="I20" s="5">
        <v>4.3432203389830511E-2</v>
      </c>
      <c r="J20" s="5">
        <v>0.16784869976359337</v>
      </c>
      <c r="K20" s="5">
        <v>0.31672025723472669</v>
      </c>
      <c r="L20" s="5">
        <v>7.1251035625517808E-2</v>
      </c>
      <c r="M20" s="5">
        <f t="shared" si="2"/>
        <v>0.1498130490034171</v>
      </c>
      <c r="N20" s="5">
        <f t="shared" si="3"/>
        <v>0.12338581106616181</v>
      </c>
      <c r="O20" s="5">
        <v>4.4444444444444446E-2</v>
      </c>
      <c r="P20" s="5">
        <v>0.21165048543689322</v>
      </c>
      <c r="Q20" s="5">
        <v>0.23423423423423423</v>
      </c>
      <c r="R20" s="5">
        <f t="shared" si="4"/>
        <v>0.3558433176734539</v>
      </c>
      <c r="S20" s="5"/>
    </row>
    <row r="21" spans="1:19" x14ac:dyDescent="0.25">
      <c r="A21" s="5" t="s">
        <v>31</v>
      </c>
      <c r="B21" s="5">
        <v>0.2774767801857585</v>
      </c>
      <c r="C21" s="5">
        <v>0.23643410852713179</v>
      </c>
      <c r="D21" s="5">
        <v>0.24476295479603086</v>
      </c>
      <c r="E21" s="5">
        <v>0.34684547394087167</v>
      </c>
      <c r="F21" s="5">
        <v>0.3353609083536091</v>
      </c>
      <c r="G21" s="5">
        <f t="shared" si="0"/>
        <v>0.28817604516068041</v>
      </c>
      <c r="H21" s="5">
        <f t="shared" si="1"/>
        <v>5.0854969964921497E-2</v>
      </c>
      <c r="I21" s="5">
        <v>0.15783898305084745</v>
      </c>
      <c r="J21" s="5">
        <v>0.23167848699763594</v>
      </c>
      <c r="K21" s="5">
        <v>0.31270096463022506</v>
      </c>
      <c r="L21" s="5">
        <v>0.18641259320629661</v>
      </c>
      <c r="M21" s="5">
        <f t="shared" si="2"/>
        <v>0.22215775697125123</v>
      </c>
      <c r="N21" s="5">
        <f t="shared" si="3"/>
        <v>6.758534891680508E-2</v>
      </c>
      <c r="O21" s="5">
        <v>0.12592592592592591</v>
      </c>
      <c r="P21" s="5">
        <v>0.43203883495145629</v>
      </c>
      <c r="Q21" s="5">
        <v>0.34594594594594597</v>
      </c>
      <c r="R21" s="5">
        <f t="shared" si="4"/>
        <v>0.160782841153013</v>
      </c>
      <c r="S21" s="5"/>
    </row>
    <row r="22" spans="1:19" x14ac:dyDescent="0.25">
      <c r="A22" s="5" t="s">
        <v>32</v>
      </c>
      <c r="B22" s="5">
        <v>0.27476780185758515</v>
      </c>
      <c r="C22" s="5">
        <v>0.2189922480620155</v>
      </c>
      <c r="D22" s="5">
        <v>0.25248070562293273</v>
      </c>
      <c r="E22" s="5">
        <v>0.35507467235598905</v>
      </c>
      <c r="F22" s="5">
        <v>0.35117599351175993</v>
      </c>
      <c r="G22" s="5">
        <f t="shared" si="0"/>
        <v>0.29049828428205648</v>
      </c>
      <c r="H22" s="5">
        <f t="shared" si="1"/>
        <v>6.0534684013280105E-2</v>
      </c>
      <c r="I22" s="5">
        <v>0.14300847457627119</v>
      </c>
      <c r="J22" s="5">
        <v>0.21985815602836881</v>
      </c>
      <c r="K22" s="5">
        <v>0.272508038585209</v>
      </c>
      <c r="L22" s="5">
        <v>0.18724109362054681</v>
      </c>
      <c r="M22" s="5">
        <f t="shared" si="2"/>
        <v>0.20565394070259896</v>
      </c>
      <c r="N22" s="5">
        <f t="shared" si="3"/>
        <v>5.457324588895901E-2</v>
      </c>
      <c r="O22" s="5">
        <v>0.16543209876543211</v>
      </c>
      <c r="P22" s="5">
        <v>0.46019417475728153</v>
      </c>
      <c r="Q22" s="5">
        <v>0.40720720720720721</v>
      </c>
      <c r="R22" s="5">
        <f t="shared" si="4"/>
        <v>6.3926331543649406E-2</v>
      </c>
      <c r="S22" s="5" t="s">
        <v>39</v>
      </c>
    </row>
    <row r="23" spans="1:19" x14ac:dyDescent="0.25">
      <c r="A23" s="5" t="s">
        <v>33</v>
      </c>
      <c r="B23" s="5">
        <v>0.30650154798761609</v>
      </c>
      <c r="C23" s="5">
        <v>7.0736434108527133E-2</v>
      </c>
      <c r="D23" s="5">
        <v>1.7640573318632856E-2</v>
      </c>
      <c r="E23" s="5">
        <v>6.0957025297165499E-3</v>
      </c>
      <c r="F23" s="5">
        <v>0.35766423357664234</v>
      </c>
      <c r="G23" s="5">
        <f t="shared" si="0"/>
        <v>0.151727698304227</v>
      </c>
      <c r="H23" s="5">
        <f t="shared" si="1"/>
        <v>0.16741596493615096</v>
      </c>
      <c r="I23" s="5">
        <v>3.6016949152542374E-2</v>
      </c>
      <c r="J23" s="5">
        <v>0.11583924349881797</v>
      </c>
      <c r="K23" s="5">
        <v>0.272508038585209</v>
      </c>
      <c r="L23" s="5">
        <v>8.2850041425020712E-3</v>
      </c>
      <c r="M23" s="5">
        <f t="shared" si="2"/>
        <v>0.10816230884476785</v>
      </c>
      <c r="N23" s="5">
        <f t="shared" si="3"/>
        <v>0.11867165223044424</v>
      </c>
      <c r="O23" s="5">
        <v>2.4691358024691358E-3</v>
      </c>
      <c r="P23" s="5">
        <v>5.6310679611650483E-2</v>
      </c>
      <c r="Q23" s="5">
        <v>7.7477477477477477E-2</v>
      </c>
      <c r="R23" s="5">
        <f t="shared" si="4"/>
        <v>0.66228029676998612</v>
      </c>
      <c r="S23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I21" sqref="I21"/>
    </sheetView>
  </sheetViews>
  <sheetFormatPr baseColWidth="10" defaultRowHeight="15" x14ac:dyDescent="0.25"/>
  <cols>
    <col min="1" max="1" width="6.42578125" style="7" bestFit="1" customWidth="1"/>
    <col min="2" max="2" width="15.140625" style="7" bestFit="1" customWidth="1"/>
    <col min="3" max="3" width="4.42578125" style="7" bestFit="1" customWidth="1"/>
    <col min="4" max="4" width="15" style="7" bestFit="1" customWidth="1"/>
    <col min="5" max="5" width="3.42578125" style="7" bestFit="1" customWidth="1"/>
    <col min="6" max="6" width="15.140625" style="7" bestFit="1" customWidth="1"/>
    <col min="7" max="7" width="11.42578125" style="7"/>
    <col min="8" max="8" width="15.140625" style="7" bestFit="1" customWidth="1"/>
    <col min="9" max="9" width="4.42578125" style="7" bestFit="1" customWidth="1"/>
    <col min="10" max="10" width="15" style="7" bestFit="1" customWidth="1"/>
    <col min="11" max="11" width="3.42578125" style="7" bestFit="1" customWidth="1"/>
    <col min="12" max="12" width="15.140625" style="7" bestFit="1" customWidth="1"/>
    <col min="13" max="16384" width="11.42578125" style="7"/>
  </cols>
  <sheetData>
    <row r="1" spans="1:13" s="7" customFormat="1" x14ac:dyDescent="0.25">
      <c r="B1" s="8" t="s">
        <v>40</v>
      </c>
      <c r="C1" s="8"/>
      <c r="D1" s="8" t="s">
        <v>41</v>
      </c>
      <c r="E1" s="8"/>
      <c r="F1" s="8" t="s">
        <v>43</v>
      </c>
      <c r="G1" s="8"/>
      <c r="H1" s="9" t="s">
        <v>40</v>
      </c>
      <c r="I1" s="9"/>
      <c r="J1" s="9" t="s">
        <v>41</v>
      </c>
      <c r="K1" s="9"/>
      <c r="L1" s="9" t="s">
        <v>43</v>
      </c>
      <c r="M1" s="9"/>
    </row>
    <row r="2" spans="1:13" s="7" customFormat="1" x14ac:dyDescent="0.25">
      <c r="A2" s="7" t="s">
        <v>12</v>
      </c>
      <c r="B2" s="7">
        <f>TTEST(porcentaje_MOR!B2:F2,porcentaje_NMOR!B2:F2,2,3)</f>
        <v>0.87229295554626129</v>
      </c>
      <c r="D2" s="7">
        <f>TTEST(porcentaje_MOR!B2:F2,porcentaje_TODO!B2:F2,2,3)</f>
        <v>0.8739563390438928</v>
      </c>
      <c r="F2" s="7">
        <f>TTEST(porcentaje_NMOR!B2:F2,porcentaje_TODO!B2:F2,2,3)</f>
        <v>0.99871322324476941</v>
      </c>
      <c r="H2" s="7">
        <f>TTEST(porcentaje_MOR!I2:L2,porcentaje_NMOR!I2:L2,2,3)</f>
        <v>0.65173715955662348</v>
      </c>
      <c r="J2" s="7">
        <f>TTEST(porcentaje_MOR!I2:L2,porcentaje_TODO!I2:L2,2,3)</f>
        <v>0.69132154612968955</v>
      </c>
      <c r="L2" s="7">
        <f>TTEST(porcentaje_NMOR!I2:L2,porcentaje_TODO!I2:L2,2,3)</f>
        <v>0.94558864083019389</v>
      </c>
    </row>
    <row r="3" spans="1:13" s="7" customFormat="1" x14ac:dyDescent="0.25">
      <c r="A3" s="7" t="s">
        <v>13</v>
      </c>
      <c r="B3" s="7">
        <f>TTEST(porcentaje_MOR!B3:F3,porcentaje_NMOR!B3:F3,2,3)</f>
        <v>0.83514066082858762</v>
      </c>
      <c r="D3" s="7">
        <f>TTEST(porcentaje_MOR!B3:F3,porcentaje_TODO!B3:F3,2,3)</f>
        <v>0.86201816836103251</v>
      </c>
      <c r="F3" s="7">
        <f>TTEST(porcentaje_NMOR!B3:F3,porcentaje_TODO!B3:F3,2,3)</f>
        <v>0.96904428023681799</v>
      </c>
      <c r="H3" s="7">
        <f>TTEST(porcentaje_MOR!I3:L3,porcentaje_NMOR!I3:L3,2,3)</f>
        <v>0.63254072098968639</v>
      </c>
      <c r="J3" s="7">
        <f>TTEST(porcentaje_MOR!I3:L3,porcentaje_TODO!I3:L3,2,3)</f>
        <v>0.67647998295441814</v>
      </c>
      <c r="L3" s="7">
        <f>TTEST(porcentaje_NMOR!I3:L3,porcentaje_TODO!I3:L3,2,3)</f>
        <v>0.93637364392201183</v>
      </c>
    </row>
    <row r="4" spans="1:13" s="7" customFormat="1" x14ac:dyDescent="0.25">
      <c r="A4" s="7" t="s">
        <v>14</v>
      </c>
      <c r="B4" s="7">
        <f>TTEST(porcentaje_MOR!B4:F4,porcentaje_NMOR!B4:F4,2,3)</f>
        <v>0.9636772609533264</v>
      </c>
      <c r="D4" s="7">
        <f>TTEST(porcentaje_MOR!B4:F4,porcentaje_TODO!B4:F4,2,3)</f>
        <v>0.97307104635436548</v>
      </c>
      <c r="F4" s="7">
        <f>TTEST(porcentaje_NMOR!B4:F4,porcentaje_TODO!B4:F4,2,3)</f>
        <v>0.98914326454955681</v>
      </c>
      <c r="H4" s="7">
        <f>TTEST(porcentaje_MOR!I4:L4,porcentaje_NMOR!I4:L4,2,3)</f>
        <v>0.93439009860501221</v>
      </c>
      <c r="J4" s="7">
        <f>TTEST(porcentaje_MOR!I4:L4,porcentaje_TODO!I4:L4,2,3)</f>
        <v>0.9426039055698695</v>
      </c>
      <c r="L4" s="7">
        <f>TTEST(porcentaje_NMOR!I4:L4,porcentaje_TODO!I4:L4,2,3)</f>
        <v>0.99102779793512163</v>
      </c>
    </row>
    <row r="5" spans="1:13" s="7" customFormat="1" x14ac:dyDescent="0.25">
      <c r="A5" s="7" t="s">
        <v>15</v>
      </c>
      <c r="B5" s="7">
        <f>TTEST(porcentaje_MOR!B5:F5,porcentaje_NMOR!B5:F5,2,3)</f>
        <v>0.59812013772965411</v>
      </c>
      <c r="D5" s="7">
        <f>TTEST(porcentaje_MOR!B5:F5,porcentaje_TODO!B5:F5,2,3)</f>
        <v>0.62344156091261782</v>
      </c>
      <c r="F5" s="7">
        <f>TTEST(porcentaje_NMOR!B5:F5,porcentaje_TODO!B5:F5,2,3)</f>
        <v>0.96692594025124468</v>
      </c>
      <c r="H5" s="7">
        <f>TTEST(porcentaje_MOR!I5:L5,porcentaje_NMOR!I5:L5,2,3)</f>
        <v>0.51989657196648809</v>
      </c>
      <c r="J5" s="7">
        <f>TTEST(porcentaje_MOR!I5:L5,porcentaje_TODO!I5:L5,2,3)</f>
        <v>0.56678709196977917</v>
      </c>
      <c r="L5" s="7">
        <f>TTEST(porcentaje_NMOR!I5:L5,porcentaje_TODO!I5:L5,2,3)</f>
        <v>0.92797713790908198</v>
      </c>
    </row>
    <row r="6" spans="1:13" s="7" customFormat="1" x14ac:dyDescent="0.25">
      <c r="A6" s="7" t="s">
        <v>16</v>
      </c>
      <c r="B6" s="7">
        <f>TTEST(porcentaje_MOR!B6:F6,porcentaje_NMOR!B6:F6,2,3)</f>
        <v>0.62035584170288693</v>
      </c>
      <c r="D6" s="7">
        <f>TTEST(porcentaje_MOR!B6:F6,porcentaje_TODO!B6:F6,2,3)</f>
        <v>0.64212310158895003</v>
      </c>
      <c r="F6" s="7">
        <f>TTEST(porcentaje_NMOR!B6:F6,porcentaje_TODO!B6:F6,2,3)</f>
        <v>0.97661171845825923</v>
      </c>
      <c r="H6" s="7">
        <f>TTEST(porcentaje_MOR!I6:L6,porcentaje_NMOR!I6:L6,2,3)</f>
        <v>0.68391879408136824</v>
      </c>
      <c r="J6" s="7">
        <f>TTEST(porcentaje_MOR!I6:L6,porcentaje_TODO!I6:L6,2,3)</f>
        <v>0.72605389388476849</v>
      </c>
      <c r="L6" s="7">
        <f>TTEST(porcentaje_NMOR!I6:L6,porcentaje_TODO!I6:L6,2,3)</f>
        <v>0.93997197951976352</v>
      </c>
    </row>
    <row r="7" spans="1:13" s="7" customFormat="1" x14ac:dyDescent="0.25">
      <c r="A7" s="7" t="s">
        <v>17</v>
      </c>
      <c r="B7" s="7">
        <f>TTEST(porcentaje_MOR!B7:F7,porcentaje_NMOR!B7:F7,2,3)</f>
        <v>0.21296403631151412</v>
      </c>
      <c r="D7" s="7">
        <f>TTEST(porcentaje_MOR!B7:F7,porcentaje_TODO!B7:F7,2,3)</f>
        <v>0.27685113883981871</v>
      </c>
      <c r="F7" s="7">
        <f>TTEST(porcentaje_NMOR!B7:F7,porcentaje_TODO!B7:F7,2,3)</f>
        <v>0.87854138870069853</v>
      </c>
      <c r="H7" s="7">
        <f>TTEST(porcentaje_MOR!I7:L7,porcentaje_NMOR!I7:L7,2,3)</f>
        <v>0.39709211299494368</v>
      </c>
      <c r="J7" s="7">
        <f>TTEST(porcentaje_MOR!I7:L7,porcentaje_TODO!I7:L7,2,3)</f>
        <v>0.42661064988984354</v>
      </c>
      <c r="L7" s="7">
        <f>TTEST(porcentaje_NMOR!I7:L7,porcentaje_TODO!I7:L7,2,3)</f>
        <v>0.94171983183594676</v>
      </c>
    </row>
    <row r="8" spans="1:13" s="7" customFormat="1" x14ac:dyDescent="0.25">
      <c r="A8" s="7" t="s">
        <v>18</v>
      </c>
      <c r="B8" s="7">
        <f>TTEST(porcentaje_MOR!B8:F8,porcentaje_NMOR!B8:F8,2,3)</f>
        <v>0.35051129203286185</v>
      </c>
      <c r="D8" s="7">
        <f>TTEST(porcentaje_MOR!B8:F8,porcentaje_TODO!B8:F8,2,3)</f>
        <v>0.38278314025547611</v>
      </c>
      <c r="F8" s="7">
        <f>TTEST(porcentaje_NMOR!B8:F8,porcentaje_TODO!B8:F8,2,3)</f>
        <v>0.94696665064226493</v>
      </c>
      <c r="H8" s="7">
        <f>TTEST(porcentaje_MOR!I8:L8,porcentaje_NMOR!I8:L8,2,3)</f>
        <v>0.58123267380299037</v>
      </c>
      <c r="J8" s="7">
        <f>TTEST(porcentaje_MOR!I8:L8,porcentaje_TODO!I8:L8,2,3)</f>
        <v>0.59357866762270384</v>
      </c>
      <c r="L8" s="7">
        <f>TTEST(porcentaje_NMOR!I8:L8,porcentaje_TODO!I8:L8,2,3)</f>
        <v>0.96920482414248399</v>
      </c>
    </row>
    <row r="9" spans="1:13" s="7" customFormat="1" x14ac:dyDescent="0.25">
      <c r="A9" s="7" t="s">
        <v>19</v>
      </c>
      <c r="B9" s="7">
        <f>TTEST(porcentaje_MOR!B9:F9,porcentaje_NMOR!B9:F9,2,3)</f>
        <v>0.17801442765162701</v>
      </c>
      <c r="D9" s="7">
        <f>TTEST(porcentaje_MOR!B9:F9,porcentaje_TODO!B9:F9,2,3)</f>
        <v>0.20338160014837584</v>
      </c>
      <c r="F9" s="7">
        <f>TTEST(porcentaje_NMOR!B9:F9,porcentaje_TODO!B9:F9,2,3)</f>
        <v>0.92684626889047594</v>
      </c>
      <c r="H9" s="7">
        <f>TTEST(porcentaje_MOR!I9:L9,porcentaje_NMOR!I9:L9,2,3)</f>
        <v>0.38033867146873251</v>
      </c>
      <c r="J9" s="7">
        <f>TTEST(porcentaje_MOR!I9:L9,porcentaje_TODO!I9:L9,2,3)</f>
        <v>0.40027673253855706</v>
      </c>
      <c r="L9" s="7">
        <f>TTEST(porcentaje_NMOR!I9:L9,porcentaje_TODO!I9:L9,2,3)</f>
        <v>0.94651742612314838</v>
      </c>
    </row>
    <row r="10" spans="1:13" s="7" customFormat="1" x14ac:dyDescent="0.25">
      <c r="A10" s="7" t="s">
        <v>20</v>
      </c>
      <c r="B10" s="7">
        <f>TTEST(porcentaje_MOR!B10:F10,porcentaje_NMOR!B10:F10,2,3)</f>
        <v>0.19443680304663788</v>
      </c>
      <c r="D10" s="7">
        <f>TTEST(porcentaje_MOR!B10:F10,porcentaje_TODO!B10:F10,2,3)</f>
        <v>0.23058059514975937</v>
      </c>
      <c r="F10" s="7">
        <f>TTEST(porcentaje_NMOR!B10:F10,porcentaje_TODO!B10:F10,2,3)</f>
        <v>0.92141945725428198</v>
      </c>
      <c r="H10" s="7">
        <f>TTEST(porcentaje_MOR!I10:L10,porcentaje_NMOR!I10:L10,2,3)</f>
        <v>0.42276563716078541</v>
      </c>
      <c r="J10" s="7">
        <f>TTEST(porcentaje_MOR!I10:L10,porcentaje_TODO!I10:L10,2,3)</f>
        <v>0.45604348065212619</v>
      </c>
      <c r="L10" s="7">
        <f>TTEST(porcentaje_NMOR!I10:L10,porcentaje_TODO!I10:L10,2,3)</f>
        <v>0.94201929212106417</v>
      </c>
    </row>
    <row r="11" spans="1:13" s="7" customFormat="1" x14ac:dyDescent="0.25">
      <c r="A11" s="7" t="s">
        <v>21</v>
      </c>
      <c r="B11" s="7">
        <f>TTEST(porcentaje_MOR!B11:F11,porcentaje_NMOR!B11:F11,2,3)</f>
        <v>0.65516041118188451</v>
      </c>
      <c r="D11" s="7">
        <f>TTEST(porcentaje_MOR!B11:F11,porcentaje_TODO!B11:F11,2,3)</f>
        <v>0.65840546825684476</v>
      </c>
      <c r="F11" s="7">
        <f>TTEST(porcentaje_NMOR!B11:F11,porcentaje_TODO!B11:F11,2,3)</f>
        <v>0.9935571974665669</v>
      </c>
      <c r="H11" s="7">
        <f>TTEST(porcentaje_MOR!I11:L11,porcentaje_NMOR!I11:L11,2,3)</f>
        <v>0.56863419123344838</v>
      </c>
      <c r="J11" s="7">
        <f>TTEST(porcentaje_MOR!I11:L11,porcentaje_TODO!I11:L11,2,3)</f>
        <v>0.61392835944330182</v>
      </c>
      <c r="L11" s="7">
        <f>TTEST(porcentaje_NMOR!I11:L11,porcentaje_TODO!I11:L11,2,3)</f>
        <v>0.93324449366590945</v>
      </c>
    </row>
    <row r="12" spans="1:13" s="7" customFormat="1" x14ac:dyDescent="0.25">
      <c r="A12" s="7" t="s">
        <v>22</v>
      </c>
      <c r="B12" s="7">
        <f>TTEST(porcentaje_MOR!B12:F12,porcentaje_NMOR!B12:F12,2,3)</f>
        <v>0.93879352024712226</v>
      </c>
      <c r="D12" s="7">
        <f>TTEST(porcentaje_MOR!B12:F12,porcentaje_TODO!B12:F12,2,3)</f>
        <v>0.94352352234821013</v>
      </c>
      <c r="F12" s="7">
        <f>TTEST(porcentaje_NMOR!B12:F12,porcentaje_TODO!B12:F12,2,3)</f>
        <v>0.99468193963710494</v>
      </c>
      <c r="H12" s="7">
        <f>TTEST(porcentaje_MOR!I12:L12,porcentaje_NMOR!I12:L12,2,3)</f>
        <v>0.81031845851864182</v>
      </c>
      <c r="J12" s="7">
        <f>TTEST(porcentaje_MOR!I12:L12,porcentaje_TODO!I12:L12,2,3)</f>
        <v>0.83069370202426318</v>
      </c>
      <c r="L12" s="7">
        <f>TTEST(porcentaje_NMOR!I12:L12,porcentaje_TODO!I12:L12,2,3)</f>
        <v>0.97546139556991518</v>
      </c>
    </row>
    <row r="13" spans="1:13" s="7" customFormat="1" x14ac:dyDescent="0.25">
      <c r="A13" s="7" t="s">
        <v>23</v>
      </c>
      <c r="B13" s="7">
        <f>TTEST(porcentaje_MOR!B13:F13,porcentaje_NMOR!B13:F13,2,3)</f>
        <v>0.94429821868880559</v>
      </c>
      <c r="D13" s="7">
        <f>TTEST(porcentaje_MOR!B13:F13,porcentaje_TODO!B13:F13,2,3)</f>
        <v>0.95164093687077811</v>
      </c>
      <c r="F13" s="7">
        <f>TTEST(porcentaje_NMOR!B13:F13,porcentaje_TODO!B13:F13,2,3)</f>
        <v>0.9914810048971725</v>
      </c>
      <c r="H13" s="7">
        <f>TTEST(porcentaje_MOR!I13:L13,porcentaje_NMOR!I13:L13,2,3)</f>
        <v>0.71476315470082508</v>
      </c>
      <c r="J13" s="7">
        <f>TTEST(porcentaje_MOR!I13:L13,porcentaje_TODO!I13:L13,2,3)</f>
        <v>0.75395407062687148</v>
      </c>
      <c r="L13" s="7">
        <f>TTEST(porcentaje_NMOR!I13:L13,porcentaje_TODO!I13:L13,2,3)</f>
        <v>0.94519766697573426</v>
      </c>
    </row>
    <row r="14" spans="1:13" s="7" customFormat="1" x14ac:dyDescent="0.25">
      <c r="A14" s="7" t="s">
        <v>24</v>
      </c>
      <c r="B14" s="7">
        <f>TTEST(porcentaje_MOR!B14:F14,porcentaje_NMOR!B14:F14,2,3)</f>
        <v>0.97615875206144431</v>
      </c>
      <c r="D14" s="7">
        <f>TTEST(porcentaje_MOR!B14:F14,porcentaje_TODO!B14:F14,2,3)</f>
        <v>0.97977877943108727</v>
      </c>
      <c r="F14" s="7">
        <f>TTEST(porcentaje_NMOR!B14:F14,porcentaje_TODO!B14:F14,2,3)</f>
        <v>0.9958283765777769</v>
      </c>
      <c r="H14" s="7">
        <f>TTEST(porcentaje_MOR!I14:L14,porcentaje_NMOR!I14:L14,2,3)</f>
        <v>0.92750818487479503</v>
      </c>
      <c r="J14" s="7">
        <f>TTEST(porcentaje_MOR!I14:L14,porcentaje_TODO!I14:L14,2,3)</f>
        <v>0.94536353609566781</v>
      </c>
      <c r="L14" s="7">
        <f>TTEST(porcentaje_NMOR!I14:L14,porcentaje_TODO!I14:L14,2,3)</f>
        <v>0.97639920605249797</v>
      </c>
    </row>
    <row r="15" spans="1:13" s="7" customFormat="1" x14ac:dyDescent="0.25">
      <c r="A15" s="7" t="s">
        <v>25</v>
      </c>
      <c r="B15" s="7">
        <f>TTEST(porcentaje_MOR!B15:F15,porcentaje_NMOR!B15:F15,2,3)</f>
        <v>0.90226468189652476</v>
      </c>
      <c r="D15" s="7">
        <f>TTEST(porcentaje_MOR!B15:F15,porcentaje_TODO!B15:F15,2,3)</f>
        <v>0.92242981082091413</v>
      </c>
      <c r="F15" s="7">
        <f>TTEST(porcentaje_NMOR!B15:F15,porcentaje_TODO!B15:F15,2,3)</f>
        <v>0.97329417504130888</v>
      </c>
      <c r="H15" s="7">
        <f>TTEST(porcentaje_MOR!I15:L15,porcentaje_NMOR!I15:L15,2,3)</f>
        <v>0.82892828628079962</v>
      </c>
      <c r="J15" s="7">
        <f>TTEST(porcentaje_MOR!I15:L15,porcentaje_TODO!I15:L15,2,3)</f>
        <v>0.85041509051484432</v>
      </c>
      <c r="L15" s="7">
        <f>TTEST(porcentaje_NMOR!I15:L15,porcentaje_TODO!I15:L15,2,3)</f>
        <v>0.97458989959964737</v>
      </c>
    </row>
    <row r="16" spans="1:13" s="7" customFormat="1" x14ac:dyDescent="0.25">
      <c r="A16" s="7" t="s">
        <v>26</v>
      </c>
      <c r="B16" s="7">
        <f>TTEST(porcentaje_MOR!B16:F16,porcentaje_NMOR!B16:F16,2,3)</f>
        <v>0.88054127462263221</v>
      </c>
      <c r="D16" s="7">
        <f>TTEST(porcentaje_MOR!B16:F16,porcentaje_TODO!B16:F16,2,3)</f>
        <v>0.88305672573626115</v>
      </c>
      <c r="F16" s="7">
        <f>TTEST(porcentaje_NMOR!B16:F16,porcentaje_TODO!B16:F16,2,3)</f>
        <v>0.99999270358360526</v>
      </c>
      <c r="H16" s="7">
        <f>TTEST(porcentaje_MOR!I16:L16,porcentaje_NMOR!I16:L16,2,3)</f>
        <v>0.91751342708539618</v>
      </c>
      <c r="J16" s="7">
        <f>TTEST(porcentaje_MOR!I16:L16,porcentaje_TODO!I16:L16,2,3)</f>
        <v>0.93218661573802586</v>
      </c>
      <c r="L16" s="7">
        <f>TTEST(porcentaje_NMOR!I16:L16,porcentaje_TODO!I16:L16,2,3)</f>
        <v>0.98265815965046466</v>
      </c>
    </row>
    <row r="17" spans="1:12" s="7" customFormat="1" x14ac:dyDescent="0.25">
      <c r="A17" s="7" t="s">
        <v>27</v>
      </c>
      <c r="B17" s="7">
        <f>TTEST(porcentaje_MOR!B17:F17,porcentaje_NMOR!B17:F17,2,3)</f>
        <v>0.65756595523359263</v>
      </c>
      <c r="D17" s="7">
        <f>TTEST(porcentaje_MOR!B17:F17,porcentaje_TODO!B17:F17,2,3)</f>
        <v>0.68853655638122491</v>
      </c>
      <c r="F17" s="7">
        <f>TTEST(porcentaje_NMOR!B17:F17,porcentaje_TODO!B17:F17,2,3)</f>
        <v>0.96099087875515021</v>
      </c>
      <c r="H17" s="7">
        <f>TTEST(porcentaje_MOR!I17:L17,porcentaje_NMOR!I17:L17,2,3)</f>
        <v>0.76655459599102804</v>
      </c>
      <c r="J17" s="7">
        <f>TTEST(porcentaje_MOR!I17:L17,porcentaje_TODO!I17:L17,2,3)</f>
        <v>0.80697695631063804</v>
      </c>
      <c r="L17" s="7">
        <f>TTEST(porcentaje_NMOR!I17:L17,porcentaje_TODO!I17:L17,2,3)</f>
        <v>0.9319307599447173</v>
      </c>
    </row>
    <row r="18" spans="1:12" s="7" customFormat="1" x14ac:dyDescent="0.25">
      <c r="A18" s="7" t="s">
        <v>28</v>
      </c>
      <c r="B18" s="7">
        <f>TTEST(porcentaje_MOR!B18:F18,porcentaje_NMOR!B18:F18,2,3)</f>
        <v>0.99567394972984169</v>
      </c>
      <c r="D18" s="7">
        <f>TTEST(porcentaje_MOR!B18:F18,porcentaje_TODO!B18:F18,2,3)</f>
        <v>0.99023794940849197</v>
      </c>
      <c r="F18" s="7">
        <f>TTEST(porcentaje_NMOR!B18:F18,porcentaje_TODO!B18:F18,2,3)</f>
        <v>0.99382789853081843</v>
      </c>
      <c r="H18" s="7">
        <f>TTEST(porcentaje_MOR!I18:L18,porcentaje_NMOR!I18:L18,2,3)</f>
        <v>0.65583391479195052</v>
      </c>
      <c r="J18" s="7">
        <f>TTEST(porcentaje_MOR!I18:L18,porcentaje_TODO!I18:L18,2,3)</f>
        <v>0.69861478927258736</v>
      </c>
      <c r="L18" s="7">
        <f>TTEST(porcentaje_NMOR!I18:L18,porcentaje_TODO!I18:L18,2,3)</f>
        <v>0.9407933107046681</v>
      </c>
    </row>
    <row r="19" spans="1:12" s="7" customFormat="1" x14ac:dyDescent="0.25">
      <c r="A19" s="7" t="s">
        <v>29</v>
      </c>
      <c r="B19" s="7">
        <f>TTEST(porcentaje_MOR!B19:F19,porcentaje_NMOR!B19:F19,2,3)</f>
        <v>0.92704367452770819</v>
      </c>
      <c r="D19" s="7">
        <f>TTEST(porcentaje_MOR!B19:F19,porcentaje_TODO!B19:F19,2,3)</f>
        <v>0.94107811845399314</v>
      </c>
      <c r="F19" s="7">
        <f>TTEST(porcentaje_NMOR!B19:F19,porcentaje_TODO!B19:F19,2,3)</f>
        <v>0.98371784999434242</v>
      </c>
      <c r="H19" s="7">
        <f>TTEST(porcentaje_MOR!I19:L19,porcentaje_NMOR!I19:L19,2,3)</f>
        <v>0.76396606323909722</v>
      </c>
      <c r="J19" s="7">
        <f>TTEST(porcentaje_MOR!I19:L19,porcentaje_TODO!I19:L19,2,3)</f>
        <v>0.7880306326323222</v>
      </c>
      <c r="L19" s="7">
        <f>TTEST(porcentaje_NMOR!I19:L19,porcentaje_TODO!I19:L19,2,3)</f>
        <v>0.97192242941049467</v>
      </c>
    </row>
    <row r="20" spans="1:12" s="7" customFormat="1" x14ac:dyDescent="0.25">
      <c r="A20" s="7" t="s">
        <v>30</v>
      </c>
      <c r="B20" s="7">
        <f>TTEST(porcentaje_MOR!B20:F20,porcentaje_NMOR!B20:F20,2,3)</f>
        <v>0.94064759862594582</v>
      </c>
      <c r="D20" s="7">
        <f>TTEST(porcentaje_MOR!B20:F20,porcentaje_TODO!B20:F20,2,3)</f>
        <v>0.94761596376389157</v>
      </c>
      <c r="F20" s="7">
        <f>TTEST(porcentaje_NMOR!B20:F20,porcentaje_TODO!B20:F20,2,3)</f>
        <v>0.99255327577391961</v>
      </c>
      <c r="H20" s="7">
        <f>TTEST(porcentaje_MOR!I20:L20,porcentaje_NMOR!I20:L20,2,3)</f>
        <v>0.7454374318886281</v>
      </c>
      <c r="J20" s="7">
        <f>TTEST(porcentaje_MOR!I20:L20,porcentaje_TODO!I20:L20,2,3)</f>
        <v>0.77358588300934461</v>
      </c>
      <c r="L20" s="7">
        <f>TTEST(porcentaje_NMOR!I20:L20,porcentaje_TODO!I20:L20,2,3)</f>
        <v>0.96644440722221847</v>
      </c>
    </row>
    <row r="21" spans="1:12" s="7" customFormat="1" x14ac:dyDescent="0.25">
      <c r="A21" s="7" t="s">
        <v>31</v>
      </c>
      <c r="B21" s="7">
        <f>TTEST(porcentaje_MOR!B21:F21,porcentaje_NMOR!B21:F21,2,3)</f>
        <v>6.1896938821639561E-3</v>
      </c>
      <c r="C21" s="7" t="s">
        <v>42</v>
      </c>
      <c r="D21" s="7">
        <f>TTEST(porcentaje_MOR!B21:F21,porcentaje_TODO!B21:F21,2,3)</f>
        <v>1.0962685318338125E-2</v>
      </c>
      <c r="E21" s="7" t="s">
        <v>38</v>
      </c>
      <c r="F21" s="7">
        <f>TTEST(porcentaje_NMOR!B21:F21,porcentaje_TODO!B21:F21,2,3)</f>
        <v>0.58486765831396981</v>
      </c>
      <c r="H21" s="7">
        <f>TTEST(porcentaje_MOR!I21:L21,porcentaje_NMOR!I21:L21,2,3)</f>
        <v>9.7423988551663086E-3</v>
      </c>
      <c r="I21" s="7" t="s">
        <v>42</v>
      </c>
      <c r="J21" s="7">
        <f>TTEST(porcentaje_MOR!I21:L21,porcentaje_TODO!I21:L21,2,3)</f>
        <v>1.2631965191898274E-2</v>
      </c>
      <c r="K21" s="7" t="s">
        <v>38</v>
      </c>
      <c r="L21" s="7">
        <f>TTEST(porcentaje_NMOR!I21:L21,porcentaje_TODO!I21:L21,2,3)</f>
        <v>0.76622186296338857</v>
      </c>
    </row>
    <row r="22" spans="1:12" s="7" customFormat="1" x14ac:dyDescent="0.25">
      <c r="A22" s="7" t="s">
        <v>32</v>
      </c>
      <c r="B22" s="7">
        <f>TTEST(porcentaje_MOR!B22:F22,porcentaje_NMOR!B22:F22,2,3)</f>
        <v>1.6563067452679461E-2</v>
      </c>
      <c r="C22" s="7" t="s">
        <v>38</v>
      </c>
      <c r="D22" s="7">
        <f>TTEST(porcentaje_MOR!B22:F22,porcentaje_TODO!B22:F22,2,3)</f>
        <v>2.6304218055485072E-2</v>
      </c>
      <c r="E22" s="7" t="s">
        <v>38</v>
      </c>
      <c r="F22" s="7">
        <f>TTEST(porcentaje_NMOR!B22:F22,porcentaje_TODO!B22:F22,2,3)</f>
        <v>0.71630953125678465</v>
      </c>
      <c r="H22" s="7">
        <f>TTEST(porcentaje_MOR!I22:L22,porcentaje_NMOR!I22:L22,2,3)</f>
        <v>1.3077605248402648E-2</v>
      </c>
      <c r="I22" s="7" t="s">
        <v>38</v>
      </c>
      <c r="J22" s="7">
        <f>TTEST(porcentaje_MOR!I22:L22,porcentaje_TODO!I22:L22,2,3)</f>
        <v>1.7982360530745332E-2</v>
      </c>
      <c r="K22" s="7" t="s">
        <v>38</v>
      </c>
      <c r="L22" s="7">
        <f>TTEST(porcentaje_NMOR!I22:L22,porcentaje_TODO!I22:L22,2,3)</f>
        <v>0.77011636829967389</v>
      </c>
    </row>
    <row r="23" spans="1:12" s="7" customFormat="1" x14ac:dyDescent="0.25">
      <c r="A23" s="7" t="s">
        <v>33</v>
      </c>
      <c r="B23" s="7">
        <f>TTEST(porcentaje_MOR!B23:F23,porcentaje_NMOR!B23:F23,2,3)</f>
        <v>0.89927203011139833</v>
      </c>
      <c r="D23" s="7">
        <f>TTEST(porcentaje_MOR!B23:F23,porcentaje_TODO!B23:F23,2,3)</f>
        <v>0.90551894611132155</v>
      </c>
      <c r="F23" s="7">
        <f>TTEST(porcentaje_NMOR!B23:F23,porcentaje_TODO!B23:F23,2,3)</f>
        <v>0.99383057554746235</v>
      </c>
      <c r="H23" s="7">
        <f>TTEST(porcentaje_MOR!I23:L23,porcentaje_NMOR!I23:L23,2,3)</f>
        <v>0.99633767754912483</v>
      </c>
      <c r="J23" s="7">
        <f>TTEST(porcentaje_MOR!I23:L23,porcentaje_TODO!I23:L23,2,3)</f>
        <v>0.98087290495810375</v>
      </c>
      <c r="L23" s="7">
        <f>TTEST(porcentaje_NMOR!I23:L23,porcentaje_TODO!I23:L23,2,3)</f>
        <v>0.98750752369452466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total_MOR</vt:lpstr>
      <vt:lpstr>total_NMOR</vt:lpstr>
      <vt:lpstr>total_TODO</vt:lpstr>
      <vt:lpstr>porcentaje_MOR</vt:lpstr>
      <vt:lpstr>porcentaje_NMOR</vt:lpstr>
      <vt:lpstr>porcentaje_TODO</vt:lpstr>
      <vt:lpstr>Pruebas_pareadas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Erika Itza</cp:lastModifiedBy>
  <dcterms:created xsi:type="dcterms:W3CDTF">2017-04-02T00:57:43Z</dcterms:created>
  <dcterms:modified xsi:type="dcterms:W3CDTF">2017-04-02T05:49:13Z</dcterms:modified>
</cp:coreProperties>
</file>