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General" sheetId="1" r:id="rId1"/>
    <sheet name="Nombres" sheetId="3" r:id="rId2"/>
    <sheet name="Enfermedades" sheetId="2" r:id="rId3"/>
    <sheet name="Neuropsi" sheetId="4" r:id="rId4"/>
    <sheet name="MMSE_det" sheetId="5" r:id="rId5"/>
    <sheet name="MMSE SATS KATZ" sheetId="9" r:id="rId6"/>
    <sheet name="GDS" sheetId="6" r:id="rId7"/>
    <sheet name="KATZ" sheetId="7" r:id="rId8"/>
    <sheet name="SATS" sheetId="8" r:id="rId9"/>
  </sheets>
  <calcPr calcId="144525"/>
</workbook>
</file>

<file path=xl/calcChain.xml><?xml version="1.0" encoding="utf-8"?>
<calcChain xmlns="http://schemas.openxmlformats.org/spreadsheetml/2006/main">
  <c r="I16" i="9" l="1"/>
  <c r="I9" i="9"/>
  <c r="F10" i="9"/>
  <c r="P18" i="9"/>
  <c r="P17" i="9"/>
  <c r="P16" i="9"/>
  <c r="P10" i="9"/>
  <c r="P9" i="9"/>
  <c r="P8" i="9"/>
  <c r="O18" i="9"/>
  <c r="O17" i="9"/>
  <c r="O16" i="9"/>
  <c r="O10" i="9"/>
  <c r="O9" i="9"/>
  <c r="O8" i="9"/>
  <c r="N18" i="9"/>
  <c r="N17" i="9"/>
  <c r="N16" i="9"/>
  <c r="N10" i="9"/>
  <c r="N9" i="9"/>
  <c r="N8" i="9"/>
  <c r="M18" i="9"/>
  <c r="M17" i="9"/>
  <c r="M16" i="9"/>
  <c r="M10" i="9"/>
  <c r="M9" i="9"/>
  <c r="M8" i="9"/>
  <c r="L18" i="9"/>
  <c r="L17" i="9"/>
  <c r="L16" i="9"/>
  <c r="L10" i="9"/>
  <c r="L9" i="9"/>
  <c r="L8" i="9"/>
  <c r="K18" i="9"/>
  <c r="K17" i="9"/>
  <c r="K16" i="9"/>
  <c r="K10" i="9"/>
  <c r="K9" i="9"/>
  <c r="K8" i="9"/>
  <c r="I18" i="9"/>
  <c r="F16" i="9"/>
  <c r="G16" i="9"/>
  <c r="H16" i="9"/>
  <c r="F17" i="9"/>
  <c r="G17" i="9"/>
  <c r="H17" i="9"/>
  <c r="F18" i="9"/>
  <c r="G18" i="9"/>
  <c r="H18" i="9"/>
  <c r="G8" i="9"/>
  <c r="H8" i="9"/>
  <c r="G9" i="9"/>
  <c r="H9" i="9"/>
  <c r="G10" i="9"/>
  <c r="H10" i="9"/>
  <c r="E18" i="9"/>
  <c r="D18" i="9"/>
  <c r="E17" i="9"/>
  <c r="D17" i="9"/>
  <c r="E16" i="9"/>
  <c r="D16" i="9"/>
  <c r="E10" i="9"/>
  <c r="D10" i="9"/>
  <c r="E9" i="9"/>
  <c r="D9" i="9"/>
  <c r="E8" i="9"/>
  <c r="D8" i="9"/>
  <c r="P16" i="8"/>
  <c r="Q15" i="8"/>
  <c r="Q16" i="8"/>
  <c r="Q17" i="8"/>
  <c r="Q7" i="8"/>
  <c r="Q8" i="8"/>
  <c r="Q9" i="8"/>
  <c r="P8" i="8"/>
  <c r="E17" i="8"/>
  <c r="D17" i="8"/>
  <c r="E16" i="8"/>
  <c r="D16" i="8"/>
  <c r="E15" i="8"/>
  <c r="D15" i="8"/>
  <c r="E9" i="8"/>
  <c r="D9" i="8"/>
  <c r="E8" i="8"/>
  <c r="D8" i="8"/>
  <c r="E7" i="8"/>
  <c r="D7" i="8"/>
  <c r="D7" i="7"/>
  <c r="E7" i="7"/>
  <c r="D8" i="7"/>
  <c r="E8" i="7"/>
  <c r="D9" i="7"/>
  <c r="E9" i="7"/>
  <c r="E17" i="7"/>
  <c r="D17" i="7"/>
  <c r="E16" i="7"/>
  <c r="D16" i="7"/>
  <c r="E15" i="7"/>
  <c r="D15" i="7"/>
  <c r="AJ15" i="6"/>
  <c r="AJ16" i="6"/>
  <c r="AJ17" i="6"/>
  <c r="AJ7" i="6"/>
  <c r="AJ8" i="6"/>
  <c r="AJ9" i="6"/>
  <c r="E17" i="6"/>
  <c r="D17" i="6"/>
  <c r="E16" i="6"/>
  <c r="D16" i="6"/>
  <c r="E15" i="6"/>
  <c r="D15" i="6"/>
  <c r="E9" i="6"/>
  <c r="D9" i="6"/>
  <c r="E8" i="6"/>
  <c r="D8" i="6"/>
  <c r="E7" i="6"/>
  <c r="D7" i="6"/>
  <c r="I17" i="1"/>
  <c r="I16" i="1"/>
  <c r="I15" i="1"/>
  <c r="I9" i="1"/>
  <c r="I8" i="1"/>
  <c r="I7" i="1"/>
  <c r="AJ18" i="5"/>
  <c r="AJ9" i="5"/>
  <c r="AJ17" i="5"/>
  <c r="AJ16" i="5"/>
  <c r="AJ10" i="5"/>
  <c r="AI18" i="5"/>
  <c r="AI17" i="5"/>
  <c r="AI16" i="5"/>
  <c r="AI10" i="5"/>
  <c r="AI9" i="5"/>
  <c r="AI8" i="5"/>
  <c r="AH18" i="5"/>
  <c r="AH17" i="5"/>
  <c r="AH16" i="5"/>
  <c r="AH10" i="5"/>
  <c r="AH9" i="5"/>
  <c r="AH8" i="5"/>
  <c r="AG18" i="5"/>
  <c r="AG17" i="5"/>
  <c r="AG16" i="5"/>
  <c r="AG10" i="5"/>
  <c r="AG9" i="5"/>
  <c r="AG8" i="5"/>
  <c r="AF18" i="5"/>
  <c r="AF17" i="5"/>
  <c r="AF16" i="5"/>
  <c r="AF10" i="5"/>
  <c r="AF9" i="5"/>
  <c r="AF8" i="5"/>
  <c r="AE18" i="5"/>
  <c r="AE17" i="5"/>
  <c r="AE16" i="5"/>
  <c r="AE10" i="5"/>
  <c r="AE9" i="5"/>
  <c r="AE8" i="5"/>
  <c r="AD18" i="5"/>
  <c r="AD17" i="5"/>
  <c r="AD16" i="5"/>
  <c r="AD10" i="5"/>
  <c r="AD9" i="5"/>
  <c r="AD8" i="5"/>
  <c r="AC18" i="5"/>
  <c r="AC17" i="5"/>
  <c r="AC16" i="5"/>
  <c r="AC10" i="5"/>
  <c r="AC9" i="5"/>
  <c r="AC8" i="5"/>
  <c r="AB18" i="5"/>
  <c r="AB17" i="5"/>
  <c r="AB16" i="5"/>
  <c r="AB10" i="5"/>
  <c r="AB9" i="5"/>
  <c r="AB8" i="5"/>
  <c r="AA18" i="5"/>
  <c r="AA17" i="5"/>
  <c r="AA16" i="5"/>
  <c r="AA10" i="5"/>
  <c r="AA9" i="5"/>
  <c r="AA8" i="5"/>
  <c r="Z18" i="5"/>
  <c r="Z17" i="5"/>
  <c r="Z16" i="5"/>
  <c r="Z10" i="5"/>
  <c r="Z9" i="5"/>
  <c r="Z8" i="5"/>
  <c r="Y18" i="5"/>
  <c r="Y17" i="5"/>
  <c r="Y16" i="5"/>
  <c r="Y10" i="5"/>
  <c r="Y9" i="5"/>
  <c r="Y8" i="5"/>
  <c r="X18" i="5"/>
  <c r="X17" i="5"/>
  <c r="X16" i="5"/>
  <c r="X10" i="5"/>
  <c r="X9" i="5"/>
  <c r="X8" i="5"/>
  <c r="W18" i="5"/>
  <c r="W17" i="5"/>
  <c r="W16" i="5"/>
  <c r="W10" i="5"/>
  <c r="W9" i="5"/>
  <c r="W8" i="5"/>
  <c r="V18" i="5"/>
  <c r="V17" i="5"/>
  <c r="V16" i="5"/>
  <c r="V10" i="5"/>
  <c r="V9" i="5"/>
  <c r="V8" i="5"/>
  <c r="U18" i="5"/>
  <c r="U17" i="5"/>
  <c r="U16" i="5"/>
  <c r="U10" i="5"/>
  <c r="U9" i="5"/>
  <c r="U8" i="5"/>
  <c r="T18" i="5"/>
  <c r="T17" i="5"/>
  <c r="T16" i="5"/>
  <c r="T10" i="5"/>
  <c r="T9" i="5"/>
  <c r="T8" i="5"/>
  <c r="S18" i="5"/>
  <c r="S17" i="5"/>
  <c r="S16" i="5"/>
  <c r="S10" i="5"/>
  <c r="S9" i="5"/>
  <c r="S8" i="5"/>
  <c r="R18" i="5"/>
  <c r="R17" i="5"/>
  <c r="R16" i="5"/>
  <c r="R10" i="5"/>
  <c r="R9" i="5"/>
  <c r="R8" i="5"/>
  <c r="Q18" i="5"/>
  <c r="Q17" i="5"/>
  <c r="Q16" i="5"/>
  <c r="Q10" i="5"/>
  <c r="Q9" i="5"/>
  <c r="Q8" i="5"/>
  <c r="P18" i="5"/>
  <c r="P17" i="5"/>
  <c r="P16" i="5"/>
  <c r="P10" i="5"/>
  <c r="P9" i="5"/>
  <c r="P8" i="5"/>
  <c r="O18" i="5"/>
  <c r="O17" i="5"/>
  <c r="O16" i="5"/>
  <c r="O10" i="5"/>
  <c r="O9" i="5"/>
  <c r="O8" i="5"/>
  <c r="N18" i="5"/>
  <c r="N17" i="5"/>
  <c r="N16" i="5"/>
  <c r="N10" i="5"/>
  <c r="N9" i="5"/>
  <c r="N8" i="5"/>
  <c r="M18" i="5"/>
  <c r="M17" i="5"/>
  <c r="M16" i="5"/>
  <c r="M10" i="5"/>
  <c r="M9" i="5"/>
  <c r="M8" i="5"/>
  <c r="L18" i="5"/>
  <c r="L17" i="5"/>
  <c r="L16" i="5"/>
  <c r="L10" i="5"/>
  <c r="L9" i="5"/>
  <c r="L8" i="5"/>
  <c r="K18" i="5"/>
  <c r="J18" i="5"/>
  <c r="I18" i="5"/>
  <c r="H18" i="5"/>
  <c r="G18" i="5"/>
  <c r="F18" i="5"/>
  <c r="E18" i="5"/>
  <c r="D18" i="5"/>
  <c r="K17" i="5"/>
  <c r="J17" i="5"/>
  <c r="I17" i="5"/>
  <c r="H17" i="5"/>
  <c r="G17" i="5"/>
  <c r="F17" i="5"/>
  <c r="E17" i="5"/>
  <c r="D17" i="5"/>
  <c r="K16" i="5"/>
  <c r="J16" i="5"/>
  <c r="I16" i="5"/>
  <c r="H16" i="5"/>
  <c r="G16" i="5"/>
  <c r="F16" i="5"/>
  <c r="E16" i="5"/>
  <c r="D16" i="5"/>
  <c r="K10" i="5"/>
  <c r="J10" i="5"/>
  <c r="I10" i="5"/>
  <c r="H10" i="5"/>
  <c r="G10" i="5"/>
  <c r="F10" i="5"/>
  <c r="E10" i="5"/>
  <c r="D10" i="5"/>
  <c r="K9" i="5"/>
  <c r="J9" i="5"/>
  <c r="I9" i="5"/>
  <c r="H9" i="5"/>
  <c r="G9" i="5"/>
  <c r="F9" i="5"/>
  <c r="E9" i="5"/>
  <c r="D9" i="5"/>
  <c r="K8" i="5"/>
  <c r="J8" i="5"/>
  <c r="I8" i="5"/>
  <c r="H8" i="5"/>
  <c r="G8" i="5"/>
  <c r="F8" i="5"/>
  <c r="E8" i="5"/>
  <c r="D8" i="5"/>
  <c r="H17" i="1"/>
  <c r="H16" i="1"/>
  <c r="H15" i="1"/>
  <c r="H9" i="1"/>
  <c r="H8" i="1"/>
  <c r="H7" i="1"/>
  <c r="AG10" i="4"/>
  <c r="AG9" i="4"/>
  <c r="AG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E16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E18" i="4"/>
  <c r="D18" i="4"/>
  <c r="E17" i="4"/>
  <c r="D17" i="4"/>
  <c r="D16" i="4"/>
  <c r="E10" i="4"/>
  <c r="D10" i="4"/>
  <c r="E9" i="4"/>
  <c r="D9" i="4"/>
  <c r="E8" i="4"/>
  <c r="D8" i="4"/>
  <c r="D15" i="1"/>
  <c r="E17" i="1"/>
  <c r="D17" i="1"/>
  <c r="E16" i="1"/>
  <c r="D16" i="1"/>
  <c r="E15" i="1"/>
  <c r="E9" i="1"/>
  <c r="D9" i="1"/>
  <c r="E8" i="1"/>
  <c r="D8" i="1"/>
  <c r="E7" i="1"/>
  <c r="D7" i="1"/>
  <c r="I17" i="9" l="1"/>
  <c r="F8" i="9"/>
  <c r="F9" i="9"/>
  <c r="I10" i="9"/>
  <c r="I8" i="9"/>
  <c r="P17" i="8"/>
  <c r="P15" i="8"/>
  <c r="P7" i="8"/>
  <c r="P9" i="8"/>
  <c r="AJ8" i="5"/>
</calcChain>
</file>

<file path=xl/sharedStrings.xml><?xml version="1.0" encoding="utf-8"?>
<sst xmlns="http://schemas.openxmlformats.org/spreadsheetml/2006/main" count="543" uniqueCount="199">
  <si>
    <t>VCR</t>
  </si>
  <si>
    <t>MJH</t>
  </si>
  <si>
    <t>JAE</t>
  </si>
  <si>
    <t>GHA</t>
  </si>
  <si>
    <t>MFGR</t>
  </si>
  <si>
    <t>CLO</t>
  </si>
  <si>
    <t>RLO</t>
  </si>
  <si>
    <t>RRU</t>
  </si>
  <si>
    <t>JGZ</t>
  </si>
  <si>
    <t>FGH</t>
  </si>
  <si>
    <t>MGG</t>
  </si>
  <si>
    <t>EMT</t>
  </si>
  <si>
    <t>Estado</t>
  </si>
  <si>
    <t>Normal</t>
  </si>
  <si>
    <t>Normal alto</t>
  </si>
  <si>
    <t>Deterioro</t>
  </si>
  <si>
    <t>AEFP</t>
  </si>
  <si>
    <t>PCM</t>
  </si>
  <si>
    <t>512 *</t>
  </si>
  <si>
    <t>Edad</t>
  </si>
  <si>
    <t>Escolaridad</t>
  </si>
  <si>
    <t>Notas</t>
  </si>
  <si>
    <t>Nombre</t>
  </si>
  <si>
    <t>Fr muestreo [Hz]</t>
  </si>
  <si>
    <t>Sexo</t>
  </si>
  <si>
    <t>F</t>
  </si>
  <si>
    <t>M</t>
  </si>
  <si>
    <t>N_sujeto</t>
  </si>
  <si>
    <t>Media</t>
  </si>
  <si>
    <t>Desv std</t>
  </si>
  <si>
    <t>Mediana</t>
  </si>
  <si>
    <t>N expediente</t>
  </si>
  <si>
    <t>Verónica Calderón Rodriguez</t>
  </si>
  <si>
    <t>María Francisca Juarez Hernández</t>
  </si>
  <si>
    <t>Jacoba Arenas Escudero</t>
  </si>
  <si>
    <t>Gabriel Hernández Arroyo</t>
  </si>
  <si>
    <t>Ma. Felipa Guadalupe Gutierrez Rodriguez</t>
  </si>
  <si>
    <t>Cecilia Lugo Oropeza</t>
  </si>
  <si>
    <t>Rosa Lugo Oropeza</t>
  </si>
  <si>
    <t>Rafael Ruiz Uvaldo</t>
  </si>
  <si>
    <t>José Victor Carlos García Zacarias</t>
  </si>
  <si>
    <t>Antonio Eliseo Flores Pelcastre</t>
  </si>
  <si>
    <t>EXT001</t>
  </si>
  <si>
    <t>EXT017</t>
  </si>
  <si>
    <t>PA003</t>
  </si>
  <si>
    <t>PA019</t>
  </si>
  <si>
    <t>PA035</t>
  </si>
  <si>
    <t>EXT009</t>
  </si>
  <si>
    <t>EXT010</t>
  </si>
  <si>
    <t>EXT002</t>
  </si>
  <si>
    <t>EXT006</t>
  </si>
  <si>
    <t>PA074</t>
  </si>
  <si>
    <t>Felicitas García Hernández</t>
  </si>
  <si>
    <t>PA012</t>
  </si>
  <si>
    <t>María García González</t>
  </si>
  <si>
    <t>EXT005</t>
  </si>
  <si>
    <t>Eva María Molina Trinidad</t>
  </si>
  <si>
    <t>EXT022</t>
  </si>
  <si>
    <t>Pedro Carmona Mejía</t>
  </si>
  <si>
    <t>PA090</t>
  </si>
  <si>
    <t>Enfermedades</t>
  </si>
  <si>
    <t>HA</t>
  </si>
  <si>
    <t>Diabetes</t>
  </si>
  <si>
    <t>Otras</t>
  </si>
  <si>
    <t>Dependencia</t>
  </si>
  <si>
    <t>Sueño</t>
  </si>
  <si>
    <t>Trauma CE</t>
  </si>
  <si>
    <t>Tiempo</t>
  </si>
  <si>
    <t>Lugar</t>
  </si>
  <si>
    <t>Persona</t>
  </si>
  <si>
    <t>Orientación</t>
  </si>
  <si>
    <t>Dígitos</t>
  </si>
  <si>
    <t>Det Visual</t>
  </si>
  <si>
    <t>20 menos 3</t>
  </si>
  <si>
    <t>At y Conc</t>
  </si>
  <si>
    <t>Palabras</t>
  </si>
  <si>
    <t>Figura Semi</t>
  </si>
  <si>
    <t>Espontánea</t>
  </si>
  <si>
    <t>Categorías</t>
  </si>
  <si>
    <t>Reconocimiento</t>
  </si>
  <si>
    <t>Memoria</t>
  </si>
  <si>
    <t>Lenguaje</t>
  </si>
  <si>
    <t>Evocación</t>
  </si>
  <si>
    <t>Denominación</t>
  </si>
  <si>
    <t>Repetición</t>
  </si>
  <si>
    <t>Comprensión</t>
  </si>
  <si>
    <t>Fluid Semántico</t>
  </si>
  <si>
    <t>Fluid Fonético</t>
  </si>
  <si>
    <t>Lectura</t>
  </si>
  <si>
    <t>Dictado</t>
  </si>
  <si>
    <t>Lectura / Escritura</t>
  </si>
  <si>
    <t>Fx Ejecutivas Conceptuales Motoras</t>
  </si>
  <si>
    <t>Copiado</t>
  </si>
  <si>
    <t>Semejanza</t>
  </si>
  <si>
    <t>Cálculo</t>
  </si>
  <si>
    <t>Secuencia</t>
  </si>
  <si>
    <t>Mano Derecha</t>
  </si>
  <si>
    <t>Mano Izquierda</t>
  </si>
  <si>
    <t>Mov Alternado</t>
  </si>
  <si>
    <t>Reacc Op</t>
  </si>
  <si>
    <t>Global</t>
  </si>
  <si>
    <t>Normal Alto</t>
  </si>
  <si>
    <t>Alto Moderado</t>
  </si>
  <si>
    <t>Neuropsi</t>
  </si>
  <si>
    <t>Semana</t>
  </si>
  <si>
    <t>Día</t>
  </si>
  <si>
    <t>Mes</t>
  </si>
  <si>
    <t>Año</t>
  </si>
  <si>
    <t>Hora</t>
  </si>
  <si>
    <t>País</t>
  </si>
  <si>
    <t>Cuidad</t>
  </si>
  <si>
    <t>Colonia</t>
  </si>
  <si>
    <t>Flor</t>
  </si>
  <si>
    <t>Coche</t>
  </si>
  <si>
    <t>Nariz</t>
  </si>
  <si>
    <t>Atención y Cálculo</t>
  </si>
  <si>
    <t>Memoria Inmediata</t>
  </si>
  <si>
    <t>Rec Diferido</t>
  </si>
  <si>
    <t>Lápiz</t>
  </si>
  <si>
    <t>Reloj</t>
  </si>
  <si>
    <t xml:space="preserve">Repetición </t>
  </si>
  <si>
    <t>Tomar</t>
  </si>
  <si>
    <t>Doblar</t>
  </si>
  <si>
    <t>Poner</t>
  </si>
  <si>
    <t>Cierre ojos</t>
  </si>
  <si>
    <t>Frase Suj Pre</t>
  </si>
  <si>
    <t>Pentágono</t>
  </si>
  <si>
    <t>Leng y Con</t>
  </si>
  <si>
    <t>Puntuación</t>
  </si>
  <si>
    <t>MMSE</t>
  </si>
  <si>
    <t>Total</t>
  </si>
  <si>
    <t>Sin Depresión</t>
  </si>
  <si>
    <t>Depresión Leve</t>
  </si>
  <si>
    <t>Está usted satisfecho con su vida</t>
  </si>
  <si>
    <t>Ha abandonado mucho sus intereses</t>
  </si>
  <si>
    <t>Siente usted que su vida es vacía</t>
  </si>
  <si>
    <t>Se aburre con frecuencia en su trabajo</t>
  </si>
  <si>
    <t>Tiene ud esperanzas en el futuro</t>
  </si>
  <si>
    <t>Está ud molesto por pensamientos que no puede alejar de su mente</t>
  </si>
  <si>
    <t>Está ud de buen humos la mayor parte del tiempo</t>
  </si>
  <si>
    <t>Tiene ud miedo de que algo le vaya a suceder</t>
  </si>
  <si>
    <t>Se siente ud contento la mayor parte del tiempo</t>
  </si>
  <si>
    <t>Se siente frecuentemente desamparado</t>
  </si>
  <si>
    <t>Se siente ud intranquilo y nervioso con frecuencia</t>
  </si>
  <si>
    <t>Prefiere ud quedarse en casa en vez de salir y hacer cosas nuevas</t>
  </si>
  <si>
    <t>Se preocupa ud frecuentemente por el futuro</t>
  </si>
  <si>
    <t>Cree us que tiene más problemas en su memoria que los demás</t>
  </si>
  <si>
    <t>Piensa ud que es maravilloso estar vivo ahora</t>
  </si>
  <si>
    <t>Se siente ud desanimado y triste con frecuencia</t>
  </si>
  <si>
    <t>Siente ud que nadie lo aprecia</t>
  </si>
  <si>
    <t>Se preocupa ud mucho por el pasado</t>
  </si>
  <si>
    <t>Cree ud que la vida es muy emocionante</t>
  </si>
  <si>
    <t>Le es difícil empezar con nuevos proyectos</t>
  </si>
  <si>
    <t>Se siente lleno de energía</t>
  </si>
  <si>
    <t>Siente que su situiación es deseperante</t>
  </si>
  <si>
    <t>Cree que los demás están en mejores conidciones que ud</t>
  </si>
  <si>
    <t>Se molesta ud con frecuencia por cosas sin importancia</t>
  </si>
  <si>
    <t>Tiene ud ganas de llorar con frecuencia</t>
  </si>
  <si>
    <t>Tiene ud problemas para concentrarse</t>
  </si>
  <si>
    <t>Disfruta ud al levantarse por las mañanas</t>
  </si>
  <si>
    <t>Prefiere evitar las reuniones sociales</t>
  </si>
  <si>
    <t>Es fácil para ud tomar decisiones</t>
  </si>
  <si>
    <t>Está su mente tan clara como solía estar antes</t>
  </si>
  <si>
    <t>Bañarse</t>
  </si>
  <si>
    <t>Vestirse</t>
  </si>
  <si>
    <t>Retrete</t>
  </si>
  <si>
    <t>Movilidad</t>
  </si>
  <si>
    <t>Continencia</t>
  </si>
  <si>
    <t>Alimentación</t>
  </si>
  <si>
    <t>Letra</t>
  </si>
  <si>
    <t>A</t>
  </si>
  <si>
    <t>B</t>
  </si>
  <si>
    <t>Se siente como si estuviera al borde de una situación</t>
  </si>
  <si>
    <t>Siente que algo terrible va a pasarle</t>
  </si>
  <si>
    <t>Ha estado preocupado por su estado actual</t>
  </si>
  <si>
    <t>Siente que tiene el control de su vida</t>
  </si>
  <si>
    <t>Puede ud relajarse</t>
  </si>
  <si>
    <t>Sufre deolor de espalda, cuello o cabeza</t>
  </si>
  <si>
    <t>Suda ud mucho o sufre e palpitaciones</t>
  </si>
  <si>
    <t>Ha esatdo irritable</t>
  </si>
  <si>
    <t>Duerme ud bien</t>
  </si>
  <si>
    <t>Sufre ud de mareos o desmayos</t>
  </si>
  <si>
    <t>Esc</t>
  </si>
  <si>
    <t>SATS</t>
  </si>
  <si>
    <t>KATZ</t>
  </si>
  <si>
    <t>Dep</t>
  </si>
  <si>
    <t>Medicamentos</t>
  </si>
  <si>
    <t>Traumatismos CE con pérdida de conocimiento: 6 años se cayó del columpio y otro desvanecimiento a los 18 siguió durmiendo</t>
  </si>
  <si>
    <t>Disminución aguda visual y audit. Antes alcoholismo</t>
  </si>
  <si>
    <t>Disminución agudeza visual</t>
  </si>
  <si>
    <t>Residronato (osteoporosis), calcitrol, telmisartán (hipertensión arterial), sinotrapida?</t>
  </si>
  <si>
    <t>Disminución agudeza visual (traumatismo) y un poco auditiva, gastritis</t>
  </si>
  <si>
    <t>Finasterida (próstata), lozartán, pravastatina (hipercolesterolemia), complejo B, omeprazol, aspirina</t>
  </si>
  <si>
    <t>Depresión leve</t>
  </si>
  <si>
    <t>Parálisis facial, hipotiroides, columna, cataratas</t>
  </si>
  <si>
    <t>Edad menor a 60, no es adulto mayor</t>
  </si>
  <si>
    <t>Diab</t>
  </si>
  <si>
    <t>Depen</t>
  </si>
  <si>
    <t>Disminución aguda visual y auditiva. Antes alcoholismo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</si>
</sst>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9" borderId="0" applyNumberFormat="0" applyBorder="0" applyAlignment="0" applyProtection="0"/>
  </cellStyleXfs>
  <cellXfs count="1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7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0" fontId="3" fillId="8" borderId="0" xfId="0" applyFont="1" applyFill="1"/>
    <xf numFmtId="0" fontId="1" fillId="5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3" fillId="8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5" borderId="0" xfId="0" applyFont="1" applyFill="1" applyAlignment="1">
      <alignment vertical="center"/>
    </xf>
    <xf numFmtId="2" fontId="0" fillId="10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0" borderId="0" xfId="0" applyAlignment="1">
      <alignment textRotation="90"/>
    </xf>
    <xf numFmtId="0" fontId="1" fillId="5" borderId="0" xfId="0" applyFont="1" applyFill="1" applyAlignment="1"/>
    <xf numFmtId="0" fontId="1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5" borderId="0" xfId="0" applyFont="1" applyFill="1" applyAlignment="1">
      <alignment textRotation="90"/>
    </xf>
    <xf numFmtId="0" fontId="1" fillId="11" borderId="0" xfId="0" applyFont="1" applyFill="1" applyAlignment="1">
      <alignment textRotation="90"/>
    </xf>
    <xf numFmtId="0" fontId="1" fillId="5" borderId="0" xfId="0" applyFont="1" applyFill="1" applyAlignment="1">
      <alignment textRotation="45"/>
    </xf>
    <xf numFmtId="0" fontId="1" fillId="11" borderId="0" xfId="0" applyFont="1" applyFill="1" applyAlignment="1">
      <alignment horizontal="center" vertical="center" wrapText="1"/>
    </xf>
    <xf numFmtId="0" fontId="1" fillId="11" borderId="0" xfId="0" applyFont="1" applyFill="1" applyAlignment="1"/>
    <xf numFmtId="164" fontId="0" fillId="4" borderId="0" xfId="0" applyNumberFormat="1" applyFill="1" applyAlignment="1">
      <alignment horizontal="right"/>
    </xf>
    <xf numFmtId="164" fontId="0" fillId="10" borderId="0" xfId="0" applyNumberForma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1" fillId="5" borderId="0" xfId="0" applyFont="1" applyFill="1" applyAlignment="1">
      <alignment vertical="center" wrapText="1"/>
    </xf>
    <xf numFmtId="0" fontId="1" fillId="11" borderId="0" xfId="0" applyFont="1" applyFill="1" applyAlignment="1">
      <alignment vertical="center" wrapText="1"/>
    </xf>
    <xf numFmtId="0" fontId="3" fillId="6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0" fillId="0" borderId="0" xfId="0" applyAlignment="1">
      <alignment wrapText="1"/>
    </xf>
    <xf numFmtId="0" fontId="1" fillId="11" borderId="0" xfId="0" applyFont="1" applyFill="1" applyAlignment="1">
      <alignment textRotation="45"/>
    </xf>
    <xf numFmtId="0" fontId="0" fillId="7" borderId="0" xfId="0" applyFill="1" applyAlignment="1"/>
    <xf numFmtId="0" fontId="0" fillId="2" borderId="0" xfId="0" applyFill="1" applyAlignment="1"/>
    <xf numFmtId="164" fontId="0" fillId="10" borderId="0" xfId="0" applyNumberFormat="1" applyFill="1" applyAlignment="1"/>
    <xf numFmtId="0" fontId="0" fillId="6" borderId="0" xfId="0" applyFill="1" applyAlignment="1"/>
    <xf numFmtId="0" fontId="0" fillId="4" borderId="0" xfId="0" applyFill="1" applyAlignment="1"/>
    <xf numFmtId="0" fontId="0" fillId="3" borderId="0" xfId="0" applyFill="1" applyAlignment="1"/>
    <xf numFmtId="0" fontId="0" fillId="8" borderId="0" xfId="0" applyFill="1" applyAlignment="1"/>
    <xf numFmtId="0" fontId="3" fillId="8" borderId="0" xfId="0" applyFont="1" applyFill="1" applyAlignment="1"/>
    <xf numFmtId="0" fontId="3" fillId="6" borderId="0" xfId="0" applyFont="1" applyFill="1" applyAlignment="1"/>
    <xf numFmtId="0" fontId="3" fillId="4" borderId="0" xfId="0" applyFont="1" applyFill="1" applyAlignment="1"/>
    <xf numFmtId="0" fontId="3" fillId="3" borderId="0" xfId="0" applyFont="1" applyFill="1" applyAlignment="1"/>
    <xf numFmtId="0" fontId="5" fillId="8" borderId="0" xfId="0" applyFont="1" applyFill="1"/>
    <xf numFmtId="0" fontId="0" fillId="11" borderId="0" xfId="1" applyFont="1" applyFill="1" applyAlignment="1">
      <alignment horizontal="center" vertical="top" textRotation="90" wrapText="1"/>
    </xf>
    <xf numFmtId="0" fontId="0" fillId="11" borderId="0" xfId="0" applyFill="1" applyAlignment="1">
      <alignment horizontal="center" vertical="top" textRotation="90"/>
    </xf>
    <xf numFmtId="0" fontId="0" fillId="5" borderId="0" xfId="0" applyFill="1" applyAlignment="1">
      <alignment horizontal="center" vertical="top" textRotation="90"/>
    </xf>
    <xf numFmtId="0" fontId="4" fillId="11" borderId="0" xfId="0" applyFont="1" applyFill="1" applyAlignment="1">
      <alignment horizontal="center" vertical="top" textRotation="90"/>
    </xf>
    <xf numFmtId="0" fontId="4" fillId="5" borderId="0" xfId="0" applyFont="1" applyFill="1" applyAlignment="1">
      <alignment horizontal="center" vertical="top" textRotation="90"/>
    </xf>
    <xf numFmtId="0" fontId="1" fillId="11" borderId="0" xfId="0" applyFont="1" applyFill="1" applyAlignment="1">
      <alignment horizontal="right" textRotation="90"/>
    </xf>
    <xf numFmtId="0" fontId="5" fillId="8" borderId="0" xfId="0" applyFont="1" applyFill="1" applyAlignment="1">
      <alignment horizontal="right"/>
    </xf>
    <xf numFmtId="0" fontId="0" fillId="7" borderId="0" xfId="0" applyFill="1" applyAlignment="1">
      <alignment vertical="top" wrapText="1"/>
    </xf>
    <xf numFmtId="0" fontId="0" fillId="7" borderId="0" xfId="0" applyFill="1" applyAlignment="1">
      <alignment vertical="top"/>
    </xf>
    <xf numFmtId="0" fontId="0" fillId="7" borderId="0" xfId="0" applyFill="1" applyAlignment="1">
      <alignment horizontal="center" vertical="top"/>
    </xf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7" borderId="0" xfId="0" applyFill="1" applyAlignment="1">
      <alignment horizontal="center" vertical="top" wrapText="1"/>
    </xf>
    <xf numFmtId="164" fontId="0" fillId="10" borderId="0" xfId="0" applyNumberFormat="1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164" fontId="0" fillId="12" borderId="0" xfId="0" applyNumberFormat="1" applyFill="1" applyAlignment="1">
      <alignment horizontal="center" vertical="top"/>
    </xf>
    <xf numFmtId="0" fontId="0" fillId="3" borderId="0" xfId="0" applyFill="1" applyAlignment="1">
      <alignment vertical="top"/>
    </xf>
    <xf numFmtId="0" fontId="0" fillId="3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3" fillId="8" borderId="0" xfId="0" applyFont="1" applyFill="1" applyAlignment="1">
      <alignment vertical="top"/>
    </xf>
    <xf numFmtId="0" fontId="3" fillId="8" borderId="0" xfId="0" applyFont="1" applyFill="1" applyAlignment="1">
      <alignment horizontal="center" vertical="top"/>
    </xf>
    <xf numFmtId="0" fontId="0" fillId="7" borderId="0" xfId="0" applyFill="1" applyAlignment="1">
      <alignment horizontal="right" vertical="top" wrapText="1"/>
    </xf>
    <xf numFmtId="0" fontId="0" fillId="7" borderId="0" xfId="0" applyFill="1" applyAlignment="1">
      <alignment horizontal="left" vertical="top" wrapText="1"/>
    </xf>
    <xf numFmtId="0" fontId="0" fillId="6" borderId="0" xfId="0" applyFill="1" applyAlignment="1">
      <alignment vertical="top" wrapText="1"/>
    </xf>
    <xf numFmtId="0" fontId="0" fillId="3" borderId="0" xfId="0" applyFill="1" applyAlignment="1">
      <alignment vertical="top" wrapText="1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left" vertical="top"/>
    </xf>
    <xf numFmtId="0" fontId="0" fillId="2" borderId="0" xfId="0" applyFill="1" applyAlignment="1">
      <alignment vertical="top" wrapText="1"/>
    </xf>
    <xf numFmtId="0" fontId="0" fillId="10" borderId="0" xfId="0" applyFill="1" applyAlignment="1">
      <alignment vertical="top"/>
    </xf>
    <xf numFmtId="0" fontId="0" fillId="10" borderId="0" xfId="0" applyFill="1" applyAlignment="1">
      <alignment horizontal="center" vertical="top"/>
    </xf>
    <xf numFmtId="2" fontId="0" fillId="10" borderId="0" xfId="0" applyNumberFormat="1" applyFill="1" applyAlignment="1">
      <alignment horizontal="center" vertical="top"/>
    </xf>
    <xf numFmtId="164" fontId="0" fillId="10" borderId="0" xfId="0" applyNumberFormat="1" applyFill="1" applyAlignment="1">
      <alignment horizontal="center" vertical="top" wrapText="1"/>
    </xf>
    <xf numFmtId="0" fontId="0" fillId="4" borderId="0" xfId="0" applyFill="1" applyAlignment="1">
      <alignment vertical="top" wrapText="1"/>
    </xf>
    <xf numFmtId="0" fontId="0" fillId="12" borderId="0" xfId="0" applyFill="1" applyAlignment="1">
      <alignment vertical="top"/>
    </xf>
    <xf numFmtId="0" fontId="0" fillId="12" borderId="0" xfId="0" applyFill="1" applyAlignment="1">
      <alignment horizontal="center" vertical="top"/>
    </xf>
    <xf numFmtId="2" fontId="0" fillId="12" borderId="0" xfId="0" applyNumberFormat="1" applyFill="1" applyAlignment="1">
      <alignment horizontal="center" vertical="top"/>
    </xf>
    <xf numFmtId="164" fontId="0" fillId="12" borderId="0" xfId="0" applyNumberFormat="1" applyFill="1" applyAlignment="1">
      <alignment horizontal="center" vertical="top" wrapText="1"/>
    </xf>
    <xf numFmtId="0" fontId="0" fillId="8" borderId="0" xfId="0" applyFill="1" applyAlignment="1">
      <alignment vertical="top" wrapText="1"/>
    </xf>
    <xf numFmtId="0" fontId="3" fillId="8" borderId="0" xfId="0" applyFont="1" applyFill="1" applyAlignment="1">
      <alignment vertical="top" wrapText="1"/>
    </xf>
    <xf numFmtId="0" fontId="0" fillId="5" borderId="0" xfId="0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left" vertical="top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right" vertical="top" wrapText="1"/>
    </xf>
    <xf numFmtId="0" fontId="0" fillId="10" borderId="0" xfId="0" applyFill="1" applyAlignment="1">
      <alignment vertical="top" wrapText="1"/>
    </xf>
    <xf numFmtId="0" fontId="0" fillId="10" borderId="0" xfId="0" applyFill="1" applyAlignment="1">
      <alignment horizontal="center" vertical="top" wrapText="1"/>
    </xf>
    <xf numFmtId="2" fontId="0" fillId="10" borderId="0" xfId="0" applyNumberFormat="1" applyFill="1" applyAlignment="1">
      <alignment horizontal="center" vertical="top" wrapText="1"/>
    </xf>
    <xf numFmtId="164" fontId="0" fillId="10" borderId="0" xfId="0" applyNumberFormat="1" applyFill="1" applyAlignment="1">
      <alignment horizontal="right" vertical="top" wrapText="1"/>
    </xf>
    <xf numFmtId="0" fontId="0" fillId="6" borderId="0" xfId="0" applyFill="1" applyAlignment="1">
      <alignment horizontal="center" vertical="top" wrapText="1"/>
    </xf>
    <xf numFmtId="0" fontId="0" fillId="6" borderId="0" xfId="0" applyFill="1" applyAlignment="1">
      <alignment horizontal="right" vertical="top" wrapText="1"/>
    </xf>
    <xf numFmtId="0" fontId="0" fillId="4" borderId="0" xfId="0" applyFill="1" applyAlignment="1">
      <alignment horizontal="center" vertical="top" wrapText="1"/>
    </xf>
    <xf numFmtId="0" fontId="0" fillId="4" borderId="0" xfId="0" applyFill="1" applyAlignment="1">
      <alignment horizontal="right" vertical="top" wrapText="1"/>
    </xf>
    <xf numFmtId="0" fontId="0" fillId="12" borderId="0" xfId="0" applyFill="1" applyAlignment="1">
      <alignment vertical="top" wrapText="1"/>
    </xf>
    <xf numFmtId="0" fontId="0" fillId="12" borderId="0" xfId="0" applyFill="1" applyAlignment="1">
      <alignment horizontal="center" vertical="top" wrapText="1"/>
    </xf>
    <xf numFmtId="2" fontId="0" fillId="12" borderId="0" xfId="0" applyNumberFormat="1" applyFill="1" applyAlignment="1">
      <alignment horizontal="center" vertical="top" wrapText="1"/>
    </xf>
    <xf numFmtId="164" fontId="0" fillId="12" borderId="0" xfId="0" applyNumberFormat="1" applyFill="1" applyAlignment="1">
      <alignment horizontal="right" vertical="top" wrapText="1"/>
    </xf>
    <xf numFmtId="0" fontId="0" fillId="3" borderId="0" xfId="0" applyFill="1" applyAlignment="1">
      <alignment horizontal="center" vertical="top" wrapText="1"/>
    </xf>
    <xf numFmtId="0" fontId="0" fillId="3" borderId="0" xfId="0" applyFill="1" applyAlignment="1">
      <alignment horizontal="right" vertical="top" wrapText="1"/>
    </xf>
    <xf numFmtId="0" fontId="0" fillId="8" borderId="0" xfId="0" applyFill="1" applyAlignment="1">
      <alignment horizontal="center" vertical="top" wrapText="1"/>
    </xf>
    <xf numFmtId="0" fontId="0" fillId="8" borderId="0" xfId="0" applyFill="1" applyAlignment="1">
      <alignment horizontal="right" vertical="top" wrapText="1"/>
    </xf>
    <xf numFmtId="0" fontId="5" fillId="8" borderId="0" xfId="0" applyFont="1" applyFill="1" applyAlignment="1">
      <alignment horizontal="right" vertical="top" wrapText="1"/>
    </xf>
    <xf numFmtId="0" fontId="3" fillId="8" borderId="0" xfId="0" applyFont="1" applyFill="1" applyAlignment="1">
      <alignment horizontal="center" vertical="top" wrapText="1"/>
    </xf>
    <xf numFmtId="0" fontId="3" fillId="8" borderId="0" xfId="0" applyFont="1" applyFill="1" applyAlignment="1">
      <alignment horizontal="right" vertical="top" wrapText="1"/>
    </xf>
    <xf numFmtId="0" fontId="0" fillId="7" borderId="0" xfId="0" applyFill="1" applyAlignment="1">
      <alignment horizontal="left" vertical="top"/>
    </xf>
    <xf numFmtId="0" fontId="1" fillId="5" borderId="0" xfId="0" applyFont="1" applyFill="1" applyAlignment="1">
      <alignment wrapText="1"/>
    </xf>
    <xf numFmtId="0" fontId="0" fillId="5" borderId="0" xfId="0" applyFill="1" applyAlignment="1">
      <alignment wrapText="1"/>
    </xf>
    <xf numFmtId="0" fontId="1" fillId="11" borderId="0" xfId="0" applyFont="1" applyFill="1" applyAlignment="1">
      <alignment horizontal="center" vertical="top"/>
    </xf>
    <xf numFmtId="0" fontId="3" fillId="6" borderId="0" xfId="0" applyFont="1" applyFill="1" applyAlignment="1">
      <alignment horizontal="center" vertical="top"/>
    </xf>
    <xf numFmtId="164" fontId="0" fillId="4" borderId="0" xfId="0" applyNumberFormat="1" applyFill="1" applyAlignment="1">
      <alignment horizontal="center" vertical="top"/>
    </xf>
    <xf numFmtId="0" fontId="3" fillId="3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 applyAlignment="1">
      <alignment horizontal="center" wrapText="1"/>
    </xf>
  </cellXfs>
  <cellStyles count="2">
    <cellStyle name="40% - Accent1" xfId="1" builtinId="31"/>
    <cellStyle name="Normal" xfId="0" builtinId="0"/>
  </cellStyles>
  <dxfs count="0"/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workbookViewId="0">
      <selection activeCell="B2" sqref="B2:B21"/>
    </sheetView>
  </sheetViews>
  <sheetFormatPr defaultRowHeight="15" x14ac:dyDescent="0.25"/>
  <cols>
    <col min="1" max="1" width="9" bestFit="1" customWidth="1"/>
    <col min="2" max="2" width="8.7109375" bestFit="1" customWidth="1"/>
    <col min="3" max="3" width="5.28515625" style="22" bestFit="1" customWidth="1"/>
    <col min="4" max="4" width="8.85546875" style="22" customWidth="1"/>
    <col min="5" max="5" width="11" style="22" bestFit="1" customWidth="1"/>
    <col min="6" max="6" width="11.42578125" bestFit="1" customWidth="1"/>
    <col min="7" max="7" width="15.85546875" style="22" bestFit="1" customWidth="1"/>
    <col min="9" max="9" width="9.140625" style="22"/>
    <col min="10" max="10" width="58.5703125" customWidth="1"/>
    <col min="11" max="11" width="51.42578125" customWidth="1"/>
  </cols>
  <sheetData>
    <row r="1" spans="1:11" s="22" customFormat="1" ht="18" customHeight="1" x14ac:dyDescent="0.25">
      <c r="A1" s="95" t="s">
        <v>27</v>
      </c>
      <c r="B1" s="95" t="s">
        <v>22</v>
      </c>
      <c r="C1" s="95" t="s">
        <v>24</v>
      </c>
      <c r="D1" s="95" t="s">
        <v>19</v>
      </c>
      <c r="E1" s="95" t="s">
        <v>20</v>
      </c>
      <c r="F1" s="95" t="s">
        <v>12</v>
      </c>
      <c r="G1" s="95" t="s">
        <v>23</v>
      </c>
      <c r="H1" s="136" t="s">
        <v>103</v>
      </c>
      <c r="I1" s="136" t="s">
        <v>129</v>
      </c>
      <c r="J1" s="96" t="s">
        <v>21</v>
      </c>
      <c r="K1" s="35" t="s">
        <v>186</v>
      </c>
    </row>
    <row r="2" spans="1:11" x14ac:dyDescent="0.25">
      <c r="A2" s="74">
        <v>1</v>
      </c>
      <c r="B2" s="74" t="s">
        <v>0</v>
      </c>
      <c r="C2" s="75" t="s">
        <v>25</v>
      </c>
      <c r="D2" s="75">
        <v>59</v>
      </c>
      <c r="E2" s="75">
        <v>12</v>
      </c>
      <c r="F2" s="74" t="s">
        <v>13</v>
      </c>
      <c r="G2" s="75">
        <v>200</v>
      </c>
      <c r="H2" s="75">
        <v>107</v>
      </c>
      <c r="I2" s="75">
        <v>29</v>
      </c>
      <c r="J2" s="74"/>
      <c r="K2" s="74"/>
    </row>
    <row r="3" spans="1:11" x14ac:dyDescent="0.25">
      <c r="A3" s="76">
        <v>17</v>
      </c>
      <c r="B3" s="76" t="s">
        <v>1</v>
      </c>
      <c r="C3" s="77" t="s">
        <v>25</v>
      </c>
      <c r="D3" s="77">
        <v>72</v>
      </c>
      <c r="E3" s="77">
        <v>9</v>
      </c>
      <c r="F3" s="76" t="s">
        <v>14</v>
      </c>
      <c r="G3" s="77">
        <v>512</v>
      </c>
      <c r="H3" s="77">
        <v>113</v>
      </c>
      <c r="I3" s="77">
        <v>30</v>
      </c>
      <c r="J3" s="76"/>
      <c r="K3" s="76"/>
    </row>
    <row r="4" spans="1:11" x14ac:dyDescent="0.25">
      <c r="A4" s="74">
        <v>19</v>
      </c>
      <c r="B4" s="74" t="s">
        <v>2</v>
      </c>
      <c r="C4" s="75" t="s">
        <v>25</v>
      </c>
      <c r="D4" s="75">
        <v>78</v>
      </c>
      <c r="E4" s="75">
        <v>5</v>
      </c>
      <c r="F4" s="74" t="s">
        <v>13</v>
      </c>
      <c r="G4" s="75">
        <v>512</v>
      </c>
      <c r="H4" s="75">
        <v>102</v>
      </c>
      <c r="I4" s="75">
        <v>28</v>
      </c>
      <c r="J4" s="133" t="s">
        <v>187</v>
      </c>
      <c r="K4" s="133" t="s">
        <v>190</v>
      </c>
    </row>
    <row r="5" spans="1:11" x14ac:dyDescent="0.25">
      <c r="A5" s="76">
        <v>44</v>
      </c>
      <c r="B5" s="76" t="s">
        <v>3</v>
      </c>
      <c r="C5" s="77" t="s">
        <v>26</v>
      </c>
      <c r="D5" s="77">
        <v>65</v>
      </c>
      <c r="E5" s="77">
        <v>9</v>
      </c>
      <c r="F5" s="76" t="s">
        <v>13</v>
      </c>
      <c r="G5" s="77">
        <v>200</v>
      </c>
      <c r="H5" s="77">
        <v>107.5</v>
      </c>
      <c r="I5" s="77">
        <v>30</v>
      </c>
      <c r="J5" s="76" t="s">
        <v>198</v>
      </c>
      <c r="K5" s="76"/>
    </row>
    <row r="6" spans="1:11" x14ac:dyDescent="0.25">
      <c r="A6" s="74">
        <v>26</v>
      </c>
      <c r="B6" s="74" t="s">
        <v>4</v>
      </c>
      <c r="C6" s="75" t="s">
        <v>25</v>
      </c>
      <c r="D6" s="75">
        <v>67</v>
      </c>
      <c r="E6" s="75">
        <v>11</v>
      </c>
      <c r="F6" s="74" t="s">
        <v>13</v>
      </c>
      <c r="G6" s="75">
        <v>200</v>
      </c>
      <c r="H6" s="75">
        <v>115</v>
      </c>
      <c r="I6" s="75">
        <v>30</v>
      </c>
      <c r="J6" s="74"/>
      <c r="K6" s="74"/>
    </row>
    <row r="7" spans="1:11" x14ac:dyDescent="0.25">
      <c r="A7" s="98"/>
      <c r="B7" s="98" t="s">
        <v>28</v>
      </c>
      <c r="C7" s="99"/>
      <c r="D7" s="100">
        <f>AVERAGE(D2:D6)</f>
        <v>68.2</v>
      </c>
      <c r="E7" s="100">
        <f>AVERAGE(E2:E6)</f>
        <v>9.1999999999999993</v>
      </c>
      <c r="F7" s="98"/>
      <c r="G7" s="99"/>
      <c r="H7" s="79">
        <f t="shared" ref="H7:I7" si="0">AVERAGE(H2:H6)</f>
        <v>108.9</v>
      </c>
      <c r="I7" s="79">
        <f t="shared" si="0"/>
        <v>29.4</v>
      </c>
      <c r="J7" s="79"/>
      <c r="K7" s="79"/>
    </row>
    <row r="8" spans="1:11" x14ac:dyDescent="0.25">
      <c r="A8" s="98"/>
      <c r="B8" s="98" t="s">
        <v>29</v>
      </c>
      <c r="C8" s="99"/>
      <c r="D8" s="100">
        <f>STDEV(D2:D6)</f>
        <v>7.1902712048990196</v>
      </c>
      <c r="E8" s="100">
        <f>STDEV(E2:E6)</f>
        <v>2.6832815729997481</v>
      </c>
      <c r="F8" s="98"/>
      <c r="G8" s="99"/>
      <c r="H8" s="79">
        <f t="shared" ref="H8:I8" si="1">STDEV(H2:H6)</f>
        <v>5.1768716422179146</v>
      </c>
      <c r="I8" s="79">
        <f t="shared" si="1"/>
        <v>0.89442719099991586</v>
      </c>
      <c r="J8" s="79"/>
      <c r="K8" s="79"/>
    </row>
    <row r="9" spans="1:11" x14ac:dyDescent="0.25">
      <c r="A9" s="98"/>
      <c r="B9" s="98" t="s">
        <v>30</v>
      </c>
      <c r="C9" s="99"/>
      <c r="D9" s="100">
        <f>MEDIAN(D2:D6)</f>
        <v>67</v>
      </c>
      <c r="E9" s="100">
        <f>MEDIAN(E2:E6)</f>
        <v>9</v>
      </c>
      <c r="F9" s="98"/>
      <c r="G9" s="99"/>
      <c r="H9" s="79">
        <f t="shared" ref="H9:I9" si="2">MEDIAN(H2:H6)</f>
        <v>107.5</v>
      </c>
      <c r="I9" s="79">
        <f t="shared" si="2"/>
        <v>30</v>
      </c>
      <c r="J9" s="79"/>
      <c r="K9" s="79"/>
    </row>
    <row r="10" spans="1:11" x14ac:dyDescent="0.25">
      <c r="A10" s="80">
        <v>9</v>
      </c>
      <c r="B10" s="80" t="s">
        <v>5</v>
      </c>
      <c r="C10" s="81" t="s">
        <v>25</v>
      </c>
      <c r="D10" s="81">
        <v>68</v>
      </c>
      <c r="E10" s="81">
        <v>5</v>
      </c>
      <c r="F10" s="80" t="s">
        <v>15</v>
      </c>
      <c r="G10" s="81">
        <v>512</v>
      </c>
      <c r="H10" s="81">
        <v>81</v>
      </c>
      <c r="I10" s="137">
        <v>28</v>
      </c>
      <c r="J10" s="80"/>
      <c r="K10" s="80"/>
    </row>
    <row r="11" spans="1:11" x14ac:dyDescent="0.25">
      <c r="A11" s="82">
        <v>10</v>
      </c>
      <c r="B11" s="82" t="s">
        <v>6</v>
      </c>
      <c r="C11" s="83" t="s">
        <v>25</v>
      </c>
      <c r="D11" s="83">
        <v>63</v>
      </c>
      <c r="E11" s="83">
        <v>9</v>
      </c>
      <c r="F11" s="82" t="s">
        <v>15</v>
      </c>
      <c r="G11" s="83">
        <v>512</v>
      </c>
      <c r="H11" s="83">
        <v>90</v>
      </c>
      <c r="I11" s="83">
        <v>29</v>
      </c>
      <c r="J11" s="82"/>
      <c r="K11" s="82"/>
    </row>
    <row r="12" spans="1:11" x14ac:dyDescent="0.25">
      <c r="A12" s="80">
        <v>2</v>
      </c>
      <c r="B12" s="80" t="s">
        <v>7</v>
      </c>
      <c r="C12" s="81" t="s">
        <v>26</v>
      </c>
      <c r="D12" s="81">
        <v>69</v>
      </c>
      <c r="E12" s="81">
        <v>9</v>
      </c>
      <c r="F12" s="80" t="s">
        <v>15</v>
      </c>
      <c r="G12" s="81">
        <v>200</v>
      </c>
      <c r="H12" s="81">
        <v>85</v>
      </c>
      <c r="I12" s="81">
        <v>26</v>
      </c>
      <c r="J12" s="80"/>
      <c r="K12" s="80"/>
    </row>
    <row r="13" spans="1:11" x14ac:dyDescent="0.25">
      <c r="A13" s="82">
        <v>6</v>
      </c>
      <c r="B13" s="82" t="s">
        <v>8</v>
      </c>
      <c r="C13" s="83" t="s">
        <v>26</v>
      </c>
      <c r="D13" s="83">
        <v>65</v>
      </c>
      <c r="E13" s="83">
        <v>11</v>
      </c>
      <c r="F13" s="82" t="s">
        <v>15</v>
      </c>
      <c r="G13" s="83">
        <v>512</v>
      </c>
      <c r="H13" s="83">
        <v>87</v>
      </c>
      <c r="I13" s="83">
        <v>25</v>
      </c>
      <c r="J13" s="82"/>
      <c r="K13" s="82"/>
    </row>
    <row r="14" spans="1:11" x14ac:dyDescent="0.25">
      <c r="A14" s="80">
        <v>83</v>
      </c>
      <c r="B14" s="80" t="s">
        <v>16</v>
      </c>
      <c r="C14" s="81" t="s">
        <v>26</v>
      </c>
      <c r="D14" s="81">
        <v>73</v>
      </c>
      <c r="E14" s="81">
        <v>8</v>
      </c>
      <c r="F14" s="80" t="s">
        <v>15</v>
      </c>
      <c r="G14" s="81">
        <v>512</v>
      </c>
      <c r="H14" s="81">
        <v>96</v>
      </c>
      <c r="I14" s="81">
        <v>29</v>
      </c>
      <c r="J14" s="80" t="s">
        <v>189</v>
      </c>
      <c r="K14" s="80"/>
    </row>
    <row r="15" spans="1:11" x14ac:dyDescent="0.25">
      <c r="A15" s="103"/>
      <c r="B15" s="103" t="s">
        <v>28</v>
      </c>
      <c r="C15" s="104"/>
      <c r="D15" s="105">
        <f>AVERAGE(D10:D14)</f>
        <v>67.599999999999994</v>
      </c>
      <c r="E15" s="105">
        <f>AVERAGE(E10:E14)</f>
        <v>8.4</v>
      </c>
      <c r="F15" s="103"/>
      <c r="G15" s="104"/>
      <c r="H15" s="84">
        <f t="shared" ref="H15:I15" si="3">AVERAGE(H10:H14)</f>
        <v>87.8</v>
      </c>
      <c r="I15" s="138">
        <f t="shared" si="3"/>
        <v>27.4</v>
      </c>
      <c r="J15" s="84"/>
      <c r="K15" s="84"/>
    </row>
    <row r="16" spans="1:11" x14ac:dyDescent="0.25">
      <c r="A16" s="103"/>
      <c r="B16" s="103" t="s">
        <v>29</v>
      </c>
      <c r="C16" s="104"/>
      <c r="D16" s="105">
        <f>STDEV(D10:D14)</f>
        <v>3.8470768123342687</v>
      </c>
      <c r="E16" s="105">
        <f>STDEV(E10:E14)</f>
        <v>2.1908902300206639</v>
      </c>
      <c r="F16" s="103"/>
      <c r="G16" s="104"/>
      <c r="H16" s="84">
        <f t="shared" ref="H16:I16" si="4">STDEV(H10:H14)</f>
        <v>5.6302753041036988</v>
      </c>
      <c r="I16" s="138">
        <f t="shared" si="4"/>
        <v>1.8165902124584952</v>
      </c>
      <c r="J16" s="84"/>
      <c r="K16" s="84"/>
    </row>
    <row r="17" spans="1:11" x14ac:dyDescent="0.25">
      <c r="A17" s="103"/>
      <c r="B17" s="103" t="s">
        <v>30</v>
      </c>
      <c r="C17" s="104"/>
      <c r="D17" s="105">
        <f>MEDIAN(D10:D14)</f>
        <v>68</v>
      </c>
      <c r="E17" s="105">
        <f>MEDIAN(E10:E14)</f>
        <v>9</v>
      </c>
      <c r="F17" s="103"/>
      <c r="G17" s="104"/>
      <c r="H17" s="84">
        <f t="shared" ref="H17:I17" si="5">MEDIAN(H10:H14)</f>
        <v>87</v>
      </c>
      <c r="I17" s="138">
        <f t="shared" si="5"/>
        <v>28</v>
      </c>
      <c r="J17" s="84"/>
      <c r="K17" s="84"/>
    </row>
    <row r="18" spans="1:11" x14ac:dyDescent="0.25">
      <c r="A18" s="85">
        <v>31</v>
      </c>
      <c r="B18" s="85" t="s">
        <v>9</v>
      </c>
      <c r="C18" s="86" t="s">
        <v>25</v>
      </c>
      <c r="D18" s="86">
        <v>71</v>
      </c>
      <c r="E18" s="86">
        <v>9</v>
      </c>
      <c r="F18" s="85"/>
      <c r="G18" s="86">
        <v>512</v>
      </c>
      <c r="H18" s="86">
        <v>83.5</v>
      </c>
      <c r="I18" s="139">
        <v>21</v>
      </c>
      <c r="J18" s="85" t="s">
        <v>194</v>
      </c>
      <c r="K18" s="85"/>
    </row>
    <row r="19" spans="1:11" x14ac:dyDescent="0.25">
      <c r="A19" s="87">
        <v>5</v>
      </c>
      <c r="B19" s="87" t="s">
        <v>10</v>
      </c>
      <c r="C19" s="88" t="s">
        <v>25</v>
      </c>
      <c r="D19" s="88">
        <v>61</v>
      </c>
      <c r="E19" s="88">
        <v>9</v>
      </c>
      <c r="F19" s="87"/>
      <c r="G19" s="88">
        <v>512</v>
      </c>
      <c r="H19" s="88">
        <v>114</v>
      </c>
      <c r="I19" s="88">
        <v>28</v>
      </c>
      <c r="J19" s="87" t="s">
        <v>193</v>
      </c>
      <c r="K19" s="87"/>
    </row>
    <row r="20" spans="1:11" x14ac:dyDescent="0.25">
      <c r="A20" s="85">
        <v>25</v>
      </c>
      <c r="B20" s="85" t="s">
        <v>11</v>
      </c>
      <c r="C20" s="86" t="s">
        <v>25</v>
      </c>
      <c r="D20" s="86">
        <v>50</v>
      </c>
      <c r="E20" s="86">
        <v>22</v>
      </c>
      <c r="F20" s="85"/>
      <c r="G20" s="86" t="s">
        <v>18</v>
      </c>
      <c r="H20" s="86">
        <v>117</v>
      </c>
      <c r="I20" s="86">
        <v>30</v>
      </c>
      <c r="J20" s="85" t="s">
        <v>195</v>
      </c>
      <c r="K20" s="85"/>
    </row>
    <row r="21" spans="1:11" x14ac:dyDescent="0.25">
      <c r="A21" s="89">
        <v>99</v>
      </c>
      <c r="B21" s="89" t="s">
        <v>17</v>
      </c>
      <c r="C21" s="90" t="s">
        <v>26</v>
      </c>
      <c r="D21" s="90">
        <v>71</v>
      </c>
      <c r="E21" s="90">
        <v>9</v>
      </c>
      <c r="F21" s="89"/>
      <c r="G21" s="90">
        <v>512</v>
      </c>
      <c r="H21" s="90">
        <v>111</v>
      </c>
      <c r="I21" s="90">
        <v>28</v>
      </c>
      <c r="J21" s="89" t="s">
        <v>191</v>
      </c>
      <c r="K21" s="89" t="s">
        <v>192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9" sqref="C9"/>
    </sheetView>
  </sheetViews>
  <sheetFormatPr defaultRowHeight="15" x14ac:dyDescent="0.25"/>
  <cols>
    <col min="3" max="3" width="39.140625" bestFit="1" customWidth="1"/>
    <col min="4" max="4" width="13.28515625" bestFit="1" customWidth="1"/>
  </cols>
  <sheetData>
    <row r="1" spans="1:4" x14ac:dyDescent="0.25">
      <c r="A1" s="31" t="s">
        <v>27</v>
      </c>
      <c r="B1" s="31" t="s">
        <v>22</v>
      </c>
      <c r="C1" s="31"/>
      <c r="D1" s="31" t="s">
        <v>31</v>
      </c>
    </row>
    <row r="2" spans="1:4" x14ac:dyDescent="0.25">
      <c r="A2" s="5">
        <v>1</v>
      </c>
      <c r="B2" s="5" t="s">
        <v>0</v>
      </c>
      <c r="C2" s="5" t="s">
        <v>32</v>
      </c>
      <c r="D2" s="11" t="s">
        <v>42</v>
      </c>
    </row>
    <row r="3" spans="1:4" x14ac:dyDescent="0.25">
      <c r="A3" s="1">
        <v>17</v>
      </c>
      <c r="B3" s="1" t="s">
        <v>1</v>
      </c>
      <c r="C3" s="1" t="s">
        <v>33</v>
      </c>
      <c r="D3" s="12" t="s">
        <v>43</v>
      </c>
    </row>
    <row r="4" spans="1:4" x14ac:dyDescent="0.25">
      <c r="A4" s="5">
        <v>19</v>
      </c>
      <c r="B4" s="5" t="s">
        <v>2</v>
      </c>
      <c r="C4" s="5" t="s">
        <v>34</v>
      </c>
      <c r="D4" s="11" t="s">
        <v>44</v>
      </c>
    </row>
    <row r="5" spans="1:4" x14ac:dyDescent="0.25">
      <c r="A5" s="1">
        <v>44</v>
      </c>
      <c r="B5" s="1" t="s">
        <v>3</v>
      </c>
      <c r="C5" s="1" t="s">
        <v>35</v>
      </c>
      <c r="D5" s="12" t="s">
        <v>45</v>
      </c>
    </row>
    <row r="6" spans="1:4" x14ac:dyDescent="0.25">
      <c r="A6" s="5">
        <v>26</v>
      </c>
      <c r="B6" s="5" t="s">
        <v>4</v>
      </c>
      <c r="C6" s="5" t="s">
        <v>36</v>
      </c>
      <c r="D6" s="11" t="s">
        <v>46</v>
      </c>
    </row>
    <row r="7" spans="1:4" x14ac:dyDescent="0.25">
      <c r="A7" s="4">
        <v>9</v>
      </c>
      <c r="B7" s="4" t="s">
        <v>5</v>
      </c>
      <c r="C7" s="4" t="s">
        <v>37</v>
      </c>
      <c r="D7" s="13" t="s">
        <v>47</v>
      </c>
    </row>
    <row r="8" spans="1:4" x14ac:dyDescent="0.25">
      <c r="A8" s="3">
        <v>10</v>
      </c>
      <c r="B8" s="3" t="s">
        <v>6</v>
      </c>
      <c r="C8" s="3" t="s">
        <v>38</v>
      </c>
      <c r="D8" s="14" t="s">
        <v>48</v>
      </c>
    </row>
    <row r="9" spans="1:4" x14ac:dyDescent="0.25">
      <c r="A9" s="4">
        <v>2</v>
      </c>
      <c r="B9" s="4" t="s">
        <v>7</v>
      </c>
      <c r="C9" s="4" t="s">
        <v>39</v>
      </c>
      <c r="D9" s="13" t="s">
        <v>49</v>
      </c>
    </row>
    <row r="10" spans="1:4" x14ac:dyDescent="0.25">
      <c r="A10" s="3">
        <v>6</v>
      </c>
      <c r="B10" s="3" t="s">
        <v>8</v>
      </c>
      <c r="C10" s="3" t="s">
        <v>40</v>
      </c>
      <c r="D10" s="14" t="s">
        <v>50</v>
      </c>
    </row>
    <row r="11" spans="1:4" x14ac:dyDescent="0.25">
      <c r="A11" s="4">
        <v>83</v>
      </c>
      <c r="B11" s="4" t="s">
        <v>16</v>
      </c>
      <c r="C11" s="4" t="s">
        <v>41</v>
      </c>
      <c r="D11" s="13" t="s">
        <v>51</v>
      </c>
    </row>
    <row r="12" spans="1:4" x14ac:dyDescent="0.25">
      <c r="A12" s="2">
        <v>31</v>
      </c>
      <c r="B12" s="2" t="s">
        <v>9</v>
      </c>
      <c r="C12" s="2" t="s">
        <v>52</v>
      </c>
      <c r="D12" s="16" t="s">
        <v>53</v>
      </c>
    </row>
    <row r="13" spans="1:4" x14ac:dyDescent="0.25">
      <c r="A13" s="6">
        <v>5</v>
      </c>
      <c r="B13" s="6" t="s">
        <v>10</v>
      </c>
      <c r="C13" s="6" t="s">
        <v>54</v>
      </c>
      <c r="D13" s="15" t="s">
        <v>55</v>
      </c>
    </row>
    <row r="14" spans="1:4" x14ac:dyDescent="0.25">
      <c r="A14" s="2">
        <v>25</v>
      </c>
      <c r="B14" s="2" t="s">
        <v>11</v>
      </c>
      <c r="C14" s="2" t="s">
        <v>56</v>
      </c>
      <c r="D14" s="16" t="s">
        <v>57</v>
      </c>
    </row>
    <row r="15" spans="1:4" x14ac:dyDescent="0.25">
      <c r="A15" s="19">
        <v>99</v>
      </c>
      <c r="B15" s="19" t="s">
        <v>17</v>
      </c>
      <c r="C15" s="19" t="s">
        <v>58</v>
      </c>
      <c r="D15" s="21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G1" sqref="G1:H2"/>
    </sheetView>
  </sheetViews>
  <sheetFormatPr defaultRowHeight="15" x14ac:dyDescent="0.25"/>
  <cols>
    <col min="3" max="6" width="9.28515625" style="22" customWidth="1"/>
    <col min="7" max="7" width="12.7109375" style="22" bestFit="1" customWidth="1"/>
    <col min="8" max="8" width="10.140625" style="22" bestFit="1" customWidth="1"/>
  </cols>
  <sheetData>
    <row r="1" spans="1:8" x14ac:dyDescent="0.25">
      <c r="A1" s="31"/>
      <c r="B1" s="31"/>
      <c r="C1" s="140" t="s">
        <v>60</v>
      </c>
      <c r="D1" s="140"/>
      <c r="E1" s="140"/>
      <c r="F1" s="140"/>
      <c r="G1" s="20" t="s">
        <v>64</v>
      </c>
      <c r="H1" s="20" t="s">
        <v>66</v>
      </c>
    </row>
    <row r="2" spans="1:8" x14ac:dyDescent="0.25">
      <c r="A2" s="31" t="s">
        <v>27</v>
      </c>
      <c r="B2" s="31" t="s">
        <v>22</v>
      </c>
      <c r="C2" s="20" t="s">
        <v>61</v>
      </c>
      <c r="D2" s="20" t="s">
        <v>62</v>
      </c>
      <c r="E2" s="20" t="s">
        <v>65</v>
      </c>
      <c r="F2" s="20" t="s">
        <v>63</v>
      </c>
      <c r="G2" s="20"/>
      <c r="H2" s="20"/>
    </row>
    <row r="3" spans="1:8" x14ac:dyDescent="0.25">
      <c r="A3" s="5">
        <v>1</v>
      </c>
      <c r="B3" s="5" t="s">
        <v>0</v>
      </c>
      <c r="C3" s="11">
        <v>1</v>
      </c>
      <c r="D3" s="11">
        <v>1</v>
      </c>
      <c r="E3" s="11">
        <v>0</v>
      </c>
      <c r="F3" s="11">
        <v>0</v>
      </c>
      <c r="G3" s="11">
        <v>0</v>
      </c>
      <c r="H3" s="11">
        <v>0</v>
      </c>
    </row>
    <row r="4" spans="1:8" x14ac:dyDescent="0.25">
      <c r="A4" s="1">
        <v>17</v>
      </c>
      <c r="B4" s="1" t="s">
        <v>1</v>
      </c>
      <c r="C4" s="12">
        <v>0</v>
      </c>
      <c r="D4" s="12">
        <v>1</v>
      </c>
      <c r="E4" s="12">
        <v>1</v>
      </c>
      <c r="F4" s="12">
        <v>0</v>
      </c>
      <c r="G4" s="12">
        <v>0</v>
      </c>
      <c r="H4" s="12">
        <v>0</v>
      </c>
    </row>
    <row r="5" spans="1:8" x14ac:dyDescent="0.25">
      <c r="A5" s="5">
        <v>19</v>
      </c>
      <c r="B5" s="5" t="s">
        <v>2</v>
      </c>
      <c r="C5" s="11">
        <v>1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</row>
    <row r="6" spans="1:8" x14ac:dyDescent="0.25">
      <c r="A6" s="1">
        <v>44</v>
      </c>
      <c r="B6" s="1" t="s">
        <v>3</v>
      </c>
      <c r="C6" s="12">
        <v>1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</row>
    <row r="7" spans="1:8" x14ac:dyDescent="0.25">
      <c r="A7" s="5">
        <v>26</v>
      </c>
      <c r="B7" s="5" t="s">
        <v>4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</row>
    <row r="8" spans="1:8" x14ac:dyDescent="0.25">
      <c r="A8" s="4">
        <v>9</v>
      </c>
      <c r="B8" s="4" t="s">
        <v>5</v>
      </c>
      <c r="C8" s="13">
        <v>1</v>
      </c>
      <c r="D8" s="13">
        <v>1</v>
      </c>
      <c r="E8" s="13">
        <v>1</v>
      </c>
      <c r="F8" s="13">
        <v>0</v>
      </c>
      <c r="G8" s="13">
        <v>1</v>
      </c>
      <c r="H8" s="13">
        <v>0</v>
      </c>
    </row>
    <row r="9" spans="1:8" x14ac:dyDescent="0.25">
      <c r="A9" s="3">
        <v>10</v>
      </c>
      <c r="B9" s="3" t="s">
        <v>6</v>
      </c>
      <c r="C9" s="14">
        <v>1</v>
      </c>
      <c r="D9" s="14">
        <v>1</v>
      </c>
      <c r="E9" s="14">
        <v>0</v>
      </c>
      <c r="F9" s="14">
        <v>1</v>
      </c>
      <c r="G9" s="14">
        <v>0</v>
      </c>
      <c r="H9" s="14">
        <v>0</v>
      </c>
    </row>
    <row r="10" spans="1:8" x14ac:dyDescent="0.25">
      <c r="A10" s="4">
        <v>2</v>
      </c>
      <c r="B10" s="4" t="s">
        <v>7</v>
      </c>
      <c r="C10" s="13">
        <v>1</v>
      </c>
      <c r="D10" s="13">
        <v>0</v>
      </c>
      <c r="E10" s="13">
        <v>1</v>
      </c>
      <c r="F10" s="13">
        <v>0</v>
      </c>
      <c r="G10" s="13">
        <v>0</v>
      </c>
      <c r="H10" s="13">
        <v>0</v>
      </c>
    </row>
    <row r="11" spans="1:8" x14ac:dyDescent="0.25">
      <c r="A11" s="3">
        <v>6</v>
      </c>
      <c r="B11" s="3" t="s">
        <v>8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</row>
    <row r="12" spans="1:8" x14ac:dyDescent="0.25">
      <c r="A12" s="4">
        <v>83</v>
      </c>
      <c r="B12" s="4" t="s">
        <v>16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</row>
    <row r="13" spans="1:8" x14ac:dyDescent="0.25">
      <c r="A13" s="2">
        <v>31</v>
      </c>
      <c r="B13" s="2" t="s">
        <v>9</v>
      </c>
      <c r="C13" s="16">
        <v>0</v>
      </c>
      <c r="D13" s="16">
        <v>0</v>
      </c>
      <c r="E13" s="16">
        <v>0</v>
      </c>
      <c r="F13" s="16">
        <v>1</v>
      </c>
      <c r="G13" s="16">
        <v>0</v>
      </c>
      <c r="H13" s="16">
        <v>0</v>
      </c>
    </row>
    <row r="14" spans="1:8" x14ac:dyDescent="0.25">
      <c r="A14" s="6">
        <v>5</v>
      </c>
      <c r="B14" s="6" t="s">
        <v>10</v>
      </c>
      <c r="C14" s="15">
        <v>0</v>
      </c>
      <c r="D14" s="15">
        <v>0</v>
      </c>
      <c r="E14" s="15">
        <v>1</v>
      </c>
      <c r="F14" s="15">
        <v>1</v>
      </c>
      <c r="G14" s="15">
        <v>1</v>
      </c>
      <c r="H14" s="15">
        <v>0</v>
      </c>
    </row>
    <row r="15" spans="1:8" x14ac:dyDescent="0.25">
      <c r="A15" s="2">
        <v>25</v>
      </c>
      <c r="B15" s="2" t="s">
        <v>11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</row>
    <row r="16" spans="1:8" x14ac:dyDescent="0.25">
      <c r="A16" s="19">
        <v>99</v>
      </c>
      <c r="B16" s="19" t="s">
        <v>17</v>
      </c>
      <c r="C16" s="21">
        <v>1</v>
      </c>
      <c r="D16" s="21">
        <v>0</v>
      </c>
      <c r="E16" s="21">
        <v>0</v>
      </c>
      <c r="F16" s="21">
        <v>1</v>
      </c>
      <c r="G16" s="21">
        <v>0</v>
      </c>
      <c r="H16" s="21">
        <v>1</v>
      </c>
    </row>
  </sheetData>
  <mergeCells count="1">
    <mergeCell ref="C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workbookViewId="0">
      <selection activeCell="E3" sqref="E3"/>
    </sheetView>
  </sheetViews>
  <sheetFormatPr defaultRowHeight="15" x14ac:dyDescent="0.25"/>
  <cols>
    <col min="1" max="1" width="9" bestFit="1" customWidth="1"/>
    <col min="2" max="2" width="8.7109375" bestFit="1" customWidth="1"/>
    <col min="3" max="3" width="5.28515625" bestFit="1" customWidth="1"/>
    <col min="4" max="4" width="5.5703125" bestFit="1" customWidth="1"/>
    <col min="5" max="5" width="4.5703125" bestFit="1" customWidth="1"/>
    <col min="6" max="6" width="7.7109375" bestFit="1" customWidth="1"/>
    <col min="7" max="9" width="3.7109375" bestFit="1" customWidth="1"/>
    <col min="10" max="10" width="4.5703125" bestFit="1" customWidth="1"/>
    <col min="11" max="12" width="3.7109375" bestFit="1" customWidth="1"/>
    <col min="13" max="13" width="5" bestFit="1" customWidth="1"/>
    <col min="14" max="16" width="3.7109375" bestFit="1" customWidth="1"/>
    <col min="17" max="17" width="4" bestFit="1" customWidth="1"/>
    <col min="18" max="32" width="3.7109375" bestFit="1" customWidth="1"/>
    <col min="33" max="33" width="6.85546875" bestFit="1" customWidth="1"/>
    <col min="34" max="34" width="14.42578125" bestFit="1" customWidth="1"/>
  </cols>
  <sheetData>
    <row r="1" spans="1:34" s="37" customFormat="1" ht="30" customHeight="1" x14ac:dyDescent="0.25">
      <c r="A1" s="36"/>
      <c r="B1" s="36"/>
      <c r="C1" s="36"/>
      <c r="D1" s="36"/>
      <c r="E1" s="36"/>
      <c r="F1" s="141" t="s">
        <v>70</v>
      </c>
      <c r="G1" s="141"/>
      <c r="H1" s="141"/>
      <c r="I1" s="142" t="s">
        <v>74</v>
      </c>
      <c r="J1" s="142"/>
      <c r="K1" s="142"/>
      <c r="L1" s="141" t="s">
        <v>80</v>
      </c>
      <c r="M1" s="141"/>
      <c r="N1" s="141"/>
      <c r="O1" s="141"/>
      <c r="P1" s="141"/>
      <c r="Q1" s="142" t="s">
        <v>81</v>
      </c>
      <c r="R1" s="142"/>
      <c r="S1" s="142"/>
      <c r="T1" s="142"/>
      <c r="U1" s="142"/>
      <c r="V1" s="141" t="s">
        <v>90</v>
      </c>
      <c r="W1" s="141"/>
      <c r="X1" s="141"/>
      <c r="Y1" s="142" t="s">
        <v>91</v>
      </c>
      <c r="Z1" s="142"/>
      <c r="AA1" s="142"/>
      <c r="AB1" s="142"/>
      <c r="AC1" s="142"/>
      <c r="AD1" s="142"/>
      <c r="AE1" s="142"/>
      <c r="AF1" s="142"/>
      <c r="AG1" s="41"/>
      <c r="AH1" s="41"/>
    </row>
    <row r="2" spans="1:34" s="34" customFormat="1" ht="82.5" x14ac:dyDescent="0.25">
      <c r="A2" s="35" t="s">
        <v>27</v>
      </c>
      <c r="B2" s="35" t="s">
        <v>22</v>
      </c>
      <c r="C2" s="35" t="s">
        <v>24</v>
      </c>
      <c r="D2" s="35" t="s">
        <v>19</v>
      </c>
      <c r="E2" s="35" t="s">
        <v>182</v>
      </c>
      <c r="F2" s="39" t="s">
        <v>67</v>
      </c>
      <c r="G2" s="39" t="s">
        <v>68</v>
      </c>
      <c r="H2" s="39" t="s">
        <v>69</v>
      </c>
      <c r="I2" s="38" t="s">
        <v>71</v>
      </c>
      <c r="J2" s="38" t="s">
        <v>72</v>
      </c>
      <c r="K2" s="38" t="s">
        <v>73</v>
      </c>
      <c r="L2" s="39" t="s">
        <v>75</v>
      </c>
      <c r="M2" s="39" t="s">
        <v>76</v>
      </c>
      <c r="N2" s="39" t="s">
        <v>77</v>
      </c>
      <c r="O2" s="39" t="s">
        <v>78</v>
      </c>
      <c r="P2" s="39" t="s">
        <v>79</v>
      </c>
      <c r="Q2" s="38" t="s">
        <v>82</v>
      </c>
      <c r="R2" s="38" t="s">
        <v>83</v>
      </c>
      <c r="S2" s="38" t="s">
        <v>84</v>
      </c>
      <c r="T2" s="38" t="s">
        <v>85</v>
      </c>
      <c r="U2" s="38" t="s">
        <v>86</v>
      </c>
      <c r="V2" s="39" t="s">
        <v>87</v>
      </c>
      <c r="W2" s="39" t="s">
        <v>88</v>
      </c>
      <c r="X2" s="39" t="s">
        <v>89</v>
      </c>
      <c r="Y2" s="38" t="s">
        <v>92</v>
      </c>
      <c r="Z2" s="38" t="s">
        <v>93</v>
      </c>
      <c r="AA2" s="38" t="s">
        <v>94</v>
      </c>
      <c r="AB2" s="38" t="s">
        <v>95</v>
      </c>
      <c r="AC2" s="38" t="s">
        <v>96</v>
      </c>
      <c r="AD2" s="38" t="s">
        <v>97</v>
      </c>
      <c r="AE2" s="38" t="s">
        <v>98</v>
      </c>
      <c r="AF2" s="38" t="s">
        <v>99</v>
      </c>
      <c r="AG2" s="42" t="s">
        <v>100</v>
      </c>
      <c r="AH2" s="39"/>
    </row>
    <row r="3" spans="1:34" x14ac:dyDescent="0.25">
      <c r="A3" s="5">
        <v>1</v>
      </c>
      <c r="B3" s="5" t="s">
        <v>0</v>
      </c>
      <c r="C3" s="11" t="s">
        <v>25</v>
      </c>
      <c r="D3" s="11">
        <v>59</v>
      </c>
      <c r="E3" s="11">
        <v>12</v>
      </c>
      <c r="F3" s="23">
        <v>3</v>
      </c>
      <c r="G3" s="23">
        <v>2</v>
      </c>
      <c r="H3" s="23">
        <v>1</v>
      </c>
      <c r="I3" s="23">
        <v>4</v>
      </c>
      <c r="J3" s="23">
        <v>15</v>
      </c>
      <c r="K3" s="23">
        <v>3</v>
      </c>
      <c r="L3" s="23">
        <v>4</v>
      </c>
      <c r="M3" s="23">
        <v>8</v>
      </c>
      <c r="N3" s="23">
        <v>5</v>
      </c>
      <c r="O3" s="23">
        <v>5</v>
      </c>
      <c r="P3" s="23">
        <v>6</v>
      </c>
      <c r="Q3" s="23">
        <v>7</v>
      </c>
      <c r="R3" s="23">
        <v>8</v>
      </c>
      <c r="S3" s="23">
        <v>4</v>
      </c>
      <c r="T3" s="23">
        <v>6</v>
      </c>
      <c r="U3" s="23">
        <v>2</v>
      </c>
      <c r="V3" s="23">
        <v>2</v>
      </c>
      <c r="W3" s="23">
        <v>3</v>
      </c>
      <c r="X3" s="23">
        <v>1</v>
      </c>
      <c r="Y3" s="23">
        <v>1</v>
      </c>
      <c r="Z3" s="23">
        <v>6</v>
      </c>
      <c r="AA3" s="23">
        <v>2</v>
      </c>
      <c r="AB3" s="23">
        <v>1</v>
      </c>
      <c r="AC3" s="23">
        <v>2</v>
      </c>
      <c r="AD3" s="23">
        <v>2</v>
      </c>
      <c r="AE3" s="23">
        <v>2</v>
      </c>
      <c r="AF3" s="23">
        <v>2</v>
      </c>
      <c r="AG3" s="23">
        <v>107</v>
      </c>
      <c r="AH3" s="7" t="s">
        <v>13</v>
      </c>
    </row>
    <row r="4" spans="1:34" x14ac:dyDescent="0.25">
      <c r="A4" s="1">
        <v>17</v>
      </c>
      <c r="B4" s="1" t="s">
        <v>1</v>
      </c>
      <c r="C4" s="12" t="s">
        <v>25</v>
      </c>
      <c r="D4" s="12">
        <v>72</v>
      </c>
      <c r="E4" s="12">
        <v>9</v>
      </c>
      <c r="F4" s="24">
        <v>3</v>
      </c>
      <c r="G4" s="24">
        <v>2</v>
      </c>
      <c r="H4" s="24">
        <v>1</v>
      </c>
      <c r="I4" s="24">
        <v>3</v>
      </c>
      <c r="J4" s="24">
        <v>15</v>
      </c>
      <c r="K4" s="24">
        <v>5</v>
      </c>
      <c r="L4" s="24">
        <v>5</v>
      </c>
      <c r="M4" s="24">
        <v>12</v>
      </c>
      <c r="N4" s="24">
        <v>4</v>
      </c>
      <c r="O4" s="24">
        <v>3</v>
      </c>
      <c r="P4" s="24">
        <v>6</v>
      </c>
      <c r="Q4" s="24">
        <v>9</v>
      </c>
      <c r="R4" s="24">
        <v>8</v>
      </c>
      <c r="S4" s="24">
        <v>4</v>
      </c>
      <c r="T4" s="24">
        <v>6</v>
      </c>
      <c r="U4" s="24">
        <v>3</v>
      </c>
      <c r="V4" s="24">
        <v>3</v>
      </c>
      <c r="W4" s="24">
        <v>3</v>
      </c>
      <c r="X4" s="24">
        <v>1</v>
      </c>
      <c r="Y4" s="24">
        <v>1</v>
      </c>
      <c r="Z4" s="24">
        <v>6</v>
      </c>
      <c r="AA4" s="24">
        <v>3</v>
      </c>
      <c r="AB4" s="24">
        <v>0</v>
      </c>
      <c r="AC4" s="24">
        <v>1</v>
      </c>
      <c r="AD4" s="24">
        <v>2</v>
      </c>
      <c r="AE4" s="24">
        <v>2</v>
      </c>
      <c r="AF4" s="24">
        <v>2</v>
      </c>
      <c r="AG4" s="24">
        <v>113</v>
      </c>
      <c r="AH4" s="8" t="s">
        <v>101</v>
      </c>
    </row>
    <row r="5" spans="1:34" x14ac:dyDescent="0.25">
      <c r="A5" s="5">
        <v>19</v>
      </c>
      <c r="B5" s="5" t="s">
        <v>2</v>
      </c>
      <c r="C5" s="11" t="s">
        <v>25</v>
      </c>
      <c r="D5" s="11">
        <v>78</v>
      </c>
      <c r="E5" s="11">
        <v>5</v>
      </c>
      <c r="F5" s="23">
        <v>3</v>
      </c>
      <c r="G5" s="23">
        <v>2</v>
      </c>
      <c r="H5" s="23">
        <v>1</v>
      </c>
      <c r="I5" s="23">
        <v>4</v>
      </c>
      <c r="J5" s="23">
        <v>12</v>
      </c>
      <c r="K5" s="23">
        <v>4</v>
      </c>
      <c r="L5" s="23">
        <v>4</v>
      </c>
      <c r="M5" s="23">
        <v>10.5</v>
      </c>
      <c r="N5" s="23">
        <v>3</v>
      </c>
      <c r="O5" s="23">
        <v>3</v>
      </c>
      <c r="P5" s="23">
        <v>6</v>
      </c>
      <c r="Q5" s="23">
        <v>9.5</v>
      </c>
      <c r="R5" s="23">
        <v>8</v>
      </c>
      <c r="S5" s="23">
        <v>4</v>
      </c>
      <c r="T5" s="23">
        <v>5</v>
      </c>
      <c r="U5" s="23">
        <v>3</v>
      </c>
      <c r="V5" s="23">
        <v>2</v>
      </c>
      <c r="W5" s="23">
        <v>1</v>
      </c>
      <c r="X5" s="23">
        <v>1</v>
      </c>
      <c r="Y5" s="23">
        <v>1</v>
      </c>
      <c r="Z5" s="23">
        <v>6</v>
      </c>
      <c r="AA5" s="23">
        <v>2</v>
      </c>
      <c r="AB5" s="23">
        <v>0</v>
      </c>
      <c r="AC5" s="23">
        <v>2</v>
      </c>
      <c r="AD5" s="23">
        <v>2</v>
      </c>
      <c r="AE5" s="23">
        <v>1</v>
      </c>
      <c r="AF5" s="23">
        <v>2</v>
      </c>
      <c r="AG5" s="23">
        <v>102</v>
      </c>
      <c r="AH5" s="7" t="s">
        <v>13</v>
      </c>
    </row>
    <row r="6" spans="1:34" x14ac:dyDescent="0.25">
      <c r="A6" s="1">
        <v>44</v>
      </c>
      <c r="B6" s="1" t="s">
        <v>3</v>
      </c>
      <c r="C6" s="12" t="s">
        <v>26</v>
      </c>
      <c r="D6" s="12">
        <v>65</v>
      </c>
      <c r="E6" s="12">
        <v>9</v>
      </c>
      <c r="F6" s="24">
        <v>3</v>
      </c>
      <c r="G6" s="24">
        <v>2</v>
      </c>
      <c r="H6" s="24">
        <v>1</v>
      </c>
      <c r="I6" s="24">
        <v>3</v>
      </c>
      <c r="J6" s="24">
        <v>16</v>
      </c>
      <c r="K6" s="24">
        <v>5</v>
      </c>
      <c r="L6" s="24">
        <v>4</v>
      </c>
      <c r="M6" s="24">
        <v>11</v>
      </c>
      <c r="N6" s="24">
        <v>3</v>
      </c>
      <c r="O6" s="24">
        <v>3</v>
      </c>
      <c r="P6" s="24">
        <v>6</v>
      </c>
      <c r="Q6" s="24">
        <v>7.5</v>
      </c>
      <c r="R6" s="24">
        <v>8</v>
      </c>
      <c r="S6" s="24">
        <v>4</v>
      </c>
      <c r="T6" s="24">
        <v>6</v>
      </c>
      <c r="U6" s="24">
        <v>2</v>
      </c>
      <c r="V6" s="24">
        <v>2</v>
      </c>
      <c r="W6" s="24">
        <v>3</v>
      </c>
      <c r="X6" s="24">
        <v>1</v>
      </c>
      <c r="Y6" s="24">
        <v>1</v>
      </c>
      <c r="Z6" s="24">
        <v>6</v>
      </c>
      <c r="AA6" s="24">
        <v>3</v>
      </c>
      <c r="AB6" s="24">
        <v>0</v>
      </c>
      <c r="AC6" s="24">
        <v>2</v>
      </c>
      <c r="AD6" s="24">
        <v>2</v>
      </c>
      <c r="AE6" s="24">
        <v>1</v>
      </c>
      <c r="AF6" s="24">
        <v>2</v>
      </c>
      <c r="AG6" s="24">
        <v>107.5</v>
      </c>
      <c r="AH6" s="8" t="s">
        <v>13</v>
      </c>
    </row>
    <row r="7" spans="1:34" x14ac:dyDescent="0.25">
      <c r="A7" s="5">
        <v>26</v>
      </c>
      <c r="B7" s="5" t="s">
        <v>4</v>
      </c>
      <c r="C7" s="11" t="s">
        <v>25</v>
      </c>
      <c r="D7" s="11">
        <v>67</v>
      </c>
      <c r="E7" s="11">
        <v>11</v>
      </c>
      <c r="F7" s="23">
        <v>3</v>
      </c>
      <c r="G7" s="23">
        <v>2</v>
      </c>
      <c r="H7" s="23">
        <v>1</v>
      </c>
      <c r="I7" s="23">
        <v>3</v>
      </c>
      <c r="J7" s="23">
        <v>15</v>
      </c>
      <c r="K7" s="23">
        <v>5</v>
      </c>
      <c r="L7" s="23">
        <v>5</v>
      </c>
      <c r="M7" s="23">
        <v>12</v>
      </c>
      <c r="N7" s="23">
        <v>5</v>
      </c>
      <c r="O7" s="23">
        <v>3</v>
      </c>
      <c r="P7" s="23">
        <v>6</v>
      </c>
      <c r="Q7" s="23">
        <v>11</v>
      </c>
      <c r="R7" s="23">
        <v>8</v>
      </c>
      <c r="S7" s="23">
        <v>4</v>
      </c>
      <c r="T7" s="23">
        <v>6</v>
      </c>
      <c r="U7" s="23">
        <v>2</v>
      </c>
      <c r="V7" s="23">
        <v>2</v>
      </c>
      <c r="W7" s="23">
        <v>3</v>
      </c>
      <c r="X7" s="23">
        <v>1</v>
      </c>
      <c r="Y7" s="23">
        <v>1</v>
      </c>
      <c r="Z7" s="23">
        <v>5</v>
      </c>
      <c r="AA7" s="23">
        <v>2</v>
      </c>
      <c r="AB7" s="23">
        <v>1</v>
      </c>
      <c r="AC7" s="23">
        <v>3</v>
      </c>
      <c r="AD7" s="23">
        <v>2</v>
      </c>
      <c r="AE7" s="23">
        <v>2</v>
      </c>
      <c r="AF7" s="23">
        <v>2</v>
      </c>
      <c r="AG7" s="23">
        <v>115</v>
      </c>
      <c r="AH7" s="7" t="s">
        <v>13</v>
      </c>
    </row>
    <row r="8" spans="1:34" x14ac:dyDescent="0.25">
      <c r="A8" s="17"/>
      <c r="B8" s="17" t="s">
        <v>28</v>
      </c>
      <c r="C8" s="18"/>
      <c r="D8" s="32">
        <f>AVERAGE(D3:D7)</f>
        <v>68.2</v>
      </c>
      <c r="E8" s="32">
        <f>AVERAGE(E3:E7)</f>
        <v>9.1999999999999993</v>
      </c>
      <c r="F8" s="44">
        <f t="shared" ref="F8:AG8" si="0">AVERAGE(F3:F7)</f>
        <v>3</v>
      </c>
      <c r="G8" s="44">
        <f t="shared" si="0"/>
        <v>2</v>
      </c>
      <c r="H8" s="44">
        <f t="shared" si="0"/>
        <v>1</v>
      </c>
      <c r="I8" s="44">
        <f t="shared" si="0"/>
        <v>3.4</v>
      </c>
      <c r="J8" s="44">
        <f t="shared" si="0"/>
        <v>14.6</v>
      </c>
      <c r="K8" s="44">
        <f t="shared" si="0"/>
        <v>4.4000000000000004</v>
      </c>
      <c r="L8" s="44">
        <f t="shared" si="0"/>
        <v>4.4000000000000004</v>
      </c>
      <c r="M8" s="44">
        <f t="shared" si="0"/>
        <v>10.7</v>
      </c>
      <c r="N8" s="44">
        <f t="shared" si="0"/>
        <v>4</v>
      </c>
      <c r="O8" s="44">
        <f t="shared" si="0"/>
        <v>3.4</v>
      </c>
      <c r="P8" s="44">
        <f t="shared" si="0"/>
        <v>6</v>
      </c>
      <c r="Q8" s="44">
        <f t="shared" si="0"/>
        <v>8.8000000000000007</v>
      </c>
      <c r="R8" s="44">
        <f t="shared" si="0"/>
        <v>8</v>
      </c>
      <c r="S8" s="44">
        <f t="shared" si="0"/>
        <v>4</v>
      </c>
      <c r="T8" s="44">
        <f t="shared" si="0"/>
        <v>5.8</v>
      </c>
      <c r="U8" s="44">
        <f t="shared" si="0"/>
        <v>2.4</v>
      </c>
      <c r="V8" s="44">
        <f t="shared" si="0"/>
        <v>2.2000000000000002</v>
      </c>
      <c r="W8" s="44">
        <f t="shared" si="0"/>
        <v>2.6</v>
      </c>
      <c r="X8" s="44">
        <f t="shared" si="0"/>
        <v>1</v>
      </c>
      <c r="Y8" s="44">
        <f t="shared" si="0"/>
        <v>1</v>
      </c>
      <c r="Z8" s="44">
        <f t="shared" si="0"/>
        <v>5.8</v>
      </c>
      <c r="AA8" s="44">
        <f t="shared" si="0"/>
        <v>2.4</v>
      </c>
      <c r="AB8" s="44">
        <f t="shared" si="0"/>
        <v>0.4</v>
      </c>
      <c r="AC8" s="44">
        <f t="shared" si="0"/>
        <v>2</v>
      </c>
      <c r="AD8" s="44">
        <f t="shared" si="0"/>
        <v>2</v>
      </c>
      <c r="AE8" s="44">
        <f t="shared" si="0"/>
        <v>1.6</v>
      </c>
      <c r="AF8" s="44">
        <f t="shared" si="0"/>
        <v>2</v>
      </c>
      <c r="AG8" s="44">
        <f t="shared" si="0"/>
        <v>108.9</v>
      </c>
      <c r="AH8" s="17"/>
    </row>
    <row r="9" spans="1:34" x14ac:dyDescent="0.25">
      <c r="A9" s="17"/>
      <c r="B9" s="17" t="s">
        <v>29</v>
      </c>
      <c r="C9" s="18"/>
      <c r="D9" s="32">
        <f>STDEV(D3:D7)</f>
        <v>7.1902712048990196</v>
      </c>
      <c r="E9" s="32">
        <f>STDEV(E3:E7)</f>
        <v>2.6832815729997481</v>
      </c>
      <c r="F9" s="44">
        <f t="shared" ref="F9:AG9" si="1">STDEV(F3:F7)</f>
        <v>0</v>
      </c>
      <c r="G9" s="44">
        <f t="shared" si="1"/>
        <v>0</v>
      </c>
      <c r="H9" s="44">
        <f t="shared" si="1"/>
        <v>0</v>
      </c>
      <c r="I9" s="44">
        <f t="shared" si="1"/>
        <v>0.54772255750516674</v>
      </c>
      <c r="J9" s="44">
        <f t="shared" si="1"/>
        <v>1.51657508881031</v>
      </c>
      <c r="K9" s="44">
        <f t="shared" si="1"/>
        <v>0.8944271909999163</v>
      </c>
      <c r="L9" s="44">
        <f t="shared" si="1"/>
        <v>0.54772255750516674</v>
      </c>
      <c r="M9" s="44">
        <f t="shared" si="1"/>
        <v>1.6431676725154949</v>
      </c>
      <c r="N9" s="44">
        <f t="shared" si="1"/>
        <v>1</v>
      </c>
      <c r="O9" s="44">
        <f t="shared" si="1"/>
        <v>0.8944271909999163</v>
      </c>
      <c r="P9" s="44">
        <f t="shared" si="1"/>
        <v>0</v>
      </c>
      <c r="Q9" s="44">
        <f t="shared" si="1"/>
        <v>1.6046806535881222</v>
      </c>
      <c r="R9" s="44">
        <f t="shared" si="1"/>
        <v>0</v>
      </c>
      <c r="S9" s="44">
        <f t="shared" si="1"/>
        <v>0</v>
      </c>
      <c r="T9" s="44">
        <f t="shared" si="1"/>
        <v>0.44721359549995793</v>
      </c>
      <c r="U9" s="44">
        <f t="shared" si="1"/>
        <v>0.54772255750516596</v>
      </c>
      <c r="V9" s="44">
        <f t="shared" si="1"/>
        <v>0.44721359549995815</v>
      </c>
      <c r="W9" s="44">
        <f t="shared" si="1"/>
        <v>0.8944271909999163</v>
      </c>
      <c r="X9" s="44">
        <f t="shared" si="1"/>
        <v>0</v>
      </c>
      <c r="Y9" s="44">
        <f t="shared" si="1"/>
        <v>0</v>
      </c>
      <c r="Z9" s="44">
        <f t="shared" si="1"/>
        <v>0.44721359549995793</v>
      </c>
      <c r="AA9" s="44">
        <f t="shared" si="1"/>
        <v>0.54772255750516596</v>
      </c>
      <c r="AB9" s="44">
        <f t="shared" si="1"/>
        <v>0.54772255750516607</v>
      </c>
      <c r="AC9" s="44">
        <f t="shared" si="1"/>
        <v>0.70710678118654757</v>
      </c>
      <c r="AD9" s="44">
        <f t="shared" si="1"/>
        <v>0</v>
      </c>
      <c r="AE9" s="44">
        <f t="shared" si="1"/>
        <v>0.54772255750516596</v>
      </c>
      <c r="AF9" s="44">
        <f t="shared" si="1"/>
        <v>0</v>
      </c>
      <c r="AG9" s="44">
        <f t="shared" si="1"/>
        <v>5.1768716422179146</v>
      </c>
      <c r="AH9" s="17"/>
    </row>
    <row r="10" spans="1:34" x14ac:dyDescent="0.25">
      <c r="A10" s="17"/>
      <c r="B10" s="17" t="s">
        <v>30</v>
      </c>
      <c r="C10" s="18"/>
      <c r="D10" s="32">
        <f>MEDIAN(D3:D7)</f>
        <v>67</v>
      </c>
      <c r="E10" s="32">
        <f>MEDIAN(E3:E7)</f>
        <v>9</v>
      </c>
      <c r="F10" s="44">
        <f t="shared" ref="F10:AG10" si="2">MEDIAN(F3:F7)</f>
        <v>3</v>
      </c>
      <c r="G10" s="44">
        <f t="shared" si="2"/>
        <v>2</v>
      </c>
      <c r="H10" s="44">
        <f t="shared" si="2"/>
        <v>1</v>
      </c>
      <c r="I10" s="44">
        <f t="shared" si="2"/>
        <v>3</v>
      </c>
      <c r="J10" s="44">
        <f t="shared" si="2"/>
        <v>15</v>
      </c>
      <c r="K10" s="44">
        <f t="shared" si="2"/>
        <v>5</v>
      </c>
      <c r="L10" s="44">
        <f t="shared" si="2"/>
        <v>4</v>
      </c>
      <c r="M10" s="44">
        <f t="shared" si="2"/>
        <v>11</v>
      </c>
      <c r="N10" s="44">
        <f t="shared" si="2"/>
        <v>4</v>
      </c>
      <c r="O10" s="44">
        <f t="shared" si="2"/>
        <v>3</v>
      </c>
      <c r="P10" s="44">
        <f t="shared" si="2"/>
        <v>6</v>
      </c>
      <c r="Q10" s="44">
        <f t="shared" si="2"/>
        <v>9</v>
      </c>
      <c r="R10" s="44">
        <f t="shared" si="2"/>
        <v>8</v>
      </c>
      <c r="S10" s="44">
        <f t="shared" si="2"/>
        <v>4</v>
      </c>
      <c r="T10" s="44">
        <f t="shared" si="2"/>
        <v>6</v>
      </c>
      <c r="U10" s="44">
        <f t="shared" si="2"/>
        <v>2</v>
      </c>
      <c r="V10" s="44">
        <f t="shared" si="2"/>
        <v>2</v>
      </c>
      <c r="W10" s="44">
        <f t="shared" si="2"/>
        <v>3</v>
      </c>
      <c r="X10" s="44">
        <f t="shared" si="2"/>
        <v>1</v>
      </c>
      <c r="Y10" s="44">
        <f t="shared" si="2"/>
        <v>1</v>
      </c>
      <c r="Z10" s="44">
        <f t="shared" si="2"/>
        <v>6</v>
      </c>
      <c r="AA10" s="44">
        <f t="shared" si="2"/>
        <v>2</v>
      </c>
      <c r="AB10" s="44">
        <f t="shared" si="2"/>
        <v>0</v>
      </c>
      <c r="AC10" s="44">
        <f t="shared" si="2"/>
        <v>2</v>
      </c>
      <c r="AD10" s="44">
        <f t="shared" si="2"/>
        <v>2</v>
      </c>
      <c r="AE10" s="44">
        <f t="shared" si="2"/>
        <v>2</v>
      </c>
      <c r="AF10" s="44">
        <f t="shared" si="2"/>
        <v>2</v>
      </c>
      <c r="AG10" s="44">
        <f t="shared" si="2"/>
        <v>107.5</v>
      </c>
      <c r="AH10" s="17"/>
    </row>
    <row r="11" spans="1:34" x14ac:dyDescent="0.25">
      <c r="A11" s="4">
        <v>9</v>
      </c>
      <c r="B11" s="4" t="s">
        <v>5</v>
      </c>
      <c r="C11" s="13" t="s">
        <v>25</v>
      </c>
      <c r="D11" s="13">
        <v>68</v>
      </c>
      <c r="E11" s="13">
        <v>5</v>
      </c>
      <c r="F11" s="25">
        <v>3</v>
      </c>
      <c r="G11" s="25">
        <v>2</v>
      </c>
      <c r="H11" s="25">
        <v>1</v>
      </c>
      <c r="I11" s="25">
        <v>3</v>
      </c>
      <c r="J11" s="25">
        <v>8</v>
      </c>
      <c r="K11" s="45">
        <v>2</v>
      </c>
      <c r="L11" s="25">
        <v>4</v>
      </c>
      <c r="M11" s="25">
        <v>9</v>
      </c>
      <c r="N11" s="25">
        <v>2</v>
      </c>
      <c r="O11" s="25">
        <v>2</v>
      </c>
      <c r="P11" s="25">
        <v>4</v>
      </c>
      <c r="Q11" s="25">
        <v>6</v>
      </c>
      <c r="R11" s="25">
        <v>8</v>
      </c>
      <c r="S11" s="25">
        <v>4</v>
      </c>
      <c r="T11" s="25">
        <v>3</v>
      </c>
      <c r="U11" s="25">
        <v>2</v>
      </c>
      <c r="V11" s="25">
        <v>2</v>
      </c>
      <c r="W11" s="25">
        <v>3</v>
      </c>
      <c r="X11" s="25">
        <v>1</v>
      </c>
      <c r="Y11" s="25">
        <v>1</v>
      </c>
      <c r="Z11" s="25">
        <v>4</v>
      </c>
      <c r="AA11" s="25">
        <v>3</v>
      </c>
      <c r="AB11" s="25">
        <v>0</v>
      </c>
      <c r="AC11" s="25">
        <v>1</v>
      </c>
      <c r="AD11" s="25">
        <v>1</v>
      </c>
      <c r="AE11" s="25">
        <v>1</v>
      </c>
      <c r="AF11" s="25">
        <v>1</v>
      </c>
      <c r="AG11" s="25">
        <v>81</v>
      </c>
      <c r="AH11" s="9" t="s">
        <v>13</v>
      </c>
    </row>
    <row r="12" spans="1:34" x14ac:dyDescent="0.25">
      <c r="A12" s="3">
        <v>10</v>
      </c>
      <c r="B12" s="3" t="s">
        <v>6</v>
      </c>
      <c r="C12" s="14" t="s">
        <v>25</v>
      </c>
      <c r="D12" s="14">
        <v>63</v>
      </c>
      <c r="E12" s="14">
        <v>9</v>
      </c>
      <c r="F12" s="26">
        <v>3</v>
      </c>
      <c r="G12" s="26">
        <v>2</v>
      </c>
      <c r="H12" s="26">
        <v>1</v>
      </c>
      <c r="I12" s="26">
        <v>3</v>
      </c>
      <c r="J12" s="26">
        <v>15</v>
      </c>
      <c r="K12" s="26">
        <v>5</v>
      </c>
      <c r="L12" s="26">
        <v>5</v>
      </c>
      <c r="M12" s="46">
        <v>4</v>
      </c>
      <c r="N12" s="26">
        <v>4</v>
      </c>
      <c r="O12" s="26">
        <v>3</v>
      </c>
      <c r="P12" s="26">
        <v>6</v>
      </c>
      <c r="Q12" s="26">
        <v>2</v>
      </c>
      <c r="R12" s="26">
        <v>8</v>
      </c>
      <c r="S12" s="26">
        <v>4</v>
      </c>
      <c r="T12" s="26">
        <v>5</v>
      </c>
      <c r="U12" s="26">
        <v>2</v>
      </c>
      <c r="V12" s="26">
        <v>1</v>
      </c>
      <c r="W12" s="26">
        <v>3</v>
      </c>
      <c r="X12" s="26">
        <v>1</v>
      </c>
      <c r="Y12" s="26">
        <v>1</v>
      </c>
      <c r="Z12" s="26">
        <v>5</v>
      </c>
      <c r="AA12" s="26">
        <v>3</v>
      </c>
      <c r="AB12" s="26">
        <v>0</v>
      </c>
      <c r="AC12" s="26">
        <v>1</v>
      </c>
      <c r="AD12" s="26">
        <v>1</v>
      </c>
      <c r="AE12" s="26">
        <v>1</v>
      </c>
      <c r="AF12" s="26">
        <v>1</v>
      </c>
      <c r="AG12" s="26">
        <v>90</v>
      </c>
      <c r="AH12" s="10" t="s">
        <v>102</v>
      </c>
    </row>
    <row r="13" spans="1:34" x14ac:dyDescent="0.25">
      <c r="A13" s="4">
        <v>2</v>
      </c>
      <c r="B13" s="4" t="s">
        <v>7</v>
      </c>
      <c r="C13" s="13" t="s">
        <v>26</v>
      </c>
      <c r="D13" s="13">
        <v>69</v>
      </c>
      <c r="E13" s="13">
        <v>9</v>
      </c>
      <c r="F13" s="25">
        <v>3</v>
      </c>
      <c r="G13" s="25">
        <v>2</v>
      </c>
      <c r="H13" s="25">
        <v>1</v>
      </c>
      <c r="I13" s="25">
        <v>2</v>
      </c>
      <c r="J13" s="25">
        <v>5</v>
      </c>
      <c r="K13" s="25">
        <v>3</v>
      </c>
      <c r="L13" s="25">
        <v>4</v>
      </c>
      <c r="M13" s="25">
        <v>9</v>
      </c>
      <c r="N13" s="25">
        <v>0</v>
      </c>
      <c r="O13" s="25">
        <v>3</v>
      </c>
      <c r="P13" s="25">
        <v>6</v>
      </c>
      <c r="Q13" s="25">
        <v>9</v>
      </c>
      <c r="R13" s="25">
        <v>8</v>
      </c>
      <c r="S13" s="25">
        <v>3</v>
      </c>
      <c r="T13" s="25">
        <v>5</v>
      </c>
      <c r="U13" s="25">
        <v>3</v>
      </c>
      <c r="V13" s="25">
        <v>2</v>
      </c>
      <c r="W13" s="25">
        <v>3</v>
      </c>
      <c r="X13" s="25">
        <v>1</v>
      </c>
      <c r="Y13" s="25">
        <v>1</v>
      </c>
      <c r="Z13" s="25">
        <v>3</v>
      </c>
      <c r="AA13" s="25">
        <v>2</v>
      </c>
      <c r="AB13" s="25">
        <v>0</v>
      </c>
      <c r="AC13" s="25">
        <v>1</v>
      </c>
      <c r="AD13" s="25">
        <v>2</v>
      </c>
      <c r="AE13" s="25">
        <v>2</v>
      </c>
      <c r="AF13" s="25">
        <v>2</v>
      </c>
      <c r="AG13" s="25">
        <v>85</v>
      </c>
      <c r="AH13" s="9" t="s">
        <v>13</v>
      </c>
    </row>
    <row r="14" spans="1:34" x14ac:dyDescent="0.25">
      <c r="A14" s="3">
        <v>6</v>
      </c>
      <c r="B14" s="3" t="s">
        <v>8</v>
      </c>
      <c r="C14" s="14" t="s">
        <v>26</v>
      </c>
      <c r="D14" s="14">
        <v>65</v>
      </c>
      <c r="E14" s="14">
        <v>11</v>
      </c>
      <c r="F14" s="26">
        <v>3</v>
      </c>
      <c r="G14" s="26">
        <v>2</v>
      </c>
      <c r="H14" s="26">
        <v>1</v>
      </c>
      <c r="I14" s="26">
        <v>3</v>
      </c>
      <c r="J14" s="26">
        <v>8</v>
      </c>
      <c r="K14" s="26">
        <v>4</v>
      </c>
      <c r="L14" s="26">
        <v>5</v>
      </c>
      <c r="M14" s="26">
        <v>8</v>
      </c>
      <c r="N14" s="26">
        <v>0</v>
      </c>
      <c r="O14" s="26">
        <v>4</v>
      </c>
      <c r="P14" s="26">
        <v>6</v>
      </c>
      <c r="Q14" s="26">
        <v>6</v>
      </c>
      <c r="R14" s="26">
        <v>8</v>
      </c>
      <c r="S14" s="26">
        <v>4</v>
      </c>
      <c r="T14" s="26">
        <v>6</v>
      </c>
      <c r="U14" s="26">
        <v>2</v>
      </c>
      <c r="V14" s="26">
        <v>1</v>
      </c>
      <c r="W14" s="26">
        <v>3</v>
      </c>
      <c r="X14" s="26">
        <v>1</v>
      </c>
      <c r="Y14" s="26">
        <v>1</v>
      </c>
      <c r="Z14" s="26">
        <v>5</v>
      </c>
      <c r="AA14" s="26">
        <v>1</v>
      </c>
      <c r="AB14" s="26">
        <v>0</v>
      </c>
      <c r="AC14" s="26">
        <v>2</v>
      </c>
      <c r="AD14" s="26">
        <v>1</v>
      </c>
      <c r="AE14" s="26">
        <v>1</v>
      </c>
      <c r="AF14" s="26">
        <v>1</v>
      </c>
      <c r="AG14" s="26">
        <v>87</v>
      </c>
      <c r="AH14" s="14" t="s">
        <v>102</v>
      </c>
    </row>
    <row r="15" spans="1:34" x14ac:dyDescent="0.25">
      <c r="A15" s="4">
        <v>83</v>
      </c>
      <c r="B15" s="4" t="s">
        <v>16</v>
      </c>
      <c r="C15" s="13" t="s">
        <v>26</v>
      </c>
      <c r="D15" s="13">
        <v>73</v>
      </c>
      <c r="E15" s="13">
        <v>8</v>
      </c>
      <c r="F15" s="25">
        <v>3</v>
      </c>
      <c r="G15" s="25">
        <v>2</v>
      </c>
      <c r="H15" s="25">
        <v>0</v>
      </c>
      <c r="I15" s="25">
        <v>2</v>
      </c>
      <c r="J15" s="25">
        <v>14</v>
      </c>
      <c r="K15" s="25">
        <v>4</v>
      </c>
      <c r="L15" s="25">
        <v>5</v>
      </c>
      <c r="M15" s="25">
        <v>12</v>
      </c>
      <c r="N15" s="25">
        <v>1</v>
      </c>
      <c r="O15" s="25">
        <v>1</v>
      </c>
      <c r="P15" s="25">
        <v>4</v>
      </c>
      <c r="Q15" s="25">
        <v>7</v>
      </c>
      <c r="R15" s="25">
        <v>8</v>
      </c>
      <c r="S15" s="25">
        <v>4</v>
      </c>
      <c r="T15" s="45">
        <v>6</v>
      </c>
      <c r="U15" s="25">
        <v>2</v>
      </c>
      <c r="V15" s="25">
        <v>2</v>
      </c>
      <c r="W15" s="25">
        <v>2</v>
      </c>
      <c r="X15" s="25">
        <v>1</v>
      </c>
      <c r="Y15" s="25">
        <v>1</v>
      </c>
      <c r="Z15" s="25">
        <v>6</v>
      </c>
      <c r="AA15" s="25">
        <v>2</v>
      </c>
      <c r="AB15" s="25">
        <v>0</v>
      </c>
      <c r="AC15" s="25">
        <v>2</v>
      </c>
      <c r="AD15" s="25">
        <v>2</v>
      </c>
      <c r="AE15" s="25">
        <v>1</v>
      </c>
      <c r="AF15" s="25">
        <v>2</v>
      </c>
      <c r="AG15" s="25">
        <v>96</v>
      </c>
      <c r="AH15" s="9" t="s">
        <v>13</v>
      </c>
    </row>
    <row r="16" spans="1:34" x14ac:dyDescent="0.25">
      <c r="A16" s="3"/>
      <c r="B16" s="3" t="s">
        <v>28</v>
      </c>
      <c r="C16" s="14"/>
      <c r="D16" s="33">
        <f>AVERAGE(D11:D15)</f>
        <v>67.599999999999994</v>
      </c>
      <c r="E16" s="33">
        <f>AVERAGE(E11:E15)</f>
        <v>8.4</v>
      </c>
      <c r="F16" s="43">
        <f t="shared" ref="F16:AG16" si="3">AVERAGE(F11:F15)</f>
        <v>3</v>
      </c>
      <c r="G16" s="43">
        <f t="shared" si="3"/>
        <v>2</v>
      </c>
      <c r="H16" s="43">
        <f t="shared" si="3"/>
        <v>0.8</v>
      </c>
      <c r="I16" s="43">
        <f t="shared" si="3"/>
        <v>2.6</v>
      </c>
      <c r="J16" s="43">
        <f t="shared" si="3"/>
        <v>10</v>
      </c>
      <c r="K16" s="43">
        <f t="shared" si="3"/>
        <v>3.6</v>
      </c>
      <c r="L16" s="43">
        <f t="shared" si="3"/>
        <v>4.5999999999999996</v>
      </c>
      <c r="M16" s="43">
        <f t="shared" si="3"/>
        <v>8.4</v>
      </c>
      <c r="N16" s="43">
        <f t="shared" si="3"/>
        <v>1.4</v>
      </c>
      <c r="O16" s="43">
        <f t="shared" si="3"/>
        <v>2.6</v>
      </c>
      <c r="P16" s="43">
        <f t="shared" si="3"/>
        <v>5.2</v>
      </c>
      <c r="Q16" s="43">
        <f t="shared" si="3"/>
        <v>6</v>
      </c>
      <c r="R16" s="43">
        <f t="shared" si="3"/>
        <v>8</v>
      </c>
      <c r="S16" s="43">
        <f t="shared" si="3"/>
        <v>3.8</v>
      </c>
      <c r="T16" s="43">
        <f t="shared" si="3"/>
        <v>5</v>
      </c>
      <c r="U16" s="43">
        <f t="shared" si="3"/>
        <v>2.2000000000000002</v>
      </c>
      <c r="V16" s="43">
        <f t="shared" si="3"/>
        <v>1.6</v>
      </c>
      <c r="W16" s="43">
        <f t="shared" si="3"/>
        <v>2.8</v>
      </c>
      <c r="X16" s="43">
        <f t="shared" si="3"/>
        <v>1</v>
      </c>
      <c r="Y16" s="43">
        <f t="shared" si="3"/>
        <v>1</v>
      </c>
      <c r="Z16" s="43">
        <f t="shared" si="3"/>
        <v>4.5999999999999996</v>
      </c>
      <c r="AA16" s="43">
        <f t="shared" si="3"/>
        <v>2.2000000000000002</v>
      </c>
      <c r="AB16" s="43">
        <f t="shared" si="3"/>
        <v>0</v>
      </c>
      <c r="AC16" s="43">
        <f t="shared" si="3"/>
        <v>1.4</v>
      </c>
      <c r="AD16" s="43">
        <f t="shared" si="3"/>
        <v>1.4</v>
      </c>
      <c r="AE16" s="43">
        <f t="shared" si="3"/>
        <v>1.2</v>
      </c>
      <c r="AF16" s="43">
        <f t="shared" si="3"/>
        <v>1.4</v>
      </c>
      <c r="AG16" s="43">
        <f t="shared" si="3"/>
        <v>87.8</v>
      </c>
      <c r="AH16" s="3"/>
    </row>
    <row r="17" spans="1:34" x14ac:dyDescent="0.25">
      <c r="A17" s="3"/>
      <c r="B17" s="3" t="s">
        <v>29</v>
      </c>
      <c r="C17" s="14"/>
      <c r="D17" s="33">
        <f>STDEV(D11:D15)</f>
        <v>3.8470768123342687</v>
      </c>
      <c r="E17" s="33">
        <f>STDEV(E11:E15)</f>
        <v>2.1908902300206639</v>
      </c>
      <c r="F17" s="43">
        <f t="shared" ref="F17:AG17" si="4">STDEV(F11:F15)</f>
        <v>0</v>
      </c>
      <c r="G17" s="43">
        <f t="shared" si="4"/>
        <v>0</v>
      </c>
      <c r="H17" s="43">
        <f t="shared" si="4"/>
        <v>0.44721359549995787</v>
      </c>
      <c r="I17" s="43">
        <f t="shared" si="4"/>
        <v>0.54772255750516674</v>
      </c>
      <c r="J17" s="43">
        <f t="shared" si="4"/>
        <v>4.3011626335213133</v>
      </c>
      <c r="K17" s="43">
        <f t="shared" si="4"/>
        <v>1.1401754250991383</v>
      </c>
      <c r="L17" s="43">
        <f t="shared" si="4"/>
        <v>0.54772255750516674</v>
      </c>
      <c r="M17" s="43">
        <f t="shared" si="4"/>
        <v>2.8809720581775862</v>
      </c>
      <c r="N17" s="43">
        <f t="shared" si="4"/>
        <v>1.6733200530681511</v>
      </c>
      <c r="O17" s="43">
        <f t="shared" si="4"/>
        <v>1.1401754250991383</v>
      </c>
      <c r="P17" s="43">
        <f t="shared" si="4"/>
        <v>1.0954451150103335</v>
      </c>
      <c r="Q17" s="43">
        <f t="shared" si="4"/>
        <v>2.5495097567963922</v>
      </c>
      <c r="R17" s="43">
        <f t="shared" si="4"/>
        <v>0</v>
      </c>
      <c r="S17" s="43">
        <f t="shared" si="4"/>
        <v>0.44721359549995715</v>
      </c>
      <c r="T17" s="43">
        <f t="shared" si="4"/>
        <v>1.2247448713915889</v>
      </c>
      <c r="U17" s="43">
        <f t="shared" si="4"/>
        <v>0.44721359549995815</v>
      </c>
      <c r="V17" s="43">
        <f t="shared" si="4"/>
        <v>0.54772255750516596</v>
      </c>
      <c r="W17" s="43">
        <f t="shared" si="4"/>
        <v>0.44721359549995715</v>
      </c>
      <c r="X17" s="43">
        <f t="shared" si="4"/>
        <v>0</v>
      </c>
      <c r="Y17" s="43">
        <f t="shared" si="4"/>
        <v>0</v>
      </c>
      <c r="Z17" s="43">
        <f t="shared" si="4"/>
        <v>1.1401754250991383</v>
      </c>
      <c r="AA17" s="43">
        <f t="shared" si="4"/>
        <v>0.83666002653407567</v>
      </c>
      <c r="AB17" s="43">
        <f t="shared" si="4"/>
        <v>0</v>
      </c>
      <c r="AC17" s="43">
        <f t="shared" si="4"/>
        <v>0.54772255750516596</v>
      </c>
      <c r="AD17" s="43">
        <f t="shared" si="4"/>
        <v>0.54772255750516596</v>
      </c>
      <c r="AE17" s="43">
        <f t="shared" si="4"/>
        <v>0.44721359549995787</v>
      </c>
      <c r="AF17" s="43">
        <f t="shared" si="4"/>
        <v>0.54772255750516596</v>
      </c>
      <c r="AG17" s="43">
        <f t="shared" si="4"/>
        <v>5.6302753041036988</v>
      </c>
      <c r="AH17" s="3"/>
    </row>
    <row r="18" spans="1:34" x14ac:dyDescent="0.25">
      <c r="A18" s="3"/>
      <c r="B18" s="3" t="s">
        <v>30</v>
      </c>
      <c r="C18" s="14"/>
      <c r="D18" s="33">
        <f>MEDIAN(D11:D15)</f>
        <v>68</v>
      </c>
      <c r="E18" s="33">
        <f>MEDIAN(E11:E15)</f>
        <v>9</v>
      </c>
      <c r="F18" s="43">
        <f t="shared" ref="F18:AG18" si="5">MEDIAN(F11:F15)</f>
        <v>3</v>
      </c>
      <c r="G18" s="43">
        <f t="shared" si="5"/>
        <v>2</v>
      </c>
      <c r="H18" s="43">
        <f t="shared" si="5"/>
        <v>1</v>
      </c>
      <c r="I18" s="43">
        <f t="shared" si="5"/>
        <v>3</v>
      </c>
      <c r="J18" s="43">
        <f t="shared" si="5"/>
        <v>8</v>
      </c>
      <c r="K18" s="43">
        <f t="shared" si="5"/>
        <v>4</v>
      </c>
      <c r="L18" s="43">
        <f t="shared" si="5"/>
        <v>5</v>
      </c>
      <c r="M18" s="43">
        <f t="shared" si="5"/>
        <v>9</v>
      </c>
      <c r="N18" s="43">
        <f t="shared" si="5"/>
        <v>1</v>
      </c>
      <c r="O18" s="43">
        <f t="shared" si="5"/>
        <v>3</v>
      </c>
      <c r="P18" s="43">
        <f t="shared" si="5"/>
        <v>6</v>
      </c>
      <c r="Q18" s="43">
        <f t="shared" si="5"/>
        <v>6</v>
      </c>
      <c r="R18" s="43">
        <f t="shared" si="5"/>
        <v>8</v>
      </c>
      <c r="S18" s="43">
        <f t="shared" si="5"/>
        <v>4</v>
      </c>
      <c r="T18" s="43">
        <f t="shared" si="5"/>
        <v>5</v>
      </c>
      <c r="U18" s="43">
        <f t="shared" si="5"/>
        <v>2</v>
      </c>
      <c r="V18" s="43">
        <f t="shared" si="5"/>
        <v>2</v>
      </c>
      <c r="W18" s="43">
        <f t="shared" si="5"/>
        <v>3</v>
      </c>
      <c r="X18" s="43">
        <f t="shared" si="5"/>
        <v>1</v>
      </c>
      <c r="Y18" s="43">
        <f t="shared" si="5"/>
        <v>1</v>
      </c>
      <c r="Z18" s="43">
        <f t="shared" si="5"/>
        <v>5</v>
      </c>
      <c r="AA18" s="43">
        <f t="shared" si="5"/>
        <v>2</v>
      </c>
      <c r="AB18" s="43">
        <f t="shared" si="5"/>
        <v>0</v>
      </c>
      <c r="AC18" s="43">
        <f t="shared" si="5"/>
        <v>1</v>
      </c>
      <c r="AD18" s="43">
        <f t="shared" si="5"/>
        <v>1</v>
      </c>
      <c r="AE18" s="43">
        <f t="shared" si="5"/>
        <v>1</v>
      </c>
      <c r="AF18" s="43">
        <f t="shared" si="5"/>
        <v>1</v>
      </c>
      <c r="AG18" s="43">
        <f t="shared" si="5"/>
        <v>87</v>
      </c>
      <c r="AH18" s="3"/>
    </row>
    <row r="19" spans="1:34" x14ac:dyDescent="0.25">
      <c r="A19" s="2">
        <v>31</v>
      </c>
      <c r="B19" s="2" t="s">
        <v>9</v>
      </c>
      <c r="C19" s="16" t="s">
        <v>25</v>
      </c>
      <c r="D19" s="16">
        <v>71</v>
      </c>
      <c r="E19" s="16">
        <v>9</v>
      </c>
      <c r="F19" s="27">
        <v>2</v>
      </c>
      <c r="G19" s="27">
        <v>2</v>
      </c>
      <c r="H19" s="27">
        <v>1</v>
      </c>
      <c r="I19" s="27">
        <v>2</v>
      </c>
      <c r="J19" s="27">
        <v>13</v>
      </c>
      <c r="K19" s="47">
        <v>1</v>
      </c>
      <c r="L19" s="27">
        <v>3</v>
      </c>
      <c r="M19" s="27">
        <v>11.5</v>
      </c>
      <c r="N19" s="27">
        <v>2</v>
      </c>
      <c r="O19" s="47">
        <v>0</v>
      </c>
      <c r="P19" s="27">
        <v>5</v>
      </c>
      <c r="Q19" s="27">
        <v>9</v>
      </c>
      <c r="R19" s="27">
        <v>7</v>
      </c>
      <c r="S19" s="47">
        <v>3</v>
      </c>
      <c r="T19" s="27">
        <v>6</v>
      </c>
      <c r="U19" s="27">
        <v>2</v>
      </c>
      <c r="V19" s="27">
        <v>1</v>
      </c>
      <c r="W19" s="27">
        <v>2</v>
      </c>
      <c r="X19" s="27">
        <v>1</v>
      </c>
      <c r="Y19" s="27">
        <v>1</v>
      </c>
      <c r="Z19" s="47">
        <v>0</v>
      </c>
      <c r="AA19" s="27">
        <v>1</v>
      </c>
      <c r="AB19" s="27">
        <v>0</v>
      </c>
      <c r="AC19" s="27">
        <v>2</v>
      </c>
      <c r="AD19" s="27">
        <v>2</v>
      </c>
      <c r="AE19" s="27">
        <v>2</v>
      </c>
      <c r="AF19" s="27">
        <v>2</v>
      </c>
      <c r="AG19" s="27">
        <v>83.5</v>
      </c>
      <c r="AH19" s="2" t="s">
        <v>15</v>
      </c>
    </row>
    <row r="20" spans="1:34" x14ac:dyDescent="0.25">
      <c r="A20" s="6">
        <v>5</v>
      </c>
      <c r="B20" s="6" t="s">
        <v>10</v>
      </c>
      <c r="C20" s="15" t="s">
        <v>25</v>
      </c>
      <c r="D20" s="15">
        <v>61</v>
      </c>
      <c r="E20" s="15">
        <v>9</v>
      </c>
      <c r="F20" s="28">
        <v>3</v>
      </c>
      <c r="G20" s="28">
        <v>2</v>
      </c>
      <c r="H20" s="28">
        <v>1</v>
      </c>
      <c r="I20" s="28">
        <v>4</v>
      </c>
      <c r="J20" s="28">
        <v>15</v>
      </c>
      <c r="K20" s="28">
        <v>5</v>
      </c>
      <c r="L20" s="28">
        <v>5</v>
      </c>
      <c r="M20" s="28">
        <v>10.5</v>
      </c>
      <c r="N20" s="28">
        <v>5</v>
      </c>
      <c r="O20" s="28">
        <v>5</v>
      </c>
      <c r="P20" s="28">
        <v>6</v>
      </c>
      <c r="Q20" s="28">
        <v>8.5</v>
      </c>
      <c r="R20" s="28">
        <v>8</v>
      </c>
      <c r="S20" s="28">
        <v>4</v>
      </c>
      <c r="T20" s="28">
        <v>6</v>
      </c>
      <c r="U20" s="28">
        <v>3</v>
      </c>
      <c r="V20" s="28">
        <v>2</v>
      </c>
      <c r="W20" s="28">
        <v>3</v>
      </c>
      <c r="X20" s="28">
        <v>1</v>
      </c>
      <c r="Y20" s="28">
        <v>1</v>
      </c>
      <c r="Z20" s="28">
        <v>5</v>
      </c>
      <c r="AA20" s="28">
        <v>3</v>
      </c>
      <c r="AB20" s="28">
        <v>0</v>
      </c>
      <c r="AC20" s="28">
        <v>2</v>
      </c>
      <c r="AD20" s="28">
        <v>2</v>
      </c>
      <c r="AE20" s="28">
        <v>2</v>
      </c>
      <c r="AF20" s="28">
        <v>2</v>
      </c>
      <c r="AG20" s="28">
        <v>114</v>
      </c>
      <c r="AH20" s="6" t="s">
        <v>101</v>
      </c>
    </row>
    <row r="21" spans="1:34" x14ac:dyDescent="0.25">
      <c r="A21" s="2">
        <v>25</v>
      </c>
      <c r="B21" s="2" t="s">
        <v>11</v>
      </c>
      <c r="C21" s="16" t="s">
        <v>25</v>
      </c>
      <c r="D21" s="16">
        <v>50</v>
      </c>
      <c r="E21" s="16">
        <v>22</v>
      </c>
      <c r="F21" s="27">
        <v>3</v>
      </c>
      <c r="G21" s="27">
        <v>2</v>
      </c>
      <c r="H21" s="27">
        <v>1</v>
      </c>
      <c r="I21" s="27">
        <v>4</v>
      </c>
      <c r="J21" s="27">
        <v>13</v>
      </c>
      <c r="K21" s="27">
        <v>5</v>
      </c>
      <c r="L21" s="27">
        <v>5</v>
      </c>
      <c r="M21" s="27">
        <v>12</v>
      </c>
      <c r="N21" s="27">
        <v>4</v>
      </c>
      <c r="O21" s="27">
        <v>5</v>
      </c>
      <c r="P21" s="27">
        <v>6</v>
      </c>
      <c r="Q21" s="27">
        <v>11</v>
      </c>
      <c r="R21" s="27">
        <v>8</v>
      </c>
      <c r="S21" s="27">
        <v>4</v>
      </c>
      <c r="T21" s="27">
        <v>6</v>
      </c>
      <c r="U21" s="27">
        <v>3</v>
      </c>
      <c r="V21" s="27">
        <v>3</v>
      </c>
      <c r="W21" s="27">
        <v>3</v>
      </c>
      <c r="X21" s="27">
        <v>1</v>
      </c>
      <c r="Y21" s="27">
        <v>1</v>
      </c>
      <c r="Z21" s="27">
        <v>6</v>
      </c>
      <c r="AA21" s="27">
        <v>3</v>
      </c>
      <c r="AB21" s="27">
        <v>0</v>
      </c>
      <c r="AC21" s="27">
        <v>2</v>
      </c>
      <c r="AD21" s="27">
        <v>2</v>
      </c>
      <c r="AE21" s="27">
        <v>2</v>
      </c>
      <c r="AF21" s="27">
        <v>2</v>
      </c>
      <c r="AG21" s="27">
        <v>117</v>
      </c>
      <c r="AH21" s="2"/>
    </row>
    <row r="22" spans="1:34" x14ac:dyDescent="0.25">
      <c r="A22" s="19">
        <v>99</v>
      </c>
      <c r="B22" s="19" t="s">
        <v>17</v>
      </c>
      <c r="C22" s="21" t="s">
        <v>26</v>
      </c>
      <c r="D22" s="21">
        <v>71</v>
      </c>
      <c r="E22" s="21">
        <v>9</v>
      </c>
      <c r="F22" s="29">
        <v>3</v>
      </c>
      <c r="G22" s="29">
        <v>2</v>
      </c>
      <c r="H22" s="29">
        <v>1</v>
      </c>
      <c r="I22" s="29">
        <v>3</v>
      </c>
      <c r="J22" s="29">
        <v>15</v>
      </c>
      <c r="K22" s="29">
        <v>5</v>
      </c>
      <c r="L22" s="29">
        <v>5</v>
      </c>
      <c r="M22" s="29">
        <v>12</v>
      </c>
      <c r="N22" s="29">
        <v>5</v>
      </c>
      <c r="O22" s="29">
        <v>1</v>
      </c>
      <c r="P22" s="29">
        <v>5</v>
      </c>
      <c r="Q22" s="29">
        <v>12</v>
      </c>
      <c r="R22" s="29">
        <v>8</v>
      </c>
      <c r="S22" s="29">
        <v>4</v>
      </c>
      <c r="T22" s="29">
        <v>5</v>
      </c>
      <c r="U22" s="29">
        <v>4</v>
      </c>
      <c r="V22" s="29">
        <v>4</v>
      </c>
      <c r="W22" s="29">
        <v>3</v>
      </c>
      <c r="X22" s="29">
        <v>1</v>
      </c>
      <c r="Y22" s="29">
        <v>1</v>
      </c>
      <c r="Z22" s="29">
        <v>5</v>
      </c>
      <c r="AA22" s="29">
        <v>2</v>
      </c>
      <c r="AB22" s="29">
        <v>0</v>
      </c>
      <c r="AC22" s="29">
        <v>1</v>
      </c>
      <c r="AD22" s="29">
        <v>1</v>
      </c>
      <c r="AE22" s="29">
        <v>1</v>
      </c>
      <c r="AF22" s="29">
        <v>2</v>
      </c>
      <c r="AG22" s="29">
        <v>111</v>
      </c>
      <c r="AH22" s="19"/>
    </row>
  </sheetData>
  <mergeCells count="6">
    <mergeCell ref="Y1:AF1"/>
    <mergeCell ref="F1:H1"/>
    <mergeCell ref="I1:K1"/>
    <mergeCell ref="L1:P1"/>
    <mergeCell ref="Q1:U1"/>
    <mergeCell ref="V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2"/>
  <sheetViews>
    <sheetView topLeftCell="A2" workbookViewId="0">
      <selection activeCell="E3" sqref="E3"/>
    </sheetView>
  </sheetViews>
  <sheetFormatPr defaultRowHeight="15" x14ac:dyDescent="0.25"/>
  <cols>
    <col min="1" max="1" width="9" bestFit="1" customWidth="1"/>
    <col min="2" max="2" width="8.7109375" bestFit="1" customWidth="1"/>
    <col min="3" max="3" width="5.28515625" bestFit="1" customWidth="1"/>
    <col min="4" max="4" width="5.5703125" bestFit="1" customWidth="1"/>
    <col min="5" max="5" width="4.5703125" bestFit="1" customWidth="1"/>
    <col min="6" max="9" width="3.7109375" bestFit="1" customWidth="1"/>
    <col min="10" max="10" width="4.5703125" bestFit="1" customWidth="1"/>
    <col min="11" max="35" width="3.7109375" bestFit="1" customWidth="1"/>
    <col min="36" max="36" width="11" bestFit="1" customWidth="1"/>
  </cols>
  <sheetData>
    <row r="1" spans="1:36" ht="30.75" customHeight="1" x14ac:dyDescent="0.25">
      <c r="A1" s="36"/>
      <c r="B1" s="36"/>
      <c r="C1" s="36"/>
      <c r="D1" s="36"/>
      <c r="E1" s="36"/>
      <c r="F1" s="141" t="s">
        <v>70</v>
      </c>
      <c r="G1" s="141"/>
      <c r="H1" s="141"/>
      <c r="I1" s="141"/>
      <c r="J1" s="141"/>
      <c r="K1" s="141"/>
      <c r="L1" s="141"/>
      <c r="M1" s="141"/>
      <c r="N1" s="141"/>
      <c r="O1" s="141"/>
      <c r="P1" s="142" t="s">
        <v>116</v>
      </c>
      <c r="Q1" s="142"/>
      <c r="R1" s="142"/>
      <c r="S1" s="141" t="s">
        <v>115</v>
      </c>
      <c r="T1" s="141"/>
      <c r="U1" s="141"/>
      <c r="V1" s="141"/>
      <c r="W1" s="141"/>
      <c r="X1" s="142" t="s">
        <v>117</v>
      </c>
      <c r="Y1" s="142"/>
      <c r="Z1" s="142"/>
      <c r="AA1" s="141" t="s">
        <v>127</v>
      </c>
      <c r="AB1" s="141"/>
      <c r="AC1" s="48"/>
      <c r="AD1" s="141" t="s">
        <v>85</v>
      </c>
      <c r="AE1" s="141"/>
      <c r="AF1" s="141"/>
      <c r="AG1" s="142" t="s">
        <v>88</v>
      </c>
      <c r="AH1" s="142"/>
      <c r="AI1" s="142"/>
      <c r="AJ1" s="49"/>
    </row>
    <row r="2" spans="1:36" ht="65.25" x14ac:dyDescent="0.25">
      <c r="A2" s="35" t="s">
        <v>27</v>
      </c>
      <c r="B2" s="35" t="s">
        <v>22</v>
      </c>
      <c r="C2" s="35" t="s">
        <v>24</v>
      </c>
      <c r="D2" s="35" t="s">
        <v>19</v>
      </c>
      <c r="E2" s="35" t="s">
        <v>182</v>
      </c>
      <c r="F2" s="39" t="s">
        <v>104</v>
      </c>
      <c r="G2" s="39" t="s">
        <v>105</v>
      </c>
      <c r="H2" s="39" t="s">
        <v>106</v>
      </c>
      <c r="I2" s="39" t="s">
        <v>107</v>
      </c>
      <c r="J2" s="39" t="s">
        <v>108</v>
      </c>
      <c r="K2" s="39" t="s">
        <v>68</v>
      </c>
      <c r="L2" s="39" t="s">
        <v>109</v>
      </c>
      <c r="M2" s="39" t="s">
        <v>12</v>
      </c>
      <c r="N2" s="39" t="s">
        <v>110</v>
      </c>
      <c r="O2" s="39" t="s">
        <v>111</v>
      </c>
      <c r="P2" s="38" t="s">
        <v>112</v>
      </c>
      <c r="Q2" s="38" t="s">
        <v>113</v>
      </c>
      <c r="R2" s="38" t="s">
        <v>114</v>
      </c>
      <c r="S2" s="39">
        <v>36</v>
      </c>
      <c r="T2" s="39">
        <v>32</v>
      </c>
      <c r="U2" s="39">
        <v>28</v>
      </c>
      <c r="V2" s="39">
        <v>24</v>
      </c>
      <c r="W2" s="39">
        <v>20</v>
      </c>
      <c r="X2" s="38" t="s">
        <v>112</v>
      </c>
      <c r="Y2" s="38" t="s">
        <v>113</v>
      </c>
      <c r="Z2" s="38" t="s">
        <v>114</v>
      </c>
      <c r="AA2" s="39" t="s">
        <v>118</v>
      </c>
      <c r="AB2" s="39" t="s">
        <v>119</v>
      </c>
      <c r="AC2" s="38" t="s">
        <v>120</v>
      </c>
      <c r="AD2" s="39" t="s">
        <v>121</v>
      </c>
      <c r="AE2" s="39" t="s">
        <v>122</v>
      </c>
      <c r="AF2" s="39" t="s">
        <v>123</v>
      </c>
      <c r="AG2" s="38" t="s">
        <v>124</v>
      </c>
      <c r="AH2" s="38" t="s">
        <v>125</v>
      </c>
      <c r="AI2" s="38" t="s">
        <v>126</v>
      </c>
      <c r="AJ2" s="42" t="s">
        <v>128</v>
      </c>
    </row>
    <row r="3" spans="1:36" x14ac:dyDescent="0.25">
      <c r="A3" s="5">
        <v>1</v>
      </c>
      <c r="B3" s="5" t="s">
        <v>0</v>
      </c>
      <c r="C3" s="11" t="s">
        <v>25</v>
      </c>
      <c r="D3" s="11">
        <v>59</v>
      </c>
      <c r="E3" s="11">
        <v>12</v>
      </c>
      <c r="F3" s="23">
        <v>1</v>
      </c>
      <c r="G3" s="23">
        <v>1</v>
      </c>
      <c r="H3" s="23">
        <v>1</v>
      </c>
      <c r="I3" s="23">
        <v>1</v>
      </c>
      <c r="J3" s="23">
        <v>1</v>
      </c>
      <c r="K3" s="23">
        <v>1</v>
      </c>
      <c r="L3" s="23">
        <v>1</v>
      </c>
      <c r="M3" s="23">
        <v>1</v>
      </c>
      <c r="N3" s="23">
        <v>1</v>
      </c>
      <c r="O3" s="23">
        <v>1</v>
      </c>
      <c r="P3" s="23">
        <v>1</v>
      </c>
      <c r="Q3" s="23">
        <v>1</v>
      </c>
      <c r="R3" s="23">
        <v>0</v>
      </c>
      <c r="S3" s="23">
        <v>1</v>
      </c>
      <c r="T3" s="23">
        <v>1</v>
      </c>
      <c r="U3" s="23">
        <v>1</v>
      </c>
      <c r="V3" s="23">
        <v>1</v>
      </c>
      <c r="W3" s="23">
        <v>1</v>
      </c>
      <c r="X3" s="23">
        <v>1</v>
      </c>
      <c r="Y3" s="23">
        <v>1</v>
      </c>
      <c r="Z3" s="23">
        <v>1</v>
      </c>
      <c r="AA3" s="23">
        <v>1</v>
      </c>
      <c r="AB3" s="23">
        <v>1</v>
      </c>
      <c r="AC3" s="23">
        <v>1</v>
      </c>
      <c r="AD3" s="23">
        <v>1</v>
      </c>
      <c r="AE3" s="23">
        <v>1</v>
      </c>
      <c r="AF3" s="23">
        <v>1</v>
      </c>
      <c r="AG3" s="23">
        <v>1</v>
      </c>
      <c r="AH3" s="23">
        <v>1</v>
      </c>
      <c r="AI3" s="23">
        <v>1</v>
      </c>
      <c r="AJ3" s="23">
        <v>29</v>
      </c>
    </row>
    <row r="4" spans="1:36" x14ac:dyDescent="0.25">
      <c r="A4" s="1">
        <v>17</v>
      </c>
      <c r="B4" s="1" t="s">
        <v>1</v>
      </c>
      <c r="C4" s="12" t="s">
        <v>25</v>
      </c>
      <c r="D4" s="12">
        <v>72</v>
      </c>
      <c r="E4" s="12">
        <v>9</v>
      </c>
      <c r="F4" s="24">
        <v>1</v>
      </c>
      <c r="G4" s="24">
        <v>1</v>
      </c>
      <c r="H4" s="24">
        <v>1</v>
      </c>
      <c r="I4" s="24">
        <v>1</v>
      </c>
      <c r="J4" s="24">
        <v>1</v>
      </c>
      <c r="K4" s="24">
        <v>1</v>
      </c>
      <c r="L4" s="24">
        <v>1</v>
      </c>
      <c r="M4" s="24">
        <v>1</v>
      </c>
      <c r="N4" s="24">
        <v>1</v>
      </c>
      <c r="O4" s="24">
        <v>1</v>
      </c>
      <c r="P4" s="24">
        <v>1</v>
      </c>
      <c r="Q4" s="24">
        <v>1</v>
      </c>
      <c r="R4" s="24">
        <v>1</v>
      </c>
      <c r="S4" s="24">
        <v>1</v>
      </c>
      <c r="T4" s="24">
        <v>1</v>
      </c>
      <c r="U4" s="24">
        <v>1</v>
      </c>
      <c r="V4" s="24">
        <v>1</v>
      </c>
      <c r="W4" s="24">
        <v>1</v>
      </c>
      <c r="X4" s="24">
        <v>1</v>
      </c>
      <c r="Y4" s="24">
        <v>1</v>
      </c>
      <c r="Z4" s="24">
        <v>1</v>
      </c>
      <c r="AA4" s="24">
        <v>1</v>
      </c>
      <c r="AB4" s="24">
        <v>1</v>
      </c>
      <c r="AC4" s="24">
        <v>1</v>
      </c>
      <c r="AD4" s="24">
        <v>1</v>
      </c>
      <c r="AE4" s="24">
        <v>1</v>
      </c>
      <c r="AF4" s="24">
        <v>1</v>
      </c>
      <c r="AG4" s="24">
        <v>1</v>
      </c>
      <c r="AH4" s="24">
        <v>1</v>
      </c>
      <c r="AI4" s="24">
        <v>1</v>
      </c>
      <c r="AJ4" s="24">
        <v>30</v>
      </c>
    </row>
    <row r="5" spans="1:36" x14ac:dyDescent="0.25">
      <c r="A5" s="5">
        <v>19</v>
      </c>
      <c r="B5" s="5" t="s">
        <v>2</v>
      </c>
      <c r="C5" s="11" t="s">
        <v>25</v>
      </c>
      <c r="D5" s="11">
        <v>78</v>
      </c>
      <c r="E5" s="11">
        <v>5</v>
      </c>
      <c r="F5" s="23">
        <v>1</v>
      </c>
      <c r="G5" s="23">
        <v>1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v>1</v>
      </c>
      <c r="W5" s="23">
        <v>1</v>
      </c>
      <c r="X5" s="23">
        <v>1</v>
      </c>
      <c r="Y5" s="23">
        <v>0</v>
      </c>
      <c r="Z5" s="23">
        <v>1</v>
      </c>
      <c r="AA5" s="23">
        <v>1</v>
      </c>
      <c r="AB5" s="23">
        <v>1</v>
      </c>
      <c r="AC5" s="23">
        <v>1</v>
      </c>
      <c r="AD5" s="23">
        <v>1</v>
      </c>
      <c r="AE5" s="23">
        <v>1</v>
      </c>
      <c r="AF5" s="23">
        <v>1</v>
      </c>
      <c r="AG5" s="23">
        <v>0</v>
      </c>
      <c r="AH5" s="23">
        <v>1</v>
      </c>
      <c r="AI5" s="23">
        <v>1</v>
      </c>
      <c r="AJ5" s="23">
        <v>28</v>
      </c>
    </row>
    <row r="6" spans="1:36" x14ac:dyDescent="0.25">
      <c r="A6" s="1">
        <v>44</v>
      </c>
      <c r="B6" s="1" t="s">
        <v>3</v>
      </c>
      <c r="C6" s="12" t="s">
        <v>26</v>
      </c>
      <c r="D6" s="12">
        <v>65</v>
      </c>
      <c r="E6" s="12">
        <v>9</v>
      </c>
      <c r="F6" s="24">
        <v>1</v>
      </c>
      <c r="G6" s="24">
        <v>1</v>
      </c>
      <c r="H6" s="24">
        <v>1</v>
      </c>
      <c r="I6" s="24">
        <v>1</v>
      </c>
      <c r="J6" s="24">
        <v>1</v>
      </c>
      <c r="K6" s="24">
        <v>1</v>
      </c>
      <c r="L6" s="24">
        <v>1</v>
      </c>
      <c r="M6" s="24">
        <v>1</v>
      </c>
      <c r="N6" s="24">
        <v>1</v>
      </c>
      <c r="O6" s="24">
        <v>1</v>
      </c>
      <c r="P6" s="24">
        <v>1</v>
      </c>
      <c r="Q6" s="24">
        <v>1</v>
      </c>
      <c r="R6" s="24">
        <v>1</v>
      </c>
      <c r="S6" s="24">
        <v>1</v>
      </c>
      <c r="T6" s="24">
        <v>1</v>
      </c>
      <c r="U6" s="24">
        <v>1</v>
      </c>
      <c r="V6" s="24">
        <v>1</v>
      </c>
      <c r="W6" s="24">
        <v>1</v>
      </c>
      <c r="X6" s="24">
        <v>1</v>
      </c>
      <c r="Y6" s="24">
        <v>1</v>
      </c>
      <c r="Z6" s="24">
        <v>1</v>
      </c>
      <c r="AA6" s="24">
        <v>1</v>
      </c>
      <c r="AB6" s="24">
        <v>1</v>
      </c>
      <c r="AC6" s="24">
        <v>1</v>
      </c>
      <c r="AD6" s="24">
        <v>1</v>
      </c>
      <c r="AE6" s="24">
        <v>1</v>
      </c>
      <c r="AF6" s="24">
        <v>1</v>
      </c>
      <c r="AG6" s="24">
        <v>1</v>
      </c>
      <c r="AH6" s="24">
        <v>1</v>
      </c>
      <c r="AI6" s="24">
        <v>1</v>
      </c>
      <c r="AJ6" s="24">
        <v>30</v>
      </c>
    </row>
    <row r="7" spans="1:36" x14ac:dyDescent="0.25">
      <c r="A7" s="5">
        <v>26</v>
      </c>
      <c r="B7" s="5" t="s">
        <v>4</v>
      </c>
      <c r="C7" s="11" t="s">
        <v>25</v>
      </c>
      <c r="D7" s="11">
        <v>67</v>
      </c>
      <c r="E7" s="11">
        <v>11</v>
      </c>
      <c r="F7" s="23">
        <v>1</v>
      </c>
      <c r="G7" s="23">
        <v>1</v>
      </c>
      <c r="H7" s="23">
        <v>1</v>
      </c>
      <c r="I7" s="23">
        <v>1</v>
      </c>
      <c r="J7" s="23">
        <v>1</v>
      </c>
      <c r="K7" s="23">
        <v>1</v>
      </c>
      <c r="L7" s="23">
        <v>1</v>
      </c>
      <c r="M7" s="23">
        <v>1</v>
      </c>
      <c r="N7" s="23">
        <v>1</v>
      </c>
      <c r="O7" s="23">
        <v>1</v>
      </c>
      <c r="P7" s="23">
        <v>1</v>
      </c>
      <c r="Q7" s="23">
        <v>1</v>
      </c>
      <c r="R7" s="23">
        <v>1</v>
      </c>
      <c r="S7" s="23">
        <v>1</v>
      </c>
      <c r="T7" s="23">
        <v>1</v>
      </c>
      <c r="U7" s="23">
        <v>1</v>
      </c>
      <c r="V7" s="23">
        <v>1</v>
      </c>
      <c r="W7" s="23">
        <v>1</v>
      </c>
      <c r="X7" s="23">
        <v>1</v>
      </c>
      <c r="Y7" s="23">
        <v>1</v>
      </c>
      <c r="Z7" s="23">
        <v>1</v>
      </c>
      <c r="AA7" s="23">
        <v>1</v>
      </c>
      <c r="AB7" s="23">
        <v>1</v>
      </c>
      <c r="AC7" s="23">
        <v>1</v>
      </c>
      <c r="AD7" s="23">
        <v>1</v>
      </c>
      <c r="AE7" s="23">
        <v>1</v>
      </c>
      <c r="AF7" s="23">
        <v>1</v>
      </c>
      <c r="AG7" s="23">
        <v>1</v>
      </c>
      <c r="AH7" s="23">
        <v>1</v>
      </c>
      <c r="AI7" s="23">
        <v>1</v>
      </c>
      <c r="AJ7" s="23">
        <v>30</v>
      </c>
    </row>
    <row r="8" spans="1:36" x14ac:dyDescent="0.25">
      <c r="A8" s="17"/>
      <c r="B8" s="17" t="s">
        <v>28</v>
      </c>
      <c r="C8" s="18"/>
      <c r="D8" s="32">
        <f>AVERAGE(D3:D7)</f>
        <v>68.2</v>
      </c>
      <c r="E8" s="32">
        <f>AVERAGE(E3:E7)</f>
        <v>9.1999999999999993</v>
      </c>
      <c r="F8" s="44">
        <f t="shared" ref="F8:AJ8" si="0">AVERAGE(F3:F7)</f>
        <v>1</v>
      </c>
      <c r="G8" s="44">
        <f t="shared" si="0"/>
        <v>1</v>
      </c>
      <c r="H8" s="44">
        <f t="shared" si="0"/>
        <v>1</v>
      </c>
      <c r="I8" s="44">
        <f t="shared" si="0"/>
        <v>1</v>
      </c>
      <c r="J8" s="44">
        <f t="shared" si="0"/>
        <v>1</v>
      </c>
      <c r="K8" s="44">
        <f t="shared" si="0"/>
        <v>1</v>
      </c>
      <c r="L8" s="44">
        <f t="shared" si="0"/>
        <v>1</v>
      </c>
      <c r="M8" s="44">
        <f t="shared" si="0"/>
        <v>1</v>
      </c>
      <c r="N8" s="44">
        <f t="shared" si="0"/>
        <v>1</v>
      </c>
      <c r="O8" s="44">
        <f t="shared" si="0"/>
        <v>1</v>
      </c>
      <c r="P8" s="44">
        <f t="shared" si="0"/>
        <v>1</v>
      </c>
      <c r="Q8" s="44">
        <f t="shared" si="0"/>
        <v>1</v>
      </c>
      <c r="R8" s="44">
        <f t="shared" si="0"/>
        <v>0.8</v>
      </c>
      <c r="S8" s="44">
        <f t="shared" si="0"/>
        <v>1</v>
      </c>
      <c r="T8" s="44">
        <f t="shared" si="0"/>
        <v>1</v>
      </c>
      <c r="U8" s="44">
        <f t="shared" si="0"/>
        <v>1</v>
      </c>
      <c r="V8" s="44">
        <f t="shared" si="0"/>
        <v>1</v>
      </c>
      <c r="W8" s="44">
        <f t="shared" si="0"/>
        <v>1</v>
      </c>
      <c r="X8" s="44">
        <f t="shared" si="0"/>
        <v>1</v>
      </c>
      <c r="Y8" s="44">
        <f t="shared" si="0"/>
        <v>0.8</v>
      </c>
      <c r="Z8" s="44">
        <f t="shared" si="0"/>
        <v>1</v>
      </c>
      <c r="AA8" s="44">
        <f t="shared" si="0"/>
        <v>1</v>
      </c>
      <c r="AB8" s="44">
        <f t="shared" si="0"/>
        <v>1</v>
      </c>
      <c r="AC8" s="44">
        <f t="shared" si="0"/>
        <v>1</v>
      </c>
      <c r="AD8" s="44">
        <f t="shared" si="0"/>
        <v>1</v>
      </c>
      <c r="AE8" s="44">
        <f t="shared" si="0"/>
        <v>1</v>
      </c>
      <c r="AF8" s="44">
        <f t="shared" si="0"/>
        <v>1</v>
      </c>
      <c r="AG8" s="44">
        <f t="shared" si="0"/>
        <v>0.8</v>
      </c>
      <c r="AH8" s="44">
        <f t="shared" si="0"/>
        <v>1</v>
      </c>
      <c r="AI8" s="44">
        <f t="shared" si="0"/>
        <v>1</v>
      </c>
      <c r="AJ8" s="44">
        <f t="shared" si="0"/>
        <v>29.4</v>
      </c>
    </row>
    <row r="9" spans="1:36" x14ac:dyDescent="0.25">
      <c r="A9" s="17"/>
      <c r="B9" s="17" t="s">
        <v>29</v>
      </c>
      <c r="C9" s="18"/>
      <c r="D9" s="32">
        <f>STDEV(D3:D7)</f>
        <v>7.1902712048990196</v>
      </c>
      <c r="E9" s="32">
        <f>STDEV(E3:E7)</f>
        <v>2.6832815729997481</v>
      </c>
      <c r="F9" s="44">
        <f t="shared" ref="F9:K9" si="1">STDEV(F3:F7)</f>
        <v>0</v>
      </c>
      <c r="G9" s="44">
        <f t="shared" si="1"/>
        <v>0</v>
      </c>
      <c r="H9" s="44">
        <f t="shared" si="1"/>
        <v>0</v>
      </c>
      <c r="I9" s="44">
        <f t="shared" si="1"/>
        <v>0</v>
      </c>
      <c r="J9" s="44">
        <f t="shared" si="1"/>
        <v>0</v>
      </c>
      <c r="K9" s="44">
        <f t="shared" si="1"/>
        <v>0</v>
      </c>
      <c r="L9" s="44">
        <f t="shared" ref="L9:AJ9" si="2">STDEV(L3:L7)</f>
        <v>0</v>
      </c>
      <c r="M9" s="44">
        <f t="shared" si="2"/>
        <v>0</v>
      </c>
      <c r="N9" s="44">
        <f t="shared" si="2"/>
        <v>0</v>
      </c>
      <c r="O9" s="44">
        <f t="shared" si="2"/>
        <v>0</v>
      </c>
      <c r="P9" s="44">
        <f t="shared" si="2"/>
        <v>0</v>
      </c>
      <c r="Q9" s="44">
        <f t="shared" si="2"/>
        <v>0</v>
      </c>
      <c r="R9" s="44">
        <f t="shared" si="2"/>
        <v>0.44721359549995787</v>
      </c>
      <c r="S9" s="44">
        <f t="shared" si="2"/>
        <v>0</v>
      </c>
      <c r="T9" s="44">
        <f t="shared" si="2"/>
        <v>0</v>
      </c>
      <c r="U9" s="44">
        <f t="shared" si="2"/>
        <v>0</v>
      </c>
      <c r="V9" s="44">
        <f t="shared" si="2"/>
        <v>0</v>
      </c>
      <c r="W9" s="44">
        <f t="shared" si="2"/>
        <v>0</v>
      </c>
      <c r="X9" s="44">
        <f t="shared" si="2"/>
        <v>0</v>
      </c>
      <c r="Y9" s="44">
        <f t="shared" si="2"/>
        <v>0.44721359549995787</v>
      </c>
      <c r="Z9" s="44">
        <f t="shared" si="2"/>
        <v>0</v>
      </c>
      <c r="AA9" s="44">
        <f t="shared" si="2"/>
        <v>0</v>
      </c>
      <c r="AB9" s="44">
        <f t="shared" si="2"/>
        <v>0</v>
      </c>
      <c r="AC9" s="44">
        <f t="shared" si="2"/>
        <v>0</v>
      </c>
      <c r="AD9" s="44">
        <f t="shared" si="2"/>
        <v>0</v>
      </c>
      <c r="AE9" s="44">
        <f t="shared" si="2"/>
        <v>0</v>
      </c>
      <c r="AF9" s="44">
        <f t="shared" si="2"/>
        <v>0</v>
      </c>
      <c r="AG9" s="44">
        <f t="shared" si="2"/>
        <v>0.44721359549995787</v>
      </c>
      <c r="AH9" s="44">
        <f t="shared" si="2"/>
        <v>0</v>
      </c>
      <c r="AI9" s="44">
        <f t="shared" si="2"/>
        <v>0</v>
      </c>
      <c r="AJ9" s="44">
        <f t="shared" si="2"/>
        <v>0.89442719099991586</v>
      </c>
    </row>
    <row r="10" spans="1:36" x14ac:dyDescent="0.25">
      <c r="A10" s="17"/>
      <c r="B10" s="17" t="s">
        <v>30</v>
      </c>
      <c r="C10" s="18"/>
      <c r="D10" s="32">
        <f>MEDIAN(D3:D7)</f>
        <v>67</v>
      </c>
      <c r="E10" s="32">
        <f>MEDIAN(E3:E7)</f>
        <v>9</v>
      </c>
      <c r="F10" s="44">
        <f t="shared" ref="F10:K10" si="3">MEDIAN(F3:F7)</f>
        <v>1</v>
      </c>
      <c r="G10" s="44">
        <f t="shared" si="3"/>
        <v>1</v>
      </c>
      <c r="H10" s="44">
        <f t="shared" si="3"/>
        <v>1</v>
      </c>
      <c r="I10" s="44">
        <f t="shared" si="3"/>
        <v>1</v>
      </c>
      <c r="J10" s="44">
        <f t="shared" si="3"/>
        <v>1</v>
      </c>
      <c r="K10" s="44">
        <f t="shared" si="3"/>
        <v>1</v>
      </c>
      <c r="L10" s="44">
        <f t="shared" ref="L10:AJ10" si="4">MEDIAN(L3:L7)</f>
        <v>1</v>
      </c>
      <c r="M10" s="44">
        <f t="shared" si="4"/>
        <v>1</v>
      </c>
      <c r="N10" s="44">
        <f t="shared" si="4"/>
        <v>1</v>
      </c>
      <c r="O10" s="44">
        <f t="shared" si="4"/>
        <v>1</v>
      </c>
      <c r="P10" s="44">
        <f t="shared" si="4"/>
        <v>1</v>
      </c>
      <c r="Q10" s="44">
        <f t="shared" si="4"/>
        <v>1</v>
      </c>
      <c r="R10" s="44">
        <f t="shared" si="4"/>
        <v>1</v>
      </c>
      <c r="S10" s="44">
        <f t="shared" si="4"/>
        <v>1</v>
      </c>
      <c r="T10" s="44">
        <f t="shared" si="4"/>
        <v>1</v>
      </c>
      <c r="U10" s="44">
        <f t="shared" si="4"/>
        <v>1</v>
      </c>
      <c r="V10" s="44">
        <f t="shared" si="4"/>
        <v>1</v>
      </c>
      <c r="W10" s="44">
        <f t="shared" si="4"/>
        <v>1</v>
      </c>
      <c r="X10" s="44">
        <f t="shared" si="4"/>
        <v>1</v>
      </c>
      <c r="Y10" s="44">
        <f t="shared" si="4"/>
        <v>1</v>
      </c>
      <c r="Z10" s="44">
        <f t="shared" si="4"/>
        <v>1</v>
      </c>
      <c r="AA10" s="44">
        <f t="shared" si="4"/>
        <v>1</v>
      </c>
      <c r="AB10" s="44">
        <f t="shared" si="4"/>
        <v>1</v>
      </c>
      <c r="AC10" s="44">
        <f t="shared" si="4"/>
        <v>1</v>
      </c>
      <c r="AD10" s="44">
        <f t="shared" si="4"/>
        <v>1</v>
      </c>
      <c r="AE10" s="44">
        <f t="shared" si="4"/>
        <v>1</v>
      </c>
      <c r="AF10" s="44">
        <f t="shared" si="4"/>
        <v>1</v>
      </c>
      <c r="AG10" s="44">
        <f t="shared" si="4"/>
        <v>1</v>
      </c>
      <c r="AH10" s="44">
        <f t="shared" si="4"/>
        <v>1</v>
      </c>
      <c r="AI10" s="44">
        <f t="shared" si="4"/>
        <v>1</v>
      </c>
      <c r="AJ10" s="44">
        <f t="shared" si="4"/>
        <v>30</v>
      </c>
    </row>
    <row r="11" spans="1:36" x14ac:dyDescent="0.25">
      <c r="A11" s="4">
        <v>9</v>
      </c>
      <c r="B11" s="4" t="s">
        <v>5</v>
      </c>
      <c r="C11" s="13" t="s">
        <v>25</v>
      </c>
      <c r="D11" s="13">
        <v>68</v>
      </c>
      <c r="E11" s="13">
        <v>5</v>
      </c>
      <c r="F11" s="25">
        <v>1</v>
      </c>
      <c r="G11" s="25">
        <v>1</v>
      </c>
      <c r="H11" s="25">
        <v>1</v>
      </c>
      <c r="I11" s="25">
        <v>1</v>
      </c>
      <c r="J11" s="50">
        <v>1</v>
      </c>
      <c r="K11" s="50">
        <v>1</v>
      </c>
      <c r="L11" s="50">
        <v>1</v>
      </c>
      <c r="M11" s="50">
        <v>1</v>
      </c>
      <c r="N11" s="50">
        <v>1</v>
      </c>
      <c r="O11" s="50">
        <v>1</v>
      </c>
      <c r="P11" s="50">
        <v>1</v>
      </c>
      <c r="Q11" s="50">
        <v>1</v>
      </c>
      <c r="R11" s="50">
        <v>1</v>
      </c>
      <c r="S11" s="50">
        <v>1</v>
      </c>
      <c r="T11" s="50">
        <v>1</v>
      </c>
      <c r="U11" s="50">
        <v>1</v>
      </c>
      <c r="V11" s="50">
        <v>1</v>
      </c>
      <c r="W11" s="50">
        <v>1</v>
      </c>
      <c r="X11" s="50">
        <v>1</v>
      </c>
      <c r="Y11" s="50">
        <v>1</v>
      </c>
      <c r="Z11" s="50">
        <v>0</v>
      </c>
      <c r="AA11" s="50">
        <v>1</v>
      </c>
      <c r="AB11" s="50">
        <v>1</v>
      </c>
      <c r="AC11" s="50">
        <v>1</v>
      </c>
      <c r="AD11" s="50">
        <v>1</v>
      </c>
      <c r="AE11" s="50">
        <v>1</v>
      </c>
      <c r="AF11" s="50">
        <v>1</v>
      </c>
      <c r="AG11" s="50">
        <v>1</v>
      </c>
      <c r="AH11" s="50">
        <v>1</v>
      </c>
      <c r="AI11" s="50">
        <v>0</v>
      </c>
      <c r="AJ11" s="50">
        <v>28</v>
      </c>
    </row>
    <row r="12" spans="1:36" x14ac:dyDescent="0.25">
      <c r="A12" s="3">
        <v>10</v>
      </c>
      <c r="B12" s="3" t="s">
        <v>6</v>
      </c>
      <c r="C12" s="14" t="s">
        <v>25</v>
      </c>
      <c r="D12" s="14">
        <v>63</v>
      </c>
      <c r="E12" s="14">
        <v>9</v>
      </c>
      <c r="F12" s="26">
        <v>1</v>
      </c>
      <c r="G12" s="26">
        <v>1</v>
      </c>
      <c r="H12" s="26">
        <v>1</v>
      </c>
      <c r="I12" s="26">
        <v>1</v>
      </c>
      <c r="J12" s="26">
        <v>1</v>
      </c>
      <c r="K12" s="26">
        <v>1</v>
      </c>
      <c r="L12" s="26">
        <v>1</v>
      </c>
      <c r="M12" s="26">
        <v>1</v>
      </c>
      <c r="N12" s="26">
        <v>1</v>
      </c>
      <c r="O12" s="26">
        <v>1</v>
      </c>
      <c r="P12" s="26">
        <v>1</v>
      </c>
      <c r="Q12" s="26">
        <v>1</v>
      </c>
      <c r="R12" s="26">
        <v>1</v>
      </c>
      <c r="S12" s="26">
        <v>1</v>
      </c>
      <c r="T12" s="26">
        <v>1</v>
      </c>
      <c r="U12" s="26">
        <v>1</v>
      </c>
      <c r="V12" s="26">
        <v>1</v>
      </c>
      <c r="W12" s="26">
        <v>0</v>
      </c>
      <c r="X12" s="26">
        <v>1</v>
      </c>
      <c r="Y12" s="26">
        <v>1</v>
      </c>
      <c r="Z12" s="26">
        <v>1</v>
      </c>
      <c r="AA12" s="26">
        <v>1</v>
      </c>
      <c r="AB12" s="26">
        <v>1</v>
      </c>
      <c r="AC12" s="26">
        <v>1</v>
      </c>
      <c r="AD12" s="26">
        <v>1</v>
      </c>
      <c r="AE12" s="26">
        <v>1</v>
      </c>
      <c r="AF12" s="26">
        <v>1</v>
      </c>
      <c r="AG12" s="26">
        <v>1</v>
      </c>
      <c r="AH12" s="26">
        <v>1</v>
      </c>
      <c r="AI12" s="26">
        <v>1</v>
      </c>
      <c r="AJ12" s="26">
        <v>29</v>
      </c>
    </row>
    <row r="13" spans="1:36" x14ac:dyDescent="0.25">
      <c r="A13" s="4">
        <v>2</v>
      </c>
      <c r="B13" s="4" t="s">
        <v>7</v>
      </c>
      <c r="C13" s="13" t="s">
        <v>26</v>
      </c>
      <c r="D13" s="13">
        <v>69</v>
      </c>
      <c r="E13" s="13">
        <v>9</v>
      </c>
      <c r="F13" s="25">
        <v>1</v>
      </c>
      <c r="G13" s="25">
        <v>1</v>
      </c>
      <c r="H13" s="25">
        <v>1</v>
      </c>
      <c r="I13" s="25">
        <v>1</v>
      </c>
      <c r="J13" s="25">
        <v>1</v>
      </c>
      <c r="K13" s="25">
        <v>1</v>
      </c>
      <c r="L13" s="25">
        <v>1</v>
      </c>
      <c r="M13" s="25">
        <v>1</v>
      </c>
      <c r="N13" s="25">
        <v>1</v>
      </c>
      <c r="O13" s="25">
        <v>1</v>
      </c>
      <c r="P13" s="25">
        <v>1</v>
      </c>
      <c r="Q13" s="25">
        <v>1</v>
      </c>
      <c r="R13" s="25">
        <v>1</v>
      </c>
      <c r="S13" s="25">
        <v>1</v>
      </c>
      <c r="T13" s="25">
        <v>1</v>
      </c>
      <c r="U13" s="25">
        <v>0</v>
      </c>
      <c r="V13" s="25">
        <v>1</v>
      </c>
      <c r="W13" s="25">
        <v>1</v>
      </c>
      <c r="X13" s="25">
        <v>0</v>
      </c>
      <c r="Y13" s="25">
        <v>0</v>
      </c>
      <c r="Z13" s="25">
        <v>0</v>
      </c>
      <c r="AA13" s="25">
        <v>1</v>
      </c>
      <c r="AB13" s="25">
        <v>1</v>
      </c>
      <c r="AC13" s="25">
        <v>1</v>
      </c>
      <c r="AD13" s="25">
        <v>1</v>
      </c>
      <c r="AE13" s="25">
        <v>1</v>
      </c>
      <c r="AF13" s="25">
        <v>1</v>
      </c>
      <c r="AG13" s="25">
        <v>1</v>
      </c>
      <c r="AH13" s="25">
        <v>1</v>
      </c>
      <c r="AI13" s="25">
        <v>1</v>
      </c>
      <c r="AJ13" s="25">
        <v>26</v>
      </c>
    </row>
    <row r="14" spans="1:36" x14ac:dyDescent="0.25">
      <c r="A14" s="3">
        <v>6</v>
      </c>
      <c r="B14" s="3" t="s">
        <v>8</v>
      </c>
      <c r="C14" s="14" t="s">
        <v>26</v>
      </c>
      <c r="D14" s="14">
        <v>65</v>
      </c>
      <c r="E14" s="14">
        <v>11</v>
      </c>
      <c r="F14" s="26">
        <v>1</v>
      </c>
      <c r="G14" s="26">
        <v>0</v>
      </c>
      <c r="H14" s="26">
        <v>1</v>
      </c>
      <c r="I14" s="26">
        <v>1</v>
      </c>
      <c r="J14" s="26">
        <v>1</v>
      </c>
      <c r="K14" s="26">
        <v>1</v>
      </c>
      <c r="L14" s="26">
        <v>1</v>
      </c>
      <c r="M14" s="26">
        <v>1</v>
      </c>
      <c r="N14" s="26">
        <v>1</v>
      </c>
      <c r="O14" s="26">
        <v>1</v>
      </c>
      <c r="P14" s="26">
        <v>1</v>
      </c>
      <c r="Q14" s="26">
        <v>1</v>
      </c>
      <c r="R14" s="26">
        <v>1</v>
      </c>
      <c r="S14" s="26">
        <v>1</v>
      </c>
      <c r="T14" s="26">
        <v>1</v>
      </c>
      <c r="U14" s="26">
        <v>1</v>
      </c>
      <c r="V14" s="26">
        <v>1</v>
      </c>
      <c r="W14" s="26">
        <v>1</v>
      </c>
      <c r="X14" s="26">
        <v>0</v>
      </c>
      <c r="Y14" s="26">
        <v>0</v>
      </c>
      <c r="Z14" s="26">
        <v>0</v>
      </c>
      <c r="AA14" s="26">
        <v>1</v>
      </c>
      <c r="AB14" s="26">
        <v>1</v>
      </c>
      <c r="AC14" s="26">
        <v>1</v>
      </c>
      <c r="AD14" s="26">
        <v>1</v>
      </c>
      <c r="AE14" s="26">
        <v>1</v>
      </c>
      <c r="AF14" s="26">
        <v>1</v>
      </c>
      <c r="AG14" s="26">
        <v>1</v>
      </c>
      <c r="AH14" s="26">
        <v>1</v>
      </c>
      <c r="AI14" s="26">
        <v>0</v>
      </c>
      <c r="AJ14" s="26">
        <v>25</v>
      </c>
    </row>
    <row r="15" spans="1:36" x14ac:dyDescent="0.25">
      <c r="A15" s="4">
        <v>83</v>
      </c>
      <c r="B15" s="4" t="s">
        <v>16</v>
      </c>
      <c r="C15" s="13" t="s">
        <v>26</v>
      </c>
      <c r="D15" s="13">
        <v>73</v>
      </c>
      <c r="E15" s="13">
        <v>8</v>
      </c>
      <c r="F15" s="25">
        <v>1</v>
      </c>
      <c r="G15" s="25">
        <v>1</v>
      </c>
      <c r="H15" s="25">
        <v>1</v>
      </c>
      <c r="I15" s="25">
        <v>1</v>
      </c>
      <c r="J15" s="25">
        <v>1</v>
      </c>
      <c r="K15" s="25">
        <v>1</v>
      </c>
      <c r="L15" s="25">
        <v>1</v>
      </c>
      <c r="M15" s="25">
        <v>1</v>
      </c>
      <c r="N15" s="25">
        <v>1</v>
      </c>
      <c r="O15" s="25">
        <v>1</v>
      </c>
      <c r="P15" s="25">
        <v>1</v>
      </c>
      <c r="Q15" s="25">
        <v>1</v>
      </c>
      <c r="R15" s="25">
        <v>1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0</v>
      </c>
      <c r="Y15" s="25">
        <v>1</v>
      </c>
      <c r="Z15" s="25">
        <v>1</v>
      </c>
      <c r="AA15" s="25">
        <v>1</v>
      </c>
      <c r="AB15" s="25">
        <v>1</v>
      </c>
      <c r="AC15" s="25">
        <v>1</v>
      </c>
      <c r="AD15" s="25">
        <v>1</v>
      </c>
      <c r="AE15" s="25">
        <v>1</v>
      </c>
      <c r="AF15" s="25">
        <v>1</v>
      </c>
      <c r="AG15" s="25">
        <v>1</v>
      </c>
      <c r="AH15" s="25">
        <v>1</v>
      </c>
      <c r="AI15" s="25">
        <v>1</v>
      </c>
      <c r="AJ15" s="25">
        <v>29</v>
      </c>
    </row>
    <row r="16" spans="1:36" x14ac:dyDescent="0.25">
      <c r="A16" s="3"/>
      <c r="B16" s="3" t="s">
        <v>28</v>
      </c>
      <c r="C16" s="14"/>
      <c r="D16" s="33">
        <f>AVERAGE(D11:D15)</f>
        <v>67.599999999999994</v>
      </c>
      <c r="E16" s="33">
        <f>AVERAGE(E11:E15)</f>
        <v>8.4</v>
      </c>
      <c r="F16" s="43">
        <f t="shared" ref="F16:AJ16" si="5">AVERAGE(F11:F15)</f>
        <v>1</v>
      </c>
      <c r="G16" s="43">
        <f t="shared" si="5"/>
        <v>0.8</v>
      </c>
      <c r="H16" s="43">
        <f t="shared" si="5"/>
        <v>1</v>
      </c>
      <c r="I16" s="43">
        <f t="shared" si="5"/>
        <v>1</v>
      </c>
      <c r="J16" s="43">
        <f t="shared" si="5"/>
        <v>1</v>
      </c>
      <c r="K16" s="43">
        <f t="shared" si="5"/>
        <v>1</v>
      </c>
      <c r="L16" s="43">
        <f t="shared" si="5"/>
        <v>1</v>
      </c>
      <c r="M16" s="43">
        <f t="shared" si="5"/>
        <v>1</v>
      </c>
      <c r="N16" s="43">
        <f t="shared" si="5"/>
        <v>1</v>
      </c>
      <c r="O16" s="43">
        <f t="shared" si="5"/>
        <v>1</v>
      </c>
      <c r="P16" s="43">
        <f t="shared" si="5"/>
        <v>1</v>
      </c>
      <c r="Q16" s="43">
        <f t="shared" si="5"/>
        <v>1</v>
      </c>
      <c r="R16" s="43">
        <f t="shared" si="5"/>
        <v>1</v>
      </c>
      <c r="S16" s="43">
        <f t="shared" si="5"/>
        <v>1</v>
      </c>
      <c r="T16" s="43">
        <f t="shared" si="5"/>
        <v>1</v>
      </c>
      <c r="U16" s="43">
        <f t="shared" si="5"/>
        <v>0.8</v>
      </c>
      <c r="V16" s="43">
        <f t="shared" si="5"/>
        <v>1</v>
      </c>
      <c r="W16" s="43">
        <f t="shared" si="5"/>
        <v>0.8</v>
      </c>
      <c r="X16" s="43">
        <f t="shared" si="5"/>
        <v>0.4</v>
      </c>
      <c r="Y16" s="43">
        <f t="shared" si="5"/>
        <v>0.6</v>
      </c>
      <c r="Z16" s="43">
        <f t="shared" si="5"/>
        <v>0.4</v>
      </c>
      <c r="AA16" s="43">
        <f t="shared" si="5"/>
        <v>1</v>
      </c>
      <c r="AB16" s="43">
        <f t="shared" si="5"/>
        <v>1</v>
      </c>
      <c r="AC16" s="43">
        <f t="shared" si="5"/>
        <v>1</v>
      </c>
      <c r="AD16" s="43">
        <f t="shared" si="5"/>
        <v>1</v>
      </c>
      <c r="AE16" s="43">
        <f t="shared" si="5"/>
        <v>1</v>
      </c>
      <c r="AF16" s="43">
        <f t="shared" si="5"/>
        <v>1</v>
      </c>
      <c r="AG16" s="43">
        <f t="shared" si="5"/>
        <v>1</v>
      </c>
      <c r="AH16" s="43">
        <f t="shared" si="5"/>
        <v>1</v>
      </c>
      <c r="AI16" s="43">
        <f t="shared" si="5"/>
        <v>0.6</v>
      </c>
      <c r="AJ16" s="43">
        <f t="shared" si="5"/>
        <v>27.4</v>
      </c>
    </row>
    <row r="17" spans="1:36" x14ac:dyDescent="0.25">
      <c r="A17" s="3"/>
      <c r="B17" s="3" t="s">
        <v>29</v>
      </c>
      <c r="C17" s="14"/>
      <c r="D17" s="33">
        <f>STDEV(D11:D15)</f>
        <v>3.8470768123342687</v>
      </c>
      <c r="E17" s="33">
        <f>STDEV(E11:E15)</f>
        <v>2.1908902300206639</v>
      </c>
      <c r="F17" s="43">
        <f t="shared" ref="F17:K17" si="6">STDEV(F11:F15)</f>
        <v>0</v>
      </c>
      <c r="G17" s="43">
        <f t="shared" si="6"/>
        <v>0.44721359549995787</v>
      </c>
      <c r="H17" s="43">
        <f t="shared" si="6"/>
        <v>0</v>
      </c>
      <c r="I17" s="43">
        <f t="shared" si="6"/>
        <v>0</v>
      </c>
      <c r="J17" s="43">
        <f t="shared" si="6"/>
        <v>0</v>
      </c>
      <c r="K17" s="43">
        <f t="shared" si="6"/>
        <v>0</v>
      </c>
      <c r="L17" s="43">
        <f t="shared" ref="L17:AJ17" si="7">STDEV(L11:L15)</f>
        <v>0</v>
      </c>
      <c r="M17" s="43">
        <f t="shared" si="7"/>
        <v>0</v>
      </c>
      <c r="N17" s="43">
        <f t="shared" si="7"/>
        <v>0</v>
      </c>
      <c r="O17" s="43">
        <f t="shared" si="7"/>
        <v>0</v>
      </c>
      <c r="P17" s="43">
        <f t="shared" si="7"/>
        <v>0</v>
      </c>
      <c r="Q17" s="43">
        <f t="shared" si="7"/>
        <v>0</v>
      </c>
      <c r="R17" s="43">
        <f t="shared" si="7"/>
        <v>0</v>
      </c>
      <c r="S17" s="43">
        <f t="shared" si="7"/>
        <v>0</v>
      </c>
      <c r="T17" s="43">
        <f t="shared" si="7"/>
        <v>0</v>
      </c>
      <c r="U17" s="43">
        <f t="shared" si="7"/>
        <v>0.44721359549995787</v>
      </c>
      <c r="V17" s="43">
        <f t="shared" si="7"/>
        <v>0</v>
      </c>
      <c r="W17" s="43">
        <f t="shared" si="7"/>
        <v>0.44721359549995787</v>
      </c>
      <c r="X17" s="43">
        <f t="shared" si="7"/>
        <v>0.54772255750516607</v>
      </c>
      <c r="Y17" s="43">
        <f t="shared" si="7"/>
        <v>0.54772255750516607</v>
      </c>
      <c r="Z17" s="43">
        <f t="shared" si="7"/>
        <v>0.54772255750516607</v>
      </c>
      <c r="AA17" s="43">
        <f t="shared" si="7"/>
        <v>0</v>
      </c>
      <c r="AB17" s="43">
        <f t="shared" si="7"/>
        <v>0</v>
      </c>
      <c r="AC17" s="43">
        <f t="shared" si="7"/>
        <v>0</v>
      </c>
      <c r="AD17" s="43">
        <f t="shared" si="7"/>
        <v>0</v>
      </c>
      <c r="AE17" s="43">
        <f t="shared" si="7"/>
        <v>0</v>
      </c>
      <c r="AF17" s="43">
        <f t="shared" si="7"/>
        <v>0</v>
      </c>
      <c r="AG17" s="43">
        <f t="shared" si="7"/>
        <v>0</v>
      </c>
      <c r="AH17" s="43">
        <f t="shared" si="7"/>
        <v>0</v>
      </c>
      <c r="AI17" s="43">
        <f t="shared" si="7"/>
        <v>0.54772255750516607</v>
      </c>
      <c r="AJ17" s="43">
        <f t="shared" si="7"/>
        <v>1.8165902124584952</v>
      </c>
    </row>
    <row r="18" spans="1:36" x14ac:dyDescent="0.25">
      <c r="A18" s="3"/>
      <c r="B18" s="3" t="s">
        <v>30</v>
      </c>
      <c r="C18" s="14"/>
      <c r="D18" s="33">
        <f>MEDIAN(D11:D15)</f>
        <v>68</v>
      </c>
      <c r="E18" s="33">
        <f>MEDIAN(E11:E15)</f>
        <v>9</v>
      </c>
      <c r="F18" s="43">
        <f t="shared" ref="F18:K18" si="8">MEDIAN(F11:F15)</f>
        <v>1</v>
      </c>
      <c r="G18" s="43">
        <f t="shared" si="8"/>
        <v>1</v>
      </c>
      <c r="H18" s="43">
        <f t="shared" si="8"/>
        <v>1</v>
      </c>
      <c r="I18" s="43">
        <f t="shared" si="8"/>
        <v>1</v>
      </c>
      <c r="J18" s="43">
        <f t="shared" si="8"/>
        <v>1</v>
      </c>
      <c r="K18" s="43">
        <f t="shared" si="8"/>
        <v>1</v>
      </c>
      <c r="L18" s="43">
        <f t="shared" ref="L18:AJ18" si="9">MEDIAN(L11:L15)</f>
        <v>1</v>
      </c>
      <c r="M18" s="43">
        <f t="shared" si="9"/>
        <v>1</v>
      </c>
      <c r="N18" s="43">
        <f t="shared" si="9"/>
        <v>1</v>
      </c>
      <c r="O18" s="43">
        <f t="shared" si="9"/>
        <v>1</v>
      </c>
      <c r="P18" s="43">
        <f t="shared" si="9"/>
        <v>1</v>
      </c>
      <c r="Q18" s="43">
        <f t="shared" si="9"/>
        <v>1</v>
      </c>
      <c r="R18" s="43">
        <f t="shared" si="9"/>
        <v>1</v>
      </c>
      <c r="S18" s="43">
        <f t="shared" si="9"/>
        <v>1</v>
      </c>
      <c r="T18" s="43">
        <f t="shared" si="9"/>
        <v>1</v>
      </c>
      <c r="U18" s="43">
        <f t="shared" si="9"/>
        <v>1</v>
      </c>
      <c r="V18" s="43">
        <f t="shared" si="9"/>
        <v>1</v>
      </c>
      <c r="W18" s="43">
        <f t="shared" si="9"/>
        <v>1</v>
      </c>
      <c r="X18" s="43">
        <f t="shared" si="9"/>
        <v>0</v>
      </c>
      <c r="Y18" s="43">
        <f t="shared" si="9"/>
        <v>1</v>
      </c>
      <c r="Z18" s="43">
        <f t="shared" si="9"/>
        <v>0</v>
      </c>
      <c r="AA18" s="43">
        <f t="shared" si="9"/>
        <v>1</v>
      </c>
      <c r="AB18" s="43">
        <f t="shared" si="9"/>
        <v>1</v>
      </c>
      <c r="AC18" s="43">
        <f t="shared" si="9"/>
        <v>1</v>
      </c>
      <c r="AD18" s="43">
        <f t="shared" si="9"/>
        <v>1</v>
      </c>
      <c r="AE18" s="43">
        <f t="shared" si="9"/>
        <v>1</v>
      </c>
      <c r="AF18" s="43">
        <f t="shared" si="9"/>
        <v>1</v>
      </c>
      <c r="AG18" s="43">
        <f t="shared" si="9"/>
        <v>1</v>
      </c>
      <c r="AH18" s="43">
        <f t="shared" si="9"/>
        <v>1</v>
      </c>
      <c r="AI18" s="43">
        <f t="shared" si="9"/>
        <v>1</v>
      </c>
      <c r="AJ18" s="43">
        <f t="shared" si="9"/>
        <v>28</v>
      </c>
    </row>
    <row r="19" spans="1:36" x14ac:dyDescent="0.25">
      <c r="A19" s="2">
        <v>31</v>
      </c>
      <c r="B19" s="2" t="s">
        <v>9</v>
      </c>
      <c r="C19" s="16" t="s">
        <v>25</v>
      </c>
      <c r="D19" s="16">
        <v>71</v>
      </c>
      <c r="E19" s="16">
        <v>9</v>
      </c>
      <c r="F19" s="27">
        <v>0</v>
      </c>
      <c r="G19" s="27">
        <v>1</v>
      </c>
      <c r="H19" s="27">
        <v>1</v>
      </c>
      <c r="I19" s="27">
        <v>0</v>
      </c>
      <c r="J19" s="27">
        <v>0</v>
      </c>
      <c r="K19" s="51">
        <v>1</v>
      </c>
      <c r="L19" s="51">
        <v>0</v>
      </c>
      <c r="M19" s="51">
        <v>1</v>
      </c>
      <c r="N19" s="51">
        <v>1</v>
      </c>
      <c r="O19" s="51">
        <v>0</v>
      </c>
      <c r="P19" s="51">
        <v>1</v>
      </c>
      <c r="Q19" s="51">
        <v>1</v>
      </c>
      <c r="R19" s="51">
        <v>1</v>
      </c>
      <c r="S19" s="51">
        <v>1</v>
      </c>
      <c r="T19" s="51">
        <v>1</v>
      </c>
      <c r="U19" s="51">
        <v>1</v>
      </c>
      <c r="V19" s="51">
        <v>0</v>
      </c>
      <c r="W19" s="51">
        <v>0</v>
      </c>
      <c r="X19" s="51">
        <v>1</v>
      </c>
      <c r="Y19" s="51">
        <v>1</v>
      </c>
      <c r="Z19" s="51">
        <v>1</v>
      </c>
      <c r="AA19" s="51">
        <v>1</v>
      </c>
      <c r="AB19" s="51">
        <v>1</v>
      </c>
      <c r="AC19" s="51">
        <v>0</v>
      </c>
      <c r="AD19" s="51">
        <v>1</v>
      </c>
      <c r="AE19" s="51">
        <v>1</v>
      </c>
      <c r="AF19" s="51">
        <v>1</v>
      </c>
      <c r="AG19" s="51">
        <v>1</v>
      </c>
      <c r="AH19" s="51">
        <v>1</v>
      </c>
      <c r="AI19" s="51">
        <v>0</v>
      </c>
      <c r="AJ19" s="51">
        <v>21</v>
      </c>
    </row>
    <row r="20" spans="1:36" x14ac:dyDescent="0.25">
      <c r="A20" s="6">
        <v>5</v>
      </c>
      <c r="B20" s="6" t="s">
        <v>10</v>
      </c>
      <c r="C20" s="15" t="s">
        <v>25</v>
      </c>
      <c r="D20" s="15">
        <v>61</v>
      </c>
      <c r="E20" s="15">
        <v>9</v>
      </c>
      <c r="F20" s="28">
        <v>1</v>
      </c>
      <c r="G20" s="28">
        <v>1</v>
      </c>
      <c r="H20" s="28">
        <v>1</v>
      </c>
      <c r="I20" s="28">
        <v>1</v>
      </c>
      <c r="J20" s="28">
        <v>1</v>
      </c>
      <c r="K20" s="28">
        <v>1</v>
      </c>
      <c r="L20" s="28">
        <v>1</v>
      </c>
      <c r="M20" s="28">
        <v>1</v>
      </c>
      <c r="N20" s="28">
        <v>1</v>
      </c>
      <c r="O20" s="28">
        <v>1</v>
      </c>
      <c r="P20" s="28">
        <v>1</v>
      </c>
      <c r="Q20" s="28">
        <v>1</v>
      </c>
      <c r="R20" s="28">
        <v>1</v>
      </c>
      <c r="S20" s="28">
        <v>1</v>
      </c>
      <c r="T20" s="28">
        <v>1</v>
      </c>
      <c r="U20" s="28">
        <v>1</v>
      </c>
      <c r="V20" s="28">
        <v>1</v>
      </c>
      <c r="W20" s="28">
        <v>1</v>
      </c>
      <c r="X20" s="28">
        <v>0</v>
      </c>
      <c r="Y20" s="28">
        <v>1</v>
      </c>
      <c r="Z20" s="28">
        <v>0</v>
      </c>
      <c r="AA20" s="28">
        <v>1</v>
      </c>
      <c r="AB20" s="28">
        <v>1</v>
      </c>
      <c r="AC20" s="28">
        <v>1</v>
      </c>
      <c r="AD20" s="28">
        <v>1</v>
      </c>
      <c r="AE20" s="28">
        <v>1</v>
      </c>
      <c r="AF20" s="28">
        <v>1</v>
      </c>
      <c r="AG20" s="28">
        <v>1</v>
      </c>
      <c r="AH20" s="28">
        <v>1</v>
      </c>
      <c r="AI20" s="28">
        <v>1</v>
      </c>
      <c r="AJ20" s="28">
        <v>28</v>
      </c>
    </row>
    <row r="21" spans="1:36" x14ac:dyDescent="0.25">
      <c r="A21" s="2">
        <v>25</v>
      </c>
      <c r="B21" s="2" t="s">
        <v>11</v>
      </c>
      <c r="C21" s="16" t="s">
        <v>25</v>
      </c>
      <c r="D21" s="16">
        <v>50</v>
      </c>
      <c r="E21" s="16">
        <v>22</v>
      </c>
      <c r="F21" s="27">
        <v>1</v>
      </c>
      <c r="G21" s="27">
        <v>1</v>
      </c>
      <c r="H21" s="27">
        <v>1</v>
      </c>
      <c r="I21" s="27">
        <v>1</v>
      </c>
      <c r="J21" s="27">
        <v>1</v>
      </c>
      <c r="K21" s="27">
        <v>1</v>
      </c>
      <c r="L21" s="27">
        <v>1</v>
      </c>
      <c r="M21" s="27">
        <v>1</v>
      </c>
      <c r="N21" s="27">
        <v>1</v>
      </c>
      <c r="O21" s="27">
        <v>1</v>
      </c>
      <c r="P21" s="27">
        <v>1</v>
      </c>
      <c r="Q21" s="27">
        <v>1</v>
      </c>
      <c r="R21" s="27">
        <v>1</v>
      </c>
      <c r="S21" s="27">
        <v>1</v>
      </c>
      <c r="T21" s="27">
        <v>1</v>
      </c>
      <c r="U21" s="27">
        <v>1</v>
      </c>
      <c r="V21" s="27">
        <v>1</v>
      </c>
      <c r="W21" s="27">
        <v>1</v>
      </c>
      <c r="X21" s="27">
        <v>1</v>
      </c>
      <c r="Y21" s="27">
        <v>1</v>
      </c>
      <c r="Z21" s="27">
        <v>1</v>
      </c>
      <c r="AA21" s="27">
        <v>1</v>
      </c>
      <c r="AB21" s="27">
        <v>1</v>
      </c>
      <c r="AC21" s="27">
        <v>1</v>
      </c>
      <c r="AD21" s="27">
        <v>1</v>
      </c>
      <c r="AE21" s="27">
        <v>1</v>
      </c>
      <c r="AF21" s="27">
        <v>1</v>
      </c>
      <c r="AG21" s="27">
        <v>1</v>
      </c>
      <c r="AH21" s="27">
        <v>1</v>
      </c>
      <c r="AI21" s="27">
        <v>1</v>
      </c>
      <c r="AJ21" s="27">
        <v>30</v>
      </c>
    </row>
    <row r="22" spans="1:36" x14ac:dyDescent="0.25">
      <c r="A22" s="19">
        <v>99</v>
      </c>
      <c r="B22" s="19" t="s">
        <v>17</v>
      </c>
      <c r="C22" s="21" t="s">
        <v>26</v>
      </c>
      <c r="D22" s="21">
        <v>71</v>
      </c>
      <c r="E22" s="21">
        <v>9</v>
      </c>
      <c r="F22" s="29">
        <v>1</v>
      </c>
      <c r="G22" s="29">
        <v>1</v>
      </c>
      <c r="H22" s="29">
        <v>1</v>
      </c>
      <c r="I22" s="29">
        <v>1</v>
      </c>
      <c r="J22" s="29">
        <v>1</v>
      </c>
      <c r="K22" s="29">
        <v>1</v>
      </c>
      <c r="L22" s="29">
        <v>1</v>
      </c>
      <c r="M22" s="29">
        <v>1</v>
      </c>
      <c r="N22" s="29">
        <v>1</v>
      </c>
      <c r="O22" s="29">
        <v>1</v>
      </c>
      <c r="P22" s="29">
        <v>1</v>
      </c>
      <c r="Q22" s="29">
        <v>1</v>
      </c>
      <c r="R22" s="29">
        <v>1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1</v>
      </c>
      <c r="Z22" s="29">
        <v>0</v>
      </c>
      <c r="AA22" s="29">
        <v>1</v>
      </c>
      <c r="AB22" s="29">
        <v>1</v>
      </c>
      <c r="AC22" s="29">
        <v>1</v>
      </c>
      <c r="AD22" s="29">
        <v>1</v>
      </c>
      <c r="AE22" s="29">
        <v>1</v>
      </c>
      <c r="AF22" s="29">
        <v>1</v>
      </c>
      <c r="AG22" s="29">
        <v>1</v>
      </c>
      <c r="AH22" s="29">
        <v>1</v>
      </c>
      <c r="AI22" s="29">
        <v>0</v>
      </c>
      <c r="AJ22" s="29">
        <v>28</v>
      </c>
    </row>
  </sheetData>
  <mergeCells count="7">
    <mergeCell ref="AA1:AB1"/>
    <mergeCell ref="AD1:AF1"/>
    <mergeCell ref="AG1:AI1"/>
    <mergeCell ref="F1:O1"/>
    <mergeCell ref="P1:R1"/>
    <mergeCell ref="S1:W1"/>
    <mergeCell ref="X1:Z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2"/>
  <sheetViews>
    <sheetView topLeftCell="A4" workbookViewId="0">
      <selection activeCell="O1" sqref="O1"/>
    </sheetView>
  </sheetViews>
  <sheetFormatPr defaultRowHeight="15" x14ac:dyDescent="0.25"/>
  <cols>
    <col min="1" max="1" width="9" style="52" bestFit="1" customWidth="1"/>
    <col min="2" max="2" width="8.7109375" style="52" bestFit="1" customWidth="1"/>
    <col min="3" max="3" width="5.28515625" style="52" bestFit="1" customWidth="1"/>
    <col min="4" max="4" width="5.5703125" style="52" bestFit="1" customWidth="1"/>
    <col min="5" max="5" width="4.5703125" style="52" bestFit="1" customWidth="1"/>
    <col min="6" max="6" width="6.7109375" style="52" bestFit="1" customWidth="1"/>
    <col min="7" max="7" width="5.28515625" style="52" bestFit="1" customWidth="1"/>
    <col min="8" max="8" width="5.42578125" style="52" bestFit="1" customWidth="1"/>
    <col min="9" max="9" width="4.5703125" style="52" bestFit="1" customWidth="1"/>
    <col min="10" max="10" width="58.5703125" style="52" customWidth="1"/>
    <col min="11" max="11" width="3.5703125" style="52" bestFit="1" customWidth="1"/>
    <col min="12" max="12" width="5" style="52" bestFit="1" customWidth="1"/>
    <col min="13" max="13" width="6.5703125" style="52" bestFit="1" customWidth="1"/>
    <col min="14" max="14" width="5.7109375" style="52" bestFit="1" customWidth="1"/>
    <col min="15" max="15" width="6.85546875" style="52" bestFit="1" customWidth="1"/>
    <col min="16" max="16" width="7.28515625" style="52" customWidth="1"/>
    <col min="17" max="17" width="9.140625" style="52"/>
    <col min="18" max="18" width="51.42578125" style="52" customWidth="1"/>
    <col min="19" max="16384" width="9.140625" style="52"/>
  </cols>
  <sheetData>
    <row r="1" spans="1:18" x14ac:dyDescent="0.25">
      <c r="A1" s="109"/>
      <c r="B1" s="109"/>
      <c r="C1" s="109"/>
      <c r="D1" s="109"/>
      <c r="E1" s="109"/>
      <c r="F1" s="109"/>
      <c r="G1" s="109"/>
      <c r="H1" s="109"/>
      <c r="I1" s="109"/>
      <c r="J1" s="109"/>
      <c r="K1" s="143" t="s">
        <v>60</v>
      </c>
      <c r="L1" s="143"/>
      <c r="M1" s="143"/>
      <c r="N1" s="143"/>
      <c r="O1" s="110" t="s">
        <v>197</v>
      </c>
      <c r="P1" s="143" t="s">
        <v>66</v>
      </c>
      <c r="Q1" s="144" t="s">
        <v>80</v>
      </c>
      <c r="R1" s="135"/>
    </row>
    <row r="2" spans="1:18" x14ac:dyDescent="0.25">
      <c r="A2" s="110" t="s">
        <v>27</v>
      </c>
      <c r="B2" s="110" t="s">
        <v>22</v>
      </c>
      <c r="C2" s="110" t="s">
        <v>24</v>
      </c>
      <c r="D2" s="110" t="s">
        <v>19</v>
      </c>
      <c r="E2" s="110" t="s">
        <v>182</v>
      </c>
      <c r="F2" s="110" t="s">
        <v>129</v>
      </c>
      <c r="G2" s="110" t="s">
        <v>183</v>
      </c>
      <c r="H2" s="111" t="s">
        <v>184</v>
      </c>
      <c r="I2" s="111" t="s">
        <v>185</v>
      </c>
      <c r="J2" s="111" t="s">
        <v>21</v>
      </c>
      <c r="K2" s="110" t="s">
        <v>61</v>
      </c>
      <c r="L2" s="110" t="s">
        <v>196</v>
      </c>
      <c r="M2" s="110" t="s">
        <v>65</v>
      </c>
      <c r="N2" s="110" t="s">
        <v>63</v>
      </c>
      <c r="O2" s="110"/>
      <c r="P2" s="143"/>
      <c r="Q2" s="144"/>
      <c r="R2" s="134" t="s">
        <v>186</v>
      </c>
    </row>
    <row r="3" spans="1:18" x14ac:dyDescent="0.25">
      <c r="A3" s="73">
        <v>1</v>
      </c>
      <c r="B3" s="73" t="s">
        <v>0</v>
      </c>
      <c r="C3" s="78" t="s">
        <v>25</v>
      </c>
      <c r="D3" s="78">
        <v>59</v>
      </c>
      <c r="E3" s="78">
        <v>12</v>
      </c>
      <c r="F3" s="91">
        <v>29</v>
      </c>
      <c r="G3" s="91">
        <v>21</v>
      </c>
      <c r="H3" s="91">
        <v>0</v>
      </c>
      <c r="I3" s="91">
        <v>3</v>
      </c>
      <c r="J3" s="73"/>
      <c r="K3" s="91">
        <v>1</v>
      </c>
      <c r="L3" s="91">
        <v>1</v>
      </c>
      <c r="M3" s="91">
        <v>0</v>
      </c>
      <c r="N3" s="91">
        <v>0</v>
      </c>
      <c r="O3" s="91">
        <v>0</v>
      </c>
      <c r="P3" s="91">
        <v>0</v>
      </c>
      <c r="Q3" s="73"/>
      <c r="R3" s="73"/>
    </row>
    <row r="4" spans="1:18" x14ac:dyDescent="0.25">
      <c r="A4" s="97">
        <v>17</v>
      </c>
      <c r="B4" s="97" t="s">
        <v>1</v>
      </c>
      <c r="C4" s="112" t="s">
        <v>25</v>
      </c>
      <c r="D4" s="112">
        <v>72</v>
      </c>
      <c r="E4" s="112">
        <v>9</v>
      </c>
      <c r="F4" s="113">
        <v>30</v>
      </c>
      <c r="G4" s="113">
        <v>18</v>
      </c>
      <c r="H4" s="113">
        <v>0</v>
      </c>
      <c r="I4" s="113">
        <v>0</v>
      </c>
      <c r="J4" s="97"/>
      <c r="K4" s="113">
        <v>0</v>
      </c>
      <c r="L4" s="113">
        <v>1</v>
      </c>
      <c r="M4" s="113">
        <v>1</v>
      </c>
      <c r="N4" s="113">
        <v>0</v>
      </c>
      <c r="O4" s="113">
        <v>0</v>
      </c>
      <c r="P4" s="113">
        <v>0</v>
      </c>
      <c r="Q4" s="97"/>
      <c r="R4" s="97"/>
    </row>
    <row r="5" spans="1:18" ht="30" x14ac:dyDescent="0.25">
      <c r="A5" s="73">
        <v>19</v>
      </c>
      <c r="B5" s="73" t="s">
        <v>2</v>
      </c>
      <c r="C5" s="78" t="s">
        <v>25</v>
      </c>
      <c r="D5" s="78">
        <v>78</v>
      </c>
      <c r="E5" s="78">
        <v>5</v>
      </c>
      <c r="F5" s="91">
        <v>28</v>
      </c>
      <c r="G5" s="91">
        <v>19</v>
      </c>
      <c r="H5" s="91">
        <v>0</v>
      </c>
      <c r="I5" s="91">
        <v>5</v>
      </c>
      <c r="J5" s="92" t="s">
        <v>187</v>
      </c>
      <c r="K5" s="91">
        <v>1</v>
      </c>
      <c r="L5" s="91">
        <v>0</v>
      </c>
      <c r="M5" s="91">
        <v>0</v>
      </c>
      <c r="N5" s="91">
        <v>0</v>
      </c>
      <c r="O5" s="91">
        <v>0</v>
      </c>
      <c r="P5" s="91">
        <v>1</v>
      </c>
      <c r="Q5" s="73"/>
      <c r="R5" s="92" t="s">
        <v>190</v>
      </c>
    </row>
    <row r="6" spans="1:18" x14ac:dyDescent="0.25">
      <c r="A6" s="97">
        <v>44</v>
      </c>
      <c r="B6" s="97" t="s">
        <v>3</v>
      </c>
      <c r="C6" s="112" t="s">
        <v>26</v>
      </c>
      <c r="D6" s="112">
        <v>65</v>
      </c>
      <c r="E6" s="112">
        <v>9</v>
      </c>
      <c r="F6" s="113">
        <v>30</v>
      </c>
      <c r="G6" s="113">
        <v>23</v>
      </c>
      <c r="H6" s="113">
        <v>0</v>
      </c>
      <c r="I6" s="113">
        <v>7</v>
      </c>
      <c r="J6" s="97" t="s">
        <v>188</v>
      </c>
      <c r="K6" s="113">
        <v>1</v>
      </c>
      <c r="L6" s="113">
        <v>0</v>
      </c>
      <c r="M6" s="113">
        <v>0</v>
      </c>
      <c r="N6" s="113">
        <v>0</v>
      </c>
      <c r="O6" s="113">
        <v>0</v>
      </c>
      <c r="P6" s="113">
        <v>0</v>
      </c>
      <c r="Q6" s="97"/>
      <c r="R6" s="97"/>
    </row>
    <row r="7" spans="1:18" x14ac:dyDescent="0.25">
      <c r="A7" s="73">
        <v>26</v>
      </c>
      <c r="B7" s="73" t="s">
        <v>4</v>
      </c>
      <c r="C7" s="78" t="s">
        <v>25</v>
      </c>
      <c r="D7" s="78">
        <v>67</v>
      </c>
      <c r="E7" s="78">
        <v>11</v>
      </c>
      <c r="F7" s="91">
        <v>30</v>
      </c>
      <c r="G7" s="91">
        <v>18</v>
      </c>
      <c r="H7" s="91">
        <v>0</v>
      </c>
      <c r="I7" s="91">
        <v>0</v>
      </c>
      <c r="J7" s="73"/>
      <c r="K7" s="91">
        <v>0</v>
      </c>
      <c r="L7" s="91">
        <v>0</v>
      </c>
      <c r="M7" s="91">
        <v>0</v>
      </c>
      <c r="N7" s="91">
        <v>0</v>
      </c>
      <c r="O7" s="91">
        <v>0</v>
      </c>
      <c r="P7" s="91">
        <v>0</v>
      </c>
      <c r="Q7" s="73"/>
      <c r="R7" s="73"/>
    </row>
    <row r="8" spans="1:18" x14ac:dyDescent="0.25">
      <c r="A8" s="114"/>
      <c r="B8" s="114" t="s">
        <v>28</v>
      </c>
      <c r="C8" s="115"/>
      <c r="D8" s="116">
        <f>AVERAGE(D3:D7)</f>
        <v>68.2</v>
      </c>
      <c r="E8" s="116">
        <f>AVERAGE(E3:E7)</f>
        <v>9.1999999999999993</v>
      </c>
      <c r="F8" s="117">
        <f t="shared" ref="F8:P8" si="0">AVERAGE(F3:F7)</f>
        <v>29.4</v>
      </c>
      <c r="G8" s="117">
        <f t="shared" si="0"/>
        <v>19.8</v>
      </c>
      <c r="H8" s="117">
        <f t="shared" si="0"/>
        <v>0</v>
      </c>
      <c r="I8" s="117">
        <f t="shared" si="0"/>
        <v>3</v>
      </c>
      <c r="J8" s="101"/>
      <c r="K8" s="117">
        <f t="shared" si="0"/>
        <v>0.6</v>
      </c>
      <c r="L8" s="117">
        <f t="shared" si="0"/>
        <v>0.4</v>
      </c>
      <c r="M8" s="117">
        <f t="shared" si="0"/>
        <v>0.2</v>
      </c>
      <c r="N8" s="117">
        <f t="shared" si="0"/>
        <v>0</v>
      </c>
      <c r="O8" s="117">
        <f t="shared" si="0"/>
        <v>0</v>
      </c>
      <c r="P8" s="117">
        <f t="shared" si="0"/>
        <v>0.2</v>
      </c>
      <c r="Q8" s="101"/>
      <c r="R8" s="101"/>
    </row>
    <row r="9" spans="1:18" x14ac:dyDescent="0.25">
      <c r="A9" s="114"/>
      <c r="B9" s="114" t="s">
        <v>29</v>
      </c>
      <c r="C9" s="115"/>
      <c r="D9" s="116">
        <f>STDEV(D3:D7)</f>
        <v>7.1902712048990196</v>
      </c>
      <c r="E9" s="116">
        <f>STDEV(E3:E7)</f>
        <v>2.6832815729997481</v>
      </c>
      <c r="F9" s="117">
        <f t="shared" ref="F9:H9" si="1">STDEV(F3:F7)</f>
        <v>0.89442719099991586</v>
      </c>
      <c r="G9" s="117">
        <f t="shared" si="1"/>
        <v>2.16794833886788</v>
      </c>
      <c r="H9" s="117">
        <f t="shared" si="1"/>
        <v>0</v>
      </c>
      <c r="I9" s="117">
        <f t="shared" ref="I9" si="2">STDEV(I3:I7)</f>
        <v>3.082207001484488</v>
      </c>
      <c r="J9" s="101"/>
      <c r="K9" s="117">
        <f t="shared" ref="K9:P9" si="3">STDEV(K3:K7)</f>
        <v>0.54772255750516607</v>
      </c>
      <c r="L9" s="117">
        <f t="shared" si="3"/>
        <v>0.54772255750516607</v>
      </c>
      <c r="M9" s="117">
        <f t="shared" si="3"/>
        <v>0.44721359549995793</v>
      </c>
      <c r="N9" s="117">
        <f t="shared" si="3"/>
        <v>0</v>
      </c>
      <c r="O9" s="117">
        <f t="shared" si="3"/>
        <v>0</v>
      </c>
      <c r="P9" s="117">
        <f t="shared" si="3"/>
        <v>0.44721359549995793</v>
      </c>
      <c r="Q9" s="101"/>
      <c r="R9" s="101"/>
    </row>
    <row r="10" spans="1:18" x14ac:dyDescent="0.25">
      <c r="A10" s="114"/>
      <c r="B10" s="114" t="s">
        <v>30</v>
      </c>
      <c r="C10" s="115"/>
      <c r="D10" s="116">
        <f>MEDIAN(D3:D7)</f>
        <v>67</v>
      </c>
      <c r="E10" s="116">
        <f>MEDIAN(E3:E7)</f>
        <v>9</v>
      </c>
      <c r="F10" s="117">
        <f t="shared" ref="F10:H10" si="4">MEDIAN(F3:F7)</f>
        <v>30</v>
      </c>
      <c r="G10" s="117">
        <f t="shared" si="4"/>
        <v>19</v>
      </c>
      <c r="H10" s="117">
        <f t="shared" si="4"/>
        <v>0</v>
      </c>
      <c r="I10" s="117">
        <f t="shared" ref="I10" si="5">MEDIAN(I3:I7)</f>
        <v>3</v>
      </c>
      <c r="J10" s="101"/>
      <c r="K10" s="117">
        <f t="shared" ref="K10:P10" si="6">MEDIAN(K3:K7)</f>
        <v>1</v>
      </c>
      <c r="L10" s="117">
        <f t="shared" si="6"/>
        <v>0</v>
      </c>
      <c r="M10" s="117">
        <f t="shared" si="6"/>
        <v>0</v>
      </c>
      <c r="N10" s="117">
        <f t="shared" si="6"/>
        <v>0</v>
      </c>
      <c r="O10" s="117">
        <f t="shared" si="6"/>
        <v>0</v>
      </c>
      <c r="P10" s="117">
        <f t="shared" si="6"/>
        <v>0</v>
      </c>
      <c r="Q10" s="101"/>
      <c r="R10" s="101"/>
    </row>
    <row r="11" spans="1:18" x14ac:dyDescent="0.25">
      <c r="A11" s="93">
        <v>9</v>
      </c>
      <c r="B11" s="93" t="s">
        <v>5</v>
      </c>
      <c r="C11" s="118" t="s">
        <v>25</v>
      </c>
      <c r="D11" s="118">
        <v>68</v>
      </c>
      <c r="E11" s="118">
        <v>5</v>
      </c>
      <c r="F11" s="119">
        <v>28</v>
      </c>
      <c r="G11" s="119">
        <v>22</v>
      </c>
      <c r="H11" s="119">
        <v>1</v>
      </c>
      <c r="I11" s="119">
        <v>6</v>
      </c>
      <c r="J11" s="93"/>
      <c r="K11" s="119">
        <v>1</v>
      </c>
      <c r="L11" s="119">
        <v>1</v>
      </c>
      <c r="M11" s="119">
        <v>1</v>
      </c>
      <c r="N11" s="119">
        <v>0</v>
      </c>
      <c r="O11" s="119">
        <v>1</v>
      </c>
      <c r="P11" s="119">
        <v>0</v>
      </c>
      <c r="Q11" s="93"/>
      <c r="R11" s="93"/>
    </row>
    <row r="12" spans="1:18" x14ac:dyDescent="0.25">
      <c r="A12" s="102">
        <v>10</v>
      </c>
      <c r="B12" s="102" t="s">
        <v>6</v>
      </c>
      <c r="C12" s="120" t="s">
        <v>25</v>
      </c>
      <c r="D12" s="120">
        <v>63</v>
      </c>
      <c r="E12" s="120">
        <v>9</v>
      </c>
      <c r="F12" s="121">
        <v>29</v>
      </c>
      <c r="G12" s="121">
        <v>20</v>
      </c>
      <c r="H12" s="121">
        <v>0</v>
      </c>
      <c r="I12" s="121">
        <v>3</v>
      </c>
      <c r="J12" s="102"/>
      <c r="K12" s="121">
        <v>1</v>
      </c>
      <c r="L12" s="121">
        <v>1</v>
      </c>
      <c r="M12" s="121">
        <v>0</v>
      </c>
      <c r="N12" s="121">
        <v>1</v>
      </c>
      <c r="O12" s="121">
        <v>0</v>
      </c>
      <c r="P12" s="121">
        <v>0</v>
      </c>
      <c r="Q12" s="102"/>
      <c r="R12" s="102"/>
    </row>
    <row r="13" spans="1:18" x14ac:dyDescent="0.25">
      <c r="A13" s="93">
        <v>2</v>
      </c>
      <c r="B13" s="93" t="s">
        <v>7</v>
      </c>
      <c r="C13" s="118" t="s">
        <v>26</v>
      </c>
      <c r="D13" s="118">
        <v>69</v>
      </c>
      <c r="E13" s="118">
        <v>9</v>
      </c>
      <c r="F13" s="119">
        <v>27</v>
      </c>
      <c r="G13" s="119">
        <v>10</v>
      </c>
      <c r="H13" s="119">
        <v>0</v>
      </c>
      <c r="I13" s="119">
        <v>3</v>
      </c>
      <c r="J13" s="93"/>
      <c r="K13" s="119">
        <v>1</v>
      </c>
      <c r="L13" s="119">
        <v>0</v>
      </c>
      <c r="M13" s="119">
        <v>1</v>
      </c>
      <c r="N13" s="119">
        <v>0</v>
      </c>
      <c r="O13" s="119">
        <v>0</v>
      </c>
      <c r="P13" s="119">
        <v>0</v>
      </c>
      <c r="Q13" s="93"/>
      <c r="R13" s="93"/>
    </row>
    <row r="14" spans="1:18" x14ac:dyDescent="0.25">
      <c r="A14" s="102">
        <v>6</v>
      </c>
      <c r="B14" s="102" t="s">
        <v>8</v>
      </c>
      <c r="C14" s="120" t="s">
        <v>26</v>
      </c>
      <c r="D14" s="120">
        <v>65</v>
      </c>
      <c r="E14" s="120">
        <v>11</v>
      </c>
      <c r="F14" s="121">
        <v>25</v>
      </c>
      <c r="G14" s="121">
        <v>20</v>
      </c>
      <c r="H14" s="121">
        <v>0</v>
      </c>
      <c r="I14" s="121">
        <v>1</v>
      </c>
      <c r="J14" s="102"/>
      <c r="K14" s="121">
        <v>0</v>
      </c>
      <c r="L14" s="121">
        <v>0</v>
      </c>
      <c r="M14" s="121">
        <v>0</v>
      </c>
      <c r="N14" s="121">
        <v>0</v>
      </c>
      <c r="O14" s="121">
        <v>0</v>
      </c>
      <c r="P14" s="121">
        <v>0</v>
      </c>
      <c r="Q14" s="102"/>
      <c r="R14" s="102"/>
    </row>
    <row r="15" spans="1:18" x14ac:dyDescent="0.25">
      <c r="A15" s="93">
        <v>83</v>
      </c>
      <c r="B15" s="93" t="s">
        <v>16</v>
      </c>
      <c r="C15" s="118" t="s">
        <v>26</v>
      </c>
      <c r="D15" s="118">
        <v>73</v>
      </c>
      <c r="E15" s="118">
        <v>8</v>
      </c>
      <c r="F15" s="119">
        <v>29</v>
      </c>
      <c r="G15" s="119">
        <v>21</v>
      </c>
      <c r="H15" s="119">
        <v>0</v>
      </c>
      <c r="I15" s="119">
        <v>2</v>
      </c>
      <c r="J15" s="93" t="s">
        <v>189</v>
      </c>
      <c r="K15" s="119">
        <v>0</v>
      </c>
      <c r="L15" s="119">
        <v>0</v>
      </c>
      <c r="M15" s="119">
        <v>0</v>
      </c>
      <c r="N15" s="119">
        <v>0</v>
      </c>
      <c r="O15" s="119">
        <v>0</v>
      </c>
      <c r="P15" s="119">
        <v>0</v>
      </c>
      <c r="Q15" s="93"/>
      <c r="R15" s="93"/>
    </row>
    <row r="16" spans="1:18" x14ac:dyDescent="0.25">
      <c r="A16" s="122"/>
      <c r="B16" s="122" t="s">
        <v>28</v>
      </c>
      <c r="C16" s="123"/>
      <c r="D16" s="124">
        <f>AVERAGE(D11:D15)</f>
        <v>67.599999999999994</v>
      </c>
      <c r="E16" s="124">
        <f>AVERAGE(E11:E15)</f>
        <v>8.4</v>
      </c>
      <c r="F16" s="125">
        <f t="shared" ref="F16:P16" si="7">AVERAGE(F11:F15)</f>
        <v>27.6</v>
      </c>
      <c r="G16" s="125">
        <f t="shared" si="7"/>
        <v>18.600000000000001</v>
      </c>
      <c r="H16" s="125">
        <f t="shared" si="7"/>
        <v>0.2</v>
      </c>
      <c r="I16" s="125">
        <f t="shared" si="7"/>
        <v>3</v>
      </c>
      <c r="J16" s="106"/>
      <c r="K16" s="125">
        <f t="shared" si="7"/>
        <v>0.6</v>
      </c>
      <c r="L16" s="125">
        <f t="shared" si="7"/>
        <v>0.4</v>
      </c>
      <c r="M16" s="125">
        <f t="shared" si="7"/>
        <v>0.4</v>
      </c>
      <c r="N16" s="125">
        <f t="shared" si="7"/>
        <v>0.2</v>
      </c>
      <c r="O16" s="125">
        <f t="shared" si="7"/>
        <v>0.2</v>
      </c>
      <c r="P16" s="125">
        <f t="shared" si="7"/>
        <v>0</v>
      </c>
      <c r="Q16" s="106"/>
      <c r="R16" s="106"/>
    </row>
    <row r="17" spans="1:18" x14ac:dyDescent="0.25">
      <c r="A17" s="122"/>
      <c r="B17" s="122" t="s">
        <v>29</v>
      </c>
      <c r="C17" s="123"/>
      <c r="D17" s="124">
        <f>STDEV(D11:D15)</f>
        <v>3.8470768123342687</v>
      </c>
      <c r="E17" s="124">
        <f>STDEV(E11:E15)</f>
        <v>2.1908902300206639</v>
      </c>
      <c r="F17" s="125">
        <f t="shared" ref="F17:H17" si="8">STDEV(F11:F15)</f>
        <v>1.6733200530681511</v>
      </c>
      <c r="G17" s="125">
        <f t="shared" si="8"/>
        <v>4.8785243670601881</v>
      </c>
      <c r="H17" s="125">
        <f t="shared" si="8"/>
        <v>0.44721359549995793</v>
      </c>
      <c r="I17" s="125">
        <f t="shared" ref="I17" si="9">STDEV(I11:I15)</f>
        <v>1.8708286933869707</v>
      </c>
      <c r="J17" s="106"/>
      <c r="K17" s="125">
        <f t="shared" ref="K17:P17" si="10">STDEV(K11:K15)</f>
        <v>0.54772255750516607</v>
      </c>
      <c r="L17" s="125">
        <f t="shared" si="10"/>
        <v>0.54772255750516607</v>
      </c>
      <c r="M17" s="125">
        <f t="shared" si="10"/>
        <v>0.54772255750516607</v>
      </c>
      <c r="N17" s="125">
        <f t="shared" si="10"/>
        <v>0.44721359549995793</v>
      </c>
      <c r="O17" s="125">
        <f t="shared" si="10"/>
        <v>0.44721359549995793</v>
      </c>
      <c r="P17" s="125">
        <f t="shared" si="10"/>
        <v>0</v>
      </c>
      <c r="Q17" s="106"/>
      <c r="R17" s="106"/>
    </row>
    <row r="18" spans="1:18" x14ac:dyDescent="0.25">
      <c r="A18" s="122"/>
      <c r="B18" s="122" t="s">
        <v>30</v>
      </c>
      <c r="C18" s="123"/>
      <c r="D18" s="124">
        <f>MEDIAN(D11:D15)</f>
        <v>68</v>
      </c>
      <c r="E18" s="124">
        <f>MEDIAN(E11:E15)</f>
        <v>9</v>
      </c>
      <c r="F18" s="125">
        <f t="shared" ref="F18:H18" si="11">MEDIAN(F11:F15)</f>
        <v>28</v>
      </c>
      <c r="G18" s="125">
        <f t="shared" si="11"/>
        <v>20</v>
      </c>
      <c r="H18" s="125">
        <f t="shared" si="11"/>
        <v>0</v>
      </c>
      <c r="I18" s="125">
        <f t="shared" ref="I18" si="12">MEDIAN(I11:I15)</f>
        <v>3</v>
      </c>
      <c r="J18" s="106"/>
      <c r="K18" s="125">
        <f t="shared" ref="K18:P18" si="13">MEDIAN(K11:K15)</f>
        <v>1</v>
      </c>
      <c r="L18" s="125">
        <f t="shared" si="13"/>
        <v>0</v>
      </c>
      <c r="M18" s="125">
        <f t="shared" si="13"/>
        <v>0</v>
      </c>
      <c r="N18" s="125">
        <f t="shared" si="13"/>
        <v>0</v>
      </c>
      <c r="O18" s="125">
        <f t="shared" si="13"/>
        <v>0</v>
      </c>
      <c r="P18" s="125">
        <f t="shared" si="13"/>
        <v>0</v>
      </c>
      <c r="Q18" s="106"/>
      <c r="R18" s="106"/>
    </row>
    <row r="19" spans="1:18" x14ac:dyDescent="0.25">
      <c r="A19" s="94">
        <v>31</v>
      </c>
      <c r="B19" s="94" t="s">
        <v>9</v>
      </c>
      <c r="C19" s="126" t="s">
        <v>25</v>
      </c>
      <c r="D19" s="126">
        <v>71</v>
      </c>
      <c r="E19" s="126">
        <v>9</v>
      </c>
      <c r="F19" s="127">
        <v>21</v>
      </c>
      <c r="G19" s="127">
        <v>23</v>
      </c>
      <c r="H19" s="127">
        <v>0</v>
      </c>
      <c r="I19" s="127">
        <v>4</v>
      </c>
      <c r="J19" s="94" t="s">
        <v>194</v>
      </c>
      <c r="K19" s="127">
        <v>0</v>
      </c>
      <c r="L19" s="127">
        <v>0</v>
      </c>
      <c r="M19" s="127">
        <v>0</v>
      </c>
      <c r="N19" s="127">
        <v>1</v>
      </c>
      <c r="O19" s="127">
        <v>0</v>
      </c>
      <c r="P19" s="127">
        <v>0</v>
      </c>
      <c r="Q19" s="94"/>
      <c r="R19" s="94"/>
    </row>
    <row r="20" spans="1:18" x14ac:dyDescent="0.25">
      <c r="A20" s="107">
        <v>5</v>
      </c>
      <c r="B20" s="107" t="s">
        <v>10</v>
      </c>
      <c r="C20" s="128" t="s">
        <v>25</v>
      </c>
      <c r="D20" s="128">
        <v>61</v>
      </c>
      <c r="E20" s="128">
        <v>9</v>
      </c>
      <c r="F20" s="129">
        <v>28</v>
      </c>
      <c r="G20" s="130">
        <v>29</v>
      </c>
      <c r="H20" s="129">
        <v>1</v>
      </c>
      <c r="I20" s="129">
        <v>14</v>
      </c>
      <c r="J20" s="107"/>
      <c r="K20" s="129">
        <v>0</v>
      </c>
      <c r="L20" s="129">
        <v>0</v>
      </c>
      <c r="M20" s="129">
        <v>1</v>
      </c>
      <c r="N20" s="129">
        <v>1</v>
      </c>
      <c r="O20" s="129">
        <v>1</v>
      </c>
      <c r="P20" s="129">
        <v>0</v>
      </c>
      <c r="Q20" s="107"/>
      <c r="R20" s="107"/>
    </row>
    <row r="21" spans="1:18" x14ac:dyDescent="0.25">
      <c r="A21" s="94">
        <v>25</v>
      </c>
      <c r="B21" s="94" t="s">
        <v>11</v>
      </c>
      <c r="C21" s="126" t="s">
        <v>25</v>
      </c>
      <c r="D21" s="126">
        <v>50</v>
      </c>
      <c r="E21" s="126">
        <v>22</v>
      </c>
      <c r="F21" s="127">
        <v>30</v>
      </c>
      <c r="G21" s="127">
        <v>15</v>
      </c>
      <c r="H21" s="127">
        <v>0</v>
      </c>
      <c r="I21" s="127">
        <v>4</v>
      </c>
      <c r="J21" s="94"/>
      <c r="K21" s="127">
        <v>0</v>
      </c>
      <c r="L21" s="127">
        <v>0</v>
      </c>
      <c r="M21" s="127">
        <v>0</v>
      </c>
      <c r="N21" s="127">
        <v>0</v>
      </c>
      <c r="O21" s="127">
        <v>0</v>
      </c>
      <c r="P21" s="127">
        <v>0</v>
      </c>
      <c r="Q21" s="94"/>
      <c r="R21" s="94"/>
    </row>
    <row r="22" spans="1:18" ht="30" x14ac:dyDescent="0.25">
      <c r="A22" s="108">
        <v>99</v>
      </c>
      <c r="B22" s="108" t="s">
        <v>17</v>
      </c>
      <c r="C22" s="131" t="s">
        <v>26</v>
      </c>
      <c r="D22" s="131">
        <v>71</v>
      </c>
      <c r="E22" s="131">
        <v>9</v>
      </c>
      <c r="F22" s="132"/>
      <c r="G22" s="132">
        <v>20</v>
      </c>
      <c r="H22" s="132">
        <v>0</v>
      </c>
      <c r="I22" s="132">
        <v>10</v>
      </c>
      <c r="J22" s="108" t="s">
        <v>191</v>
      </c>
      <c r="K22" s="132">
        <v>1</v>
      </c>
      <c r="L22" s="132">
        <v>0</v>
      </c>
      <c r="M22" s="132">
        <v>0</v>
      </c>
      <c r="N22" s="132">
        <v>1</v>
      </c>
      <c r="O22" s="132">
        <v>0</v>
      </c>
      <c r="P22" s="132">
        <v>2</v>
      </c>
      <c r="Q22" s="108">
        <v>1</v>
      </c>
      <c r="R22" s="108" t="s">
        <v>192</v>
      </c>
    </row>
  </sheetData>
  <mergeCells count="3">
    <mergeCell ref="K1:N1"/>
    <mergeCell ref="Q1:Q2"/>
    <mergeCell ref="P1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workbookViewId="0">
      <selection activeCell="E2" sqref="E2"/>
    </sheetView>
  </sheetViews>
  <sheetFormatPr defaultRowHeight="15" x14ac:dyDescent="0.25"/>
  <cols>
    <col min="1" max="1" width="9" bestFit="1" customWidth="1"/>
    <col min="2" max="2" width="8.7109375" bestFit="1" customWidth="1"/>
    <col min="3" max="3" width="5.28515625" bestFit="1" customWidth="1"/>
    <col min="4" max="4" width="5.5703125" bestFit="1" customWidth="1"/>
    <col min="5" max="5" width="4.5703125" bestFit="1" customWidth="1"/>
    <col min="6" max="14" width="3.7109375" bestFit="1" customWidth="1"/>
    <col min="15" max="35" width="4.42578125" bestFit="1" customWidth="1"/>
    <col min="36" max="36" width="5.42578125" bestFit="1" customWidth="1"/>
    <col min="37" max="37" width="14.85546875" bestFit="1" customWidth="1"/>
  </cols>
  <sheetData>
    <row r="1" spans="1:37" ht="21.75" x14ac:dyDescent="0.25">
      <c r="A1" s="35" t="s">
        <v>27</v>
      </c>
      <c r="B1" s="35" t="s">
        <v>22</v>
      </c>
      <c r="C1" s="35" t="s">
        <v>24</v>
      </c>
      <c r="D1" s="35" t="s">
        <v>19</v>
      </c>
      <c r="E1" s="35" t="s">
        <v>182</v>
      </c>
      <c r="F1" s="53">
        <v>1</v>
      </c>
      <c r="G1" s="53">
        <v>2</v>
      </c>
      <c r="H1" s="53">
        <v>3</v>
      </c>
      <c r="I1" s="53">
        <v>4</v>
      </c>
      <c r="J1" s="40">
        <v>5</v>
      </c>
      <c r="K1" s="40">
        <v>6</v>
      </c>
      <c r="L1" s="53">
        <v>7</v>
      </c>
      <c r="M1" s="53">
        <v>8</v>
      </c>
      <c r="N1" s="53">
        <v>9</v>
      </c>
      <c r="O1" s="53">
        <v>10</v>
      </c>
      <c r="P1" s="40">
        <v>11</v>
      </c>
      <c r="Q1" s="53">
        <v>12</v>
      </c>
      <c r="R1" s="40">
        <v>13</v>
      </c>
      <c r="S1" s="53">
        <v>14</v>
      </c>
      <c r="T1" s="53">
        <v>15</v>
      </c>
      <c r="U1" s="40">
        <v>16</v>
      </c>
      <c r="V1" s="53">
        <v>17</v>
      </c>
      <c r="W1" s="53">
        <v>18</v>
      </c>
      <c r="X1" s="40">
        <v>19</v>
      </c>
      <c r="Y1" s="40">
        <v>20</v>
      </c>
      <c r="Z1" s="40">
        <v>21</v>
      </c>
      <c r="AA1" s="53">
        <v>22</v>
      </c>
      <c r="AB1" s="53">
        <v>23</v>
      </c>
      <c r="AC1" s="53">
        <v>24</v>
      </c>
      <c r="AD1" s="40">
        <v>25</v>
      </c>
      <c r="AE1" s="40">
        <v>26</v>
      </c>
      <c r="AF1" s="40">
        <v>27</v>
      </c>
      <c r="AG1" s="40">
        <v>28</v>
      </c>
      <c r="AH1" s="40">
        <v>29</v>
      </c>
      <c r="AI1" s="40">
        <v>30</v>
      </c>
      <c r="AJ1" s="42" t="s">
        <v>130</v>
      </c>
      <c r="AK1" s="39"/>
    </row>
    <row r="2" spans="1:37" x14ac:dyDescent="0.25">
      <c r="A2" s="5">
        <v>1</v>
      </c>
      <c r="B2" s="5" t="s">
        <v>0</v>
      </c>
      <c r="C2" s="11" t="s">
        <v>25</v>
      </c>
      <c r="D2" s="11">
        <v>59</v>
      </c>
      <c r="E2" s="11">
        <v>12</v>
      </c>
      <c r="F2" s="54">
        <v>0</v>
      </c>
      <c r="G2" s="54">
        <v>1</v>
      </c>
      <c r="H2" s="54">
        <v>0</v>
      </c>
      <c r="I2" s="54">
        <v>1</v>
      </c>
      <c r="J2" s="54">
        <v>0</v>
      </c>
      <c r="K2" s="54">
        <v>0</v>
      </c>
      <c r="L2" s="54">
        <v>0</v>
      </c>
      <c r="M2" s="54">
        <v>0</v>
      </c>
      <c r="N2" s="54">
        <v>0</v>
      </c>
      <c r="O2" s="54">
        <v>0</v>
      </c>
      <c r="P2" s="54">
        <v>0</v>
      </c>
      <c r="Q2" s="54">
        <v>1</v>
      </c>
      <c r="R2" s="54">
        <v>0</v>
      </c>
      <c r="S2" s="54">
        <v>0</v>
      </c>
      <c r="T2" s="54">
        <v>0</v>
      </c>
      <c r="U2" s="54">
        <v>0</v>
      </c>
      <c r="V2" s="54">
        <v>0</v>
      </c>
      <c r="W2" s="54">
        <v>0</v>
      </c>
      <c r="X2" s="54">
        <v>0</v>
      </c>
      <c r="Y2" s="54">
        <v>0</v>
      </c>
      <c r="Z2" s="54">
        <v>0</v>
      </c>
      <c r="AA2" s="54">
        <v>0</v>
      </c>
      <c r="AB2" s="54">
        <v>0</v>
      </c>
      <c r="AC2" s="54">
        <v>0</v>
      </c>
      <c r="AD2" s="54">
        <v>0</v>
      </c>
      <c r="AE2" s="54">
        <v>0</v>
      </c>
      <c r="AF2" s="54">
        <v>0</v>
      </c>
      <c r="AG2" s="54">
        <v>0</v>
      </c>
      <c r="AH2" s="54">
        <v>0</v>
      </c>
      <c r="AI2" s="54">
        <v>0</v>
      </c>
      <c r="AJ2" s="54">
        <v>3</v>
      </c>
      <c r="AK2" s="7" t="s">
        <v>131</v>
      </c>
    </row>
    <row r="3" spans="1:37" x14ac:dyDescent="0.25">
      <c r="A3" s="1">
        <v>17</v>
      </c>
      <c r="B3" s="1" t="s">
        <v>1</v>
      </c>
      <c r="C3" s="12" t="s">
        <v>25</v>
      </c>
      <c r="D3" s="12">
        <v>72</v>
      </c>
      <c r="E3" s="12">
        <v>9</v>
      </c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8"/>
    </row>
    <row r="4" spans="1:37" x14ac:dyDescent="0.25">
      <c r="A4" s="5">
        <v>19</v>
      </c>
      <c r="B4" s="5" t="s">
        <v>2</v>
      </c>
      <c r="C4" s="11" t="s">
        <v>25</v>
      </c>
      <c r="D4" s="11">
        <v>78</v>
      </c>
      <c r="E4" s="11">
        <v>5</v>
      </c>
      <c r="F4" s="54">
        <v>0</v>
      </c>
      <c r="G4" s="54">
        <v>0</v>
      </c>
      <c r="H4" s="54">
        <v>0</v>
      </c>
      <c r="I4" s="54">
        <v>1</v>
      </c>
      <c r="J4" s="54">
        <v>0</v>
      </c>
      <c r="K4" s="54">
        <v>0</v>
      </c>
      <c r="L4" s="54">
        <v>0</v>
      </c>
      <c r="M4" s="54">
        <v>0</v>
      </c>
      <c r="N4" s="54">
        <v>0</v>
      </c>
      <c r="O4" s="54">
        <v>0</v>
      </c>
      <c r="P4" s="54">
        <v>0</v>
      </c>
      <c r="Q4" s="54">
        <v>1</v>
      </c>
      <c r="R4" s="54">
        <v>0</v>
      </c>
      <c r="S4" s="54">
        <v>0</v>
      </c>
      <c r="T4" s="54">
        <v>0</v>
      </c>
      <c r="U4" s="54">
        <v>0</v>
      </c>
      <c r="V4" s="54">
        <v>0</v>
      </c>
      <c r="W4" s="54">
        <v>0</v>
      </c>
      <c r="X4" s="54">
        <v>0</v>
      </c>
      <c r="Y4" s="54">
        <v>1</v>
      </c>
      <c r="Z4" s="54">
        <v>0</v>
      </c>
      <c r="AA4" s="54">
        <v>1</v>
      </c>
      <c r="AB4" s="54">
        <v>1</v>
      </c>
      <c r="AC4" s="54">
        <v>0</v>
      </c>
      <c r="AD4" s="54">
        <v>0</v>
      </c>
      <c r="AE4" s="54">
        <v>0</v>
      </c>
      <c r="AF4" s="54">
        <v>0</v>
      </c>
      <c r="AG4" s="54">
        <v>0</v>
      </c>
      <c r="AH4" s="54">
        <v>0</v>
      </c>
      <c r="AI4" s="54">
        <v>0</v>
      </c>
      <c r="AJ4" s="54">
        <v>5</v>
      </c>
      <c r="AK4" s="7" t="s">
        <v>131</v>
      </c>
    </row>
    <row r="5" spans="1:37" x14ac:dyDescent="0.25">
      <c r="A5" s="1">
        <v>44</v>
      </c>
      <c r="B5" s="1" t="s">
        <v>3</v>
      </c>
      <c r="C5" s="12" t="s">
        <v>26</v>
      </c>
      <c r="D5" s="12">
        <v>65</v>
      </c>
      <c r="E5" s="12">
        <v>9</v>
      </c>
      <c r="F5" s="55">
        <v>0</v>
      </c>
      <c r="G5" s="55">
        <v>1</v>
      </c>
      <c r="H5" s="55">
        <v>0</v>
      </c>
      <c r="I5" s="55">
        <v>0</v>
      </c>
      <c r="J5" s="55">
        <v>0</v>
      </c>
      <c r="K5" s="55">
        <v>0</v>
      </c>
      <c r="L5" s="55">
        <v>0</v>
      </c>
      <c r="M5" s="55">
        <v>1</v>
      </c>
      <c r="N5" s="55">
        <v>0</v>
      </c>
      <c r="O5" s="55">
        <v>0</v>
      </c>
      <c r="P5" s="55">
        <v>0</v>
      </c>
      <c r="Q5" s="55">
        <v>1</v>
      </c>
      <c r="R5" s="55">
        <v>0</v>
      </c>
      <c r="S5" s="55">
        <v>0</v>
      </c>
      <c r="T5" s="55">
        <v>0</v>
      </c>
      <c r="U5" s="55">
        <v>0</v>
      </c>
      <c r="V5" s="55">
        <v>0</v>
      </c>
      <c r="W5" s="55">
        <v>0</v>
      </c>
      <c r="X5" s="55">
        <v>0</v>
      </c>
      <c r="Y5" s="55">
        <v>1</v>
      </c>
      <c r="Z5" s="55">
        <v>0</v>
      </c>
      <c r="AA5" s="55">
        <v>0</v>
      </c>
      <c r="AB5" s="55">
        <v>1</v>
      </c>
      <c r="AC5" s="55">
        <v>0</v>
      </c>
      <c r="AD5" s="55">
        <v>0</v>
      </c>
      <c r="AE5" s="55">
        <v>0</v>
      </c>
      <c r="AF5" s="55">
        <v>0</v>
      </c>
      <c r="AG5" s="55">
        <v>0</v>
      </c>
      <c r="AH5" s="55">
        <v>1</v>
      </c>
      <c r="AI5" s="55">
        <v>1</v>
      </c>
      <c r="AJ5" s="55">
        <v>7</v>
      </c>
      <c r="AK5" s="8" t="s">
        <v>131</v>
      </c>
    </row>
    <row r="6" spans="1:37" x14ac:dyDescent="0.25">
      <c r="A6" s="5">
        <v>26</v>
      </c>
      <c r="B6" s="5" t="s">
        <v>4</v>
      </c>
      <c r="C6" s="11" t="s">
        <v>25</v>
      </c>
      <c r="D6" s="11">
        <v>67</v>
      </c>
      <c r="E6" s="11">
        <v>11</v>
      </c>
      <c r="F6" s="54">
        <v>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v>0</v>
      </c>
      <c r="P6" s="54">
        <v>0</v>
      </c>
      <c r="Q6" s="54">
        <v>0</v>
      </c>
      <c r="R6" s="54">
        <v>0</v>
      </c>
      <c r="S6" s="54">
        <v>0</v>
      </c>
      <c r="T6" s="54">
        <v>0</v>
      </c>
      <c r="U6" s="54">
        <v>0</v>
      </c>
      <c r="V6" s="54">
        <v>0</v>
      </c>
      <c r="W6" s="54">
        <v>0</v>
      </c>
      <c r="X6" s="54">
        <v>0</v>
      </c>
      <c r="Y6" s="54">
        <v>0</v>
      </c>
      <c r="Z6" s="54">
        <v>0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7" t="s">
        <v>131</v>
      </c>
    </row>
    <row r="7" spans="1:37" x14ac:dyDescent="0.25">
      <c r="A7" s="17"/>
      <c r="B7" s="17" t="s">
        <v>28</v>
      </c>
      <c r="C7" s="18"/>
      <c r="D7" s="32">
        <f>AVERAGE(D2:D6)</f>
        <v>68.2</v>
      </c>
      <c r="E7" s="32">
        <f>AVERAGE(E2:E6)</f>
        <v>9.1999999999999993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>
        <f t="shared" ref="AJ7" si="0">AVERAGE(AJ2:AJ6)</f>
        <v>3.75</v>
      </c>
      <c r="AK7" s="17"/>
    </row>
    <row r="8" spans="1:37" x14ac:dyDescent="0.25">
      <c r="A8" s="17"/>
      <c r="B8" s="17" t="s">
        <v>29</v>
      </c>
      <c r="C8" s="18"/>
      <c r="D8" s="32">
        <f>STDEV(D2:D6)</f>
        <v>7.1902712048990196</v>
      </c>
      <c r="E8" s="32">
        <f>STDEV(E2:E6)</f>
        <v>2.6832815729997481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>
        <f t="shared" ref="AJ8" si="1">STDEV(AJ2:AJ6)</f>
        <v>2.9860788111948193</v>
      </c>
      <c r="AK8" s="17"/>
    </row>
    <row r="9" spans="1:37" x14ac:dyDescent="0.25">
      <c r="A9" s="17"/>
      <c r="B9" s="17" t="s">
        <v>30</v>
      </c>
      <c r="C9" s="18"/>
      <c r="D9" s="32">
        <f>MEDIAN(D2:D6)</f>
        <v>67</v>
      </c>
      <c r="E9" s="32">
        <f>MEDIAN(E2:E6)</f>
        <v>9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>
        <f t="shared" ref="AJ9" si="2">MEDIAN(AJ2:AJ6)</f>
        <v>4</v>
      </c>
      <c r="AK9" s="17"/>
    </row>
    <row r="10" spans="1:37" x14ac:dyDescent="0.25">
      <c r="A10" s="4">
        <v>9</v>
      </c>
      <c r="B10" s="4" t="s">
        <v>5</v>
      </c>
      <c r="C10" s="13" t="s">
        <v>25</v>
      </c>
      <c r="D10" s="13">
        <v>68</v>
      </c>
      <c r="E10" s="13">
        <v>5</v>
      </c>
      <c r="F10" s="57">
        <v>0</v>
      </c>
      <c r="G10" s="57">
        <v>0</v>
      </c>
      <c r="H10" s="57">
        <v>0</v>
      </c>
      <c r="I10" s="57">
        <v>0</v>
      </c>
      <c r="J10" s="57">
        <v>0</v>
      </c>
      <c r="K10" s="62">
        <v>0</v>
      </c>
      <c r="L10" s="57">
        <v>0</v>
      </c>
      <c r="M10" s="57">
        <v>0</v>
      </c>
      <c r="N10" s="57">
        <v>0</v>
      </c>
      <c r="O10" s="57">
        <v>0</v>
      </c>
      <c r="P10" s="57">
        <v>0</v>
      </c>
      <c r="Q10" s="57">
        <v>0</v>
      </c>
      <c r="R10" s="57">
        <v>1</v>
      </c>
      <c r="S10" s="57">
        <v>0</v>
      </c>
      <c r="T10" s="57">
        <v>0</v>
      </c>
      <c r="U10" s="57">
        <v>0</v>
      </c>
      <c r="V10" s="57">
        <v>0</v>
      </c>
      <c r="W10" s="57">
        <v>1</v>
      </c>
      <c r="X10" s="57">
        <v>0</v>
      </c>
      <c r="Y10" s="57">
        <v>0</v>
      </c>
      <c r="Z10" s="57">
        <v>0</v>
      </c>
      <c r="AA10" s="57">
        <v>0</v>
      </c>
      <c r="AB10" s="57">
        <v>1</v>
      </c>
      <c r="AC10" s="57">
        <v>1</v>
      </c>
      <c r="AD10" s="57">
        <v>0</v>
      </c>
      <c r="AE10" s="57">
        <v>0</v>
      </c>
      <c r="AF10" s="57">
        <v>0</v>
      </c>
      <c r="AG10" s="57">
        <v>1</v>
      </c>
      <c r="AH10" s="57">
        <v>1</v>
      </c>
      <c r="AI10" s="57">
        <v>0</v>
      </c>
      <c r="AJ10" s="57">
        <v>6</v>
      </c>
      <c r="AK10" s="9" t="s">
        <v>131</v>
      </c>
    </row>
    <row r="11" spans="1:37" x14ac:dyDescent="0.25">
      <c r="A11" s="3">
        <v>10</v>
      </c>
      <c r="B11" s="3" t="s">
        <v>6</v>
      </c>
      <c r="C11" s="14" t="s">
        <v>25</v>
      </c>
      <c r="D11" s="14">
        <v>63</v>
      </c>
      <c r="E11" s="14">
        <v>9</v>
      </c>
      <c r="F11" s="58">
        <v>0</v>
      </c>
      <c r="G11" s="58">
        <v>0</v>
      </c>
      <c r="H11" s="58">
        <v>0</v>
      </c>
      <c r="I11" s="58">
        <v>0</v>
      </c>
      <c r="J11" s="58">
        <v>0</v>
      </c>
      <c r="K11" s="58">
        <v>0</v>
      </c>
      <c r="L11" s="58">
        <v>0</v>
      </c>
      <c r="M11" s="63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8">
        <v>0</v>
      </c>
      <c r="Y11" s="58">
        <v>0</v>
      </c>
      <c r="Z11" s="58">
        <v>0</v>
      </c>
      <c r="AA11" s="58">
        <v>0</v>
      </c>
      <c r="AB11" s="58">
        <v>1</v>
      </c>
      <c r="AC11" s="58">
        <v>0</v>
      </c>
      <c r="AD11" s="58">
        <v>0</v>
      </c>
      <c r="AE11" s="58">
        <v>0</v>
      </c>
      <c r="AF11" s="58">
        <v>1</v>
      </c>
      <c r="AG11" s="58">
        <v>0</v>
      </c>
      <c r="AH11" s="58">
        <v>1</v>
      </c>
      <c r="AI11" s="58">
        <v>0</v>
      </c>
      <c r="AJ11" s="58">
        <v>3</v>
      </c>
      <c r="AK11" s="10" t="s">
        <v>131</v>
      </c>
    </row>
    <row r="12" spans="1:37" x14ac:dyDescent="0.25">
      <c r="A12" s="4">
        <v>2</v>
      </c>
      <c r="B12" s="4" t="s">
        <v>7</v>
      </c>
      <c r="C12" s="13" t="s">
        <v>26</v>
      </c>
      <c r="D12" s="13">
        <v>69</v>
      </c>
      <c r="E12" s="13">
        <v>9</v>
      </c>
      <c r="F12" s="57">
        <v>0</v>
      </c>
      <c r="G12" s="57">
        <v>0</v>
      </c>
      <c r="H12" s="57">
        <v>0</v>
      </c>
      <c r="I12" s="57">
        <v>0</v>
      </c>
      <c r="J12" s="57">
        <v>0</v>
      </c>
      <c r="K12" s="57">
        <v>0</v>
      </c>
      <c r="L12" s="57">
        <v>0</v>
      </c>
      <c r="M12" s="57">
        <v>0</v>
      </c>
      <c r="N12" s="57">
        <v>0</v>
      </c>
      <c r="O12" s="57">
        <v>0</v>
      </c>
      <c r="P12" s="57">
        <v>0</v>
      </c>
      <c r="Q12" s="57">
        <v>0</v>
      </c>
      <c r="R12" s="57">
        <v>1</v>
      </c>
      <c r="S12" s="57">
        <v>0</v>
      </c>
      <c r="T12" s="57">
        <v>0</v>
      </c>
      <c r="U12" s="57">
        <v>0</v>
      </c>
      <c r="V12" s="57">
        <v>0</v>
      </c>
      <c r="W12" s="57">
        <v>0</v>
      </c>
      <c r="X12" s="57">
        <v>0</v>
      </c>
      <c r="Y12" s="57">
        <v>0</v>
      </c>
      <c r="Z12" s="57">
        <v>0</v>
      </c>
      <c r="AA12" s="57">
        <v>0</v>
      </c>
      <c r="AB12" s="57">
        <v>0</v>
      </c>
      <c r="AC12" s="57">
        <v>0</v>
      </c>
      <c r="AD12" s="57">
        <v>0</v>
      </c>
      <c r="AE12" s="57">
        <v>0</v>
      </c>
      <c r="AF12" s="57">
        <v>0</v>
      </c>
      <c r="AG12" s="57">
        <v>1</v>
      </c>
      <c r="AH12" s="57">
        <v>1</v>
      </c>
      <c r="AI12" s="57">
        <v>0</v>
      </c>
      <c r="AJ12" s="57">
        <v>3</v>
      </c>
      <c r="AK12" s="9" t="s">
        <v>131</v>
      </c>
    </row>
    <row r="13" spans="1:37" x14ac:dyDescent="0.25">
      <c r="A13" s="3">
        <v>6</v>
      </c>
      <c r="B13" s="3" t="s">
        <v>8</v>
      </c>
      <c r="C13" s="14" t="s">
        <v>26</v>
      </c>
      <c r="D13" s="14">
        <v>65</v>
      </c>
      <c r="E13" s="14">
        <v>11</v>
      </c>
      <c r="F13" s="58">
        <v>0</v>
      </c>
      <c r="G13" s="58">
        <v>0</v>
      </c>
      <c r="H13" s="58">
        <v>0</v>
      </c>
      <c r="I13" s="58">
        <v>0</v>
      </c>
      <c r="J13" s="58">
        <v>0</v>
      </c>
      <c r="K13" s="58">
        <v>0</v>
      </c>
      <c r="L13" s="58">
        <v>0</v>
      </c>
      <c r="M13" s="58">
        <v>0</v>
      </c>
      <c r="N13" s="58">
        <v>0</v>
      </c>
      <c r="O13" s="58">
        <v>0</v>
      </c>
      <c r="P13" s="58">
        <v>0</v>
      </c>
      <c r="Q13" s="58">
        <v>0</v>
      </c>
      <c r="R13" s="58">
        <v>0</v>
      </c>
      <c r="S13" s="58">
        <v>0</v>
      </c>
      <c r="T13" s="58">
        <v>0</v>
      </c>
      <c r="U13" s="58">
        <v>0</v>
      </c>
      <c r="V13" s="58">
        <v>0</v>
      </c>
      <c r="W13" s="58">
        <v>0</v>
      </c>
      <c r="X13" s="58">
        <v>0</v>
      </c>
      <c r="Y13" s="58">
        <v>0</v>
      </c>
      <c r="Z13" s="58">
        <v>0</v>
      </c>
      <c r="AA13" s="58">
        <v>0</v>
      </c>
      <c r="AB13" s="58">
        <v>0</v>
      </c>
      <c r="AC13" s="58">
        <v>0</v>
      </c>
      <c r="AD13" s="58">
        <v>0</v>
      </c>
      <c r="AE13" s="58">
        <v>0</v>
      </c>
      <c r="AF13" s="58">
        <v>0</v>
      </c>
      <c r="AG13" s="58">
        <v>0</v>
      </c>
      <c r="AH13" s="58">
        <v>1</v>
      </c>
      <c r="AI13" s="58">
        <v>0</v>
      </c>
      <c r="AJ13" s="58">
        <v>1</v>
      </c>
      <c r="AK13" s="14" t="s">
        <v>131</v>
      </c>
    </row>
    <row r="14" spans="1:37" x14ac:dyDescent="0.25">
      <c r="A14" s="4">
        <v>83</v>
      </c>
      <c r="B14" s="4" t="s">
        <v>16</v>
      </c>
      <c r="C14" s="13" t="s">
        <v>26</v>
      </c>
      <c r="D14" s="13">
        <v>73</v>
      </c>
      <c r="E14" s="13">
        <v>8</v>
      </c>
      <c r="F14" s="57">
        <v>0</v>
      </c>
      <c r="G14" s="57">
        <v>0</v>
      </c>
      <c r="H14" s="57">
        <v>0</v>
      </c>
      <c r="I14" s="57">
        <v>0</v>
      </c>
      <c r="J14" s="57">
        <v>0</v>
      </c>
      <c r="K14" s="57">
        <v>1</v>
      </c>
      <c r="L14" s="57">
        <v>0</v>
      </c>
      <c r="M14" s="57">
        <v>0</v>
      </c>
      <c r="N14" s="57">
        <v>0</v>
      </c>
      <c r="O14" s="57">
        <v>0</v>
      </c>
      <c r="P14" s="57">
        <v>0</v>
      </c>
      <c r="Q14" s="57">
        <v>0</v>
      </c>
      <c r="R14" s="57">
        <v>0</v>
      </c>
      <c r="S14" s="57">
        <v>0</v>
      </c>
      <c r="T14" s="62">
        <v>0</v>
      </c>
      <c r="U14" s="57">
        <v>0</v>
      </c>
      <c r="V14" s="57">
        <v>0</v>
      </c>
      <c r="W14" s="57">
        <v>0</v>
      </c>
      <c r="X14" s="57">
        <v>0</v>
      </c>
      <c r="Y14" s="57">
        <v>0</v>
      </c>
      <c r="Z14" s="57">
        <v>0</v>
      </c>
      <c r="AA14" s="57">
        <v>0</v>
      </c>
      <c r="AB14" s="57">
        <v>0</v>
      </c>
      <c r="AC14" s="57">
        <v>0</v>
      </c>
      <c r="AD14" s="57">
        <v>0</v>
      </c>
      <c r="AE14" s="57">
        <v>0</v>
      </c>
      <c r="AF14" s="57">
        <v>0</v>
      </c>
      <c r="AG14" s="57">
        <v>0</v>
      </c>
      <c r="AH14" s="57">
        <v>0</v>
      </c>
      <c r="AI14" s="57">
        <v>1</v>
      </c>
      <c r="AJ14" s="57">
        <v>2</v>
      </c>
      <c r="AK14" s="9" t="s">
        <v>131</v>
      </c>
    </row>
    <row r="15" spans="1:37" x14ac:dyDescent="0.25">
      <c r="A15" s="3"/>
      <c r="B15" s="3" t="s">
        <v>28</v>
      </c>
      <c r="C15" s="14"/>
      <c r="D15" s="33">
        <f>AVERAGE(D10:D14)</f>
        <v>67.599999999999994</v>
      </c>
      <c r="E15" s="33">
        <f>AVERAGE(E10:E14)</f>
        <v>8.4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43">
        <f t="shared" ref="AJ15" si="3">AVERAGE(AJ10:AJ14)</f>
        <v>3</v>
      </c>
      <c r="AK15" s="3"/>
    </row>
    <row r="16" spans="1:37" x14ac:dyDescent="0.25">
      <c r="A16" s="3"/>
      <c r="B16" s="3" t="s">
        <v>29</v>
      </c>
      <c r="C16" s="14"/>
      <c r="D16" s="33">
        <f>STDEV(D10:D14)</f>
        <v>3.8470768123342687</v>
      </c>
      <c r="E16" s="33">
        <f>STDEV(E10:E14)</f>
        <v>2.1908902300206639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43">
        <f t="shared" ref="AJ16" si="4">STDEV(AJ10:AJ14)</f>
        <v>1.8708286933869707</v>
      </c>
      <c r="AK16" s="3"/>
    </row>
    <row r="17" spans="1:37" x14ac:dyDescent="0.25">
      <c r="A17" s="3"/>
      <c r="B17" s="3" t="s">
        <v>30</v>
      </c>
      <c r="C17" s="14"/>
      <c r="D17" s="33">
        <f>MEDIAN(D10:D14)</f>
        <v>68</v>
      </c>
      <c r="E17" s="33">
        <f>MEDIAN(E10:E14)</f>
        <v>9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43">
        <f t="shared" ref="AJ17" si="5">MEDIAN(AJ10:AJ14)</f>
        <v>3</v>
      </c>
      <c r="AK17" s="3"/>
    </row>
    <row r="18" spans="1:37" x14ac:dyDescent="0.25">
      <c r="A18" s="2">
        <v>31</v>
      </c>
      <c r="B18" s="2" t="s">
        <v>9</v>
      </c>
      <c r="C18" s="16" t="s">
        <v>25</v>
      </c>
      <c r="D18" s="16">
        <v>71</v>
      </c>
      <c r="E18" s="16">
        <v>9</v>
      </c>
      <c r="F18" s="59">
        <v>0</v>
      </c>
      <c r="G18" s="59">
        <v>0</v>
      </c>
      <c r="H18" s="59">
        <v>0</v>
      </c>
      <c r="I18" s="59">
        <v>0</v>
      </c>
      <c r="J18" s="59">
        <v>0</v>
      </c>
      <c r="K18" s="64">
        <v>1</v>
      </c>
      <c r="L18" s="64">
        <v>0</v>
      </c>
      <c r="M18" s="64">
        <v>0</v>
      </c>
      <c r="N18" s="64">
        <v>0</v>
      </c>
      <c r="O18" s="64">
        <v>0</v>
      </c>
      <c r="P18" s="64">
        <v>0</v>
      </c>
      <c r="Q18" s="64">
        <v>0</v>
      </c>
      <c r="R18" s="64">
        <v>0</v>
      </c>
      <c r="S18" s="64">
        <v>0</v>
      </c>
      <c r="T18" s="64">
        <v>0</v>
      </c>
      <c r="U18" s="64">
        <v>0</v>
      </c>
      <c r="V18" s="64">
        <v>0</v>
      </c>
      <c r="W18" s="64">
        <v>1</v>
      </c>
      <c r="X18" s="64">
        <v>0</v>
      </c>
      <c r="Y18" s="64">
        <v>0</v>
      </c>
      <c r="Z18" s="64">
        <v>0</v>
      </c>
      <c r="AA18" s="59">
        <v>0</v>
      </c>
      <c r="AB18" s="59">
        <v>0</v>
      </c>
      <c r="AC18" s="59">
        <v>1</v>
      </c>
      <c r="AD18" s="59">
        <v>1</v>
      </c>
      <c r="AE18" s="59">
        <v>0</v>
      </c>
      <c r="AF18" s="59">
        <v>0</v>
      </c>
      <c r="AG18" s="59">
        <v>0</v>
      </c>
      <c r="AH18" s="59">
        <v>0</v>
      </c>
      <c r="AI18" s="59"/>
      <c r="AJ18" s="59">
        <v>4</v>
      </c>
      <c r="AK18" s="2" t="s">
        <v>131</v>
      </c>
    </row>
    <row r="19" spans="1:37" x14ac:dyDescent="0.25">
      <c r="A19" s="6">
        <v>5</v>
      </c>
      <c r="B19" s="6" t="s">
        <v>10</v>
      </c>
      <c r="C19" s="15" t="s">
        <v>25</v>
      </c>
      <c r="D19" s="15">
        <v>61</v>
      </c>
      <c r="E19" s="15">
        <v>9</v>
      </c>
      <c r="F19" s="60">
        <v>1</v>
      </c>
      <c r="G19" s="60">
        <v>0</v>
      </c>
      <c r="H19" s="60">
        <v>1</v>
      </c>
      <c r="I19" s="60">
        <v>0</v>
      </c>
      <c r="J19" s="60">
        <v>0</v>
      </c>
      <c r="K19" s="60">
        <v>1</v>
      </c>
      <c r="L19" s="60">
        <v>0</v>
      </c>
      <c r="M19" s="60">
        <v>0</v>
      </c>
      <c r="N19" s="60">
        <v>1</v>
      </c>
      <c r="O19" s="60">
        <v>0</v>
      </c>
      <c r="P19" s="60">
        <v>1</v>
      </c>
      <c r="Q19" s="60">
        <v>1</v>
      </c>
      <c r="R19" s="60">
        <v>1</v>
      </c>
      <c r="S19" s="60">
        <v>0</v>
      </c>
      <c r="T19" s="60">
        <v>0</v>
      </c>
      <c r="U19" s="60">
        <v>1</v>
      </c>
      <c r="V19" s="60">
        <v>0</v>
      </c>
      <c r="W19" s="60">
        <v>1</v>
      </c>
      <c r="X19" s="60">
        <v>0</v>
      </c>
      <c r="Y19" s="60">
        <v>0</v>
      </c>
      <c r="Z19" s="60">
        <v>0</v>
      </c>
      <c r="AA19" s="60">
        <v>1</v>
      </c>
      <c r="AB19" s="60">
        <v>0</v>
      </c>
      <c r="AC19" s="60">
        <v>1</v>
      </c>
      <c r="AD19" s="60">
        <v>1</v>
      </c>
      <c r="AE19" s="60">
        <v>0</v>
      </c>
      <c r="AF19" s="60">
        <v>0</v>
      </c>
      <c r="AG19" s="60">
        <v>1</v>
      </c>
      <c r="AH19" s="60">
        <v>0</v>
      </c>
      <c r="AI19" s="60">
        <v>1</v>
      </c>
      <c r="AJ19" s="60">
        <v>14</v>
      </c>
      <c r="AK19" s="65" t="s">
        <v>132</v>
      </c>
    </row>
    <row r="20" spans="1:37" x14ac:dyDescent="0.25">
      <c r="A20" s="2">
        <v>25</v>
      </c>
      <c r="B20" s="2" t="s">
        <v>11</v>
      </c>
      <c r="C20" s="16" t="s">
        <v>25</v>
      </c>
      <c r="D20" s="16">
        <v>50</v>
      </c>
      <c r="E20" s="16">
        <v>22</v>
      </c>
      <c r="F20" s="59">
        <v>0</v>
      </c>
      <c r="G20" s="59">
        <v>0</v>
      </c>
      <c r="H20" s="59">
        <v>0</v>
      </c>
      <c r="I20" s="59">
        <v>0</v>
      </c>
      <c r="J20" s="59">
        <v>0</v>
      </c>
      <c r="K20" s="59">
        <v>0</v>
      </c>
      <c r="L20" s="59">
        <v>0</v>
      </c>
      <c r="M20" s="59">
        <v>0</v>
      </c>
      <c r="N20" s="59">
        <v>0</v>
      </c>
      <c r="O20" s="59">
        <v>0</v>
      </c>
      <c r="P20" s="59">
        <v>0</v>
      </c>
      <c r="Q20" s="59">
        <v>0</v>
      </c>
      <c r="R20" s="59">
        <v>1</v>
      </c>
      <c r="S20" s="59">
        <v>0</v>
      </c>
      <c r="T20" s="59">
        <v>0</v>
      </c>
      <c r="U20" s="59">
        <v>0</v>
      </c>
      <c r="V20" s="59">
        <v>0</v>
      </c>
      <c r="W20" s="59">
        <v>0</v>
      </c>
      <c r="X20" s="59">
        <v>0</v>
      </c>
      <c r="Y20" s="59">
        <v>0</v>
      </c>
      <c r="Z20" s="59">
        <v>0</v>
      </c>
      <c r="AA20" s="59">
        <v>0</v>
      </c>
      <c r="AB20" s="59">
        <v>0</v>
      </c>
      <c r="AC20" s="59">
        <v>0</v>
      </c>
      <c r="AD20" s="59">
        <v>0</v>
      </c>
      <c r="AE20" s="59">
        <v>0</v>
      </c>
      <c r="AF20" s="59">
        <v>0</v>
      </c>
      <c r="AG20" s="59">
        <v>1</v>
      </c>
      <c r="AH20" s="59">
        <v>1</v>
      </c>
      <c r="AI20" s="59">
        <v>1</v>
      </c>
      <c r="AJ20" s="59">
        <v>4</v>
      </c>
      <c r="AK20" s="2" t="s">
        <v>131</v>
      </c>
    </row>
    <row r="21" spans="1:37" x14ac:dyDescent="0.25">
      <c r="A21" s="19">
        <v>99</v>
      </c>
      <c r="B21" s="19" t="s">
        <v>17</v>
      </c>
      <c r="C21" s="21" t="s">
        <v>26</v>
      </c>
      <c r="D21" s="21">
        <v>71</v>
      </c>
      <c r="E21" s="21">
        <v>9</v>
      </c>
      <c r="F21" s="61">
        <v>0</v>
      </c>
      <c r="G21" s="61">
        <v>1</v>
      </c>
      <c r="H21" s="61">
        <v>0</v>
      </c>
      <c r="I21" s="61">
        <v>0</v>
      </c>
      <c r="J21" s="61">
        <v>0</v>
      </c>
      <c r="K21" s="61">
        <v>1</v>
      </c>
      <c r="L21" s="61">
        <v>0</v>
      </c>
      <c r="M21" s="61">
        <v>0</v>
      </c>
      <c r="N21" s="61">
        <v>0</v>
      </c>
      <c r="O21" s="61">
        <v>0</v>
      </c>
      <c r="P21" s="61">
        <v>1</v>
      </c>
      <c r="Q21" s="61">
        <v>1</v>
      </c>
      <c r="R21" s="61">
        <v>0</v>
      </c>
      <c r="S21" s="61">
        <v>1</v>
      </c>
      <c r="T21" s="61">
        <v>0</v>
      </c>
      <c r="U21" s="61">
        <v>0</v>
      </c>
      <c r="V21" s="61">
        <v>0</v>
      </c>
      <c r="W21" s="61">
        <v>0</v>
      </c>
      <c r="X21" s="61">
        <v>0</v>
      </c>
      <c r="Y21" s="61">
        <v>1</v>
      </c>
      <c r="Z21" s="61">
        <v>0</v>
      </c>
      <c r="AA21" s="61">
        <v>0</v>
      </c>
      <c r="AB21" s="61">
        <v>0</v>
      </c>
      <c r="AC21" s="61">
        <v>0</v>
      </c>
      <c r="AD21" s="61">
        <v>0</v>
      </c>
      <c r="AE21" s="61">
        <v>1</v>
      </c>
      <c r="AF21" s="61">
        <v>0</v>
      </c>
      <c r="AG21" s="61">
        <v>1</v>
      </c>
      <c r="AH21" s="61">
        <v>1</v>
      </c>
      <c r="AI21" s="61">
        <v>1</v>
      </c>
      <c r="AJ21" s="61">
        <v>10</v>
      </c>
      <c r="AK21" s="19" t="s">
        <v>131</v>
      </c>
    </row>
    <row r="22" spans="1:37" ht="333" x14ac:dyDescent="0.25">
      <c r="F22" s="66" t="s">
        <v>133</v>
      </c>
      <c r="G22" s="67" t="s">
        <v>134</v>
      </c>
      <c r="H22" s="67" t="s">
        <v>135</v>
      </c>
      <c r="I22" s="67" t="s">
        <v>136</v>
      </c>
      <c r="J22" s="68" t="s">
        <v>137</v>
      </c>
      <c r="K22" s="68" t="s">
        <v>138</v>
      </c>
      <c r="L22" s="67" t="s">
        <v>139</v>
      </c>
      <c r="M22" s="67" t="s">
        <v>140</v>
      </c>
      <c r="N22" s="67" t="s">
        <v>141</v>
      </c>
      <c r="O22" s="67" t="s">
        <v>142</v>
      </c>
      <c r="P22" s="68" t="s">
        <v>143</v>
      </c>
      <c r="Q22" s="67" t="s">
        <v>144</v>
      </c>
      <c r="R22" s="68" t="s">
        <v>145</v>
      </c>
      <c r="S22" s="69" t="s">
        <v>146</v>
      </c>
      <c r="T22" s="67" t="s">
        <v>147</v>
      </c>
      <c r="U22" s="68" t="s">
        <v>148</v>
      </c>
      <c r="V22" s="67" t="s">
        <v>149</v>
      </c>
      <c r="W22" s="67" t="s">
        <v>150</v>
      </c>
      <c r="X22" s="68" t="s">
        <v>151</v>
      </c>
      <c r="Y22" s="68" t="s">
        <v>152</v>
      </c>
      <c r="Z22" s="70" t="s">
        <v>153</v>
      </c>
      <c r="AA22" s="67" t="s">
        <v>154</v>
      </c>
      <c r="AB22" s="67" t="s">
        <v>155</v>
      </c>
      <c r="AC22" s="67" t="s">
        <v>156</v>
      </c>
      <c r="AD22" s="68" t="s">
        <v>157</v>
      </c>
      <c r="AE22" s="68" t="s">
        <v>158</v>
      </c>
      <c r="AF22" s="68" t="s">
        <v>159</v>
      </c>
      <c r="AG22" s="68" t="s">
        <v>160</v>
      </c>
      <c r="AH22" s="68" t="s">
        <v>161</v>
      </c>
      <c r="AI22" s="68" t="s">
        <v>162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E2" sqref="E2"/>
    </sheetView>
  </sheetViews>
  <sheetFormatPr defaultRowHeight="15" x14ac:dyDescent="0.25"/>
  <cols>
    <col min="1" max="1" width="9" bestFit="1" customWidth="1"/>
    <col min="2" max="2" width="8.7109375" bestFit="1" customWidth="1"/>
    <col min="3" max="3" width="5.28515625" bestFit="1" customWidth="1"/>
    <col min="4" max="4" width="5.5703125" bestFit="1" customWidth="1"/>
    <col min="5" max="5" width="4.5703125" bestFit="1" customWidth="1"/>
    <col min="6" max="11" width="3.7109375" bestFit="1" customWidth="1"/>
    <col min="12" max="12" width="5.42578125" bestFit="1" customWidth="1"/>
  </cols>
  <sheetData>
    <row r="1" spans="1:12" ht="68.25" x14ac:dyDescent="0.25">
      <c r="A1" s="35" t="s">
        <v>27</v>
      </c>
      <c r="B1" s="35" t="s">
        <v>22</v>
      </c>
      <c r="C1" s="35" t="s">
        <v>24</v>
      </c>
      <c r="D1" s="35" t="s">
        <v>19</v>
      </c>
      <c r="E1" s="35" t="s">
        <v>182</v>
      </c>
      <c r="F1" s="38" t="s">
        <v>163</v>
      </c>
      <c r="G1" s="38" t="s">
        <v>164</v>
      </c>
      <c r="H1" s="38" t="s">
        <v>165</v>
      </c>
      <c r="I1" s="38" t="s">
        <v>166</v>
      </c>
      <c r="J1" s="38" t="s">
        <v>167</v>
      </c>
      <c r="K1" s="38" t="s">
        <v>168</v>
      </c>
      <c r="L1" s="42" t="s">
        <v>169</v>
      </c>
    </row>
    <row r="2" spans="1:12" x14ac:dyDescent="0.25">
      <c r="A2" s="5">
        <v>1</v>
      </c>
      <c r="B2" s="5" t="s">
        <v>0</v>
      </c>
      <c r="C2" s="11" t="s">
        <v>25</v>
      </c>
      <c r="D2" s="11">
        <v>59</v>
      </c>
      <c r="E2" s="11">
        <v>12</v>
      </c>
      <c r="F2" s="23">
        <v>0</v>
      </c>
      <c r="G2" s="23">
        <v>0</v>
      </c>
      <c r="H2" s="23">
        <v>0</v>
      </c>
      <c r="I2" s="23">
        <v>0</v>
      </c>
      <c r="J2" s="23">
        <v>0</v>
      </c>
      <c r="K2" s="23">
        <v>0</v>
      </c>
      <c r="L2" s="23" t="s">
        <v>170</v>
      </c>
    </row>
    <row r="3" spans="1:12" x14ac:dyDescent="0.25">
      <c r="A3" s="1">
        <v>17</v>
      </c>
      <c r="B3" s="1" t="s">
        <v>1</v>
      </c>
      <c r="C3" s="12" t="s">
        <v>25</v>
      </c>
      <c r="D3" s="12">
        <v>72</v>
      </c>
      <c r="E3" s="12">
        <v>9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 t="s">
        <v>170</v>
      </c>
    </row>
    <row r="4" spans="1:12" x14ac:dyDescent="0.25">
      <c r="A4" s="5">
        <v>19</v>
      </c>
      <c r="B4" s="5" t="s">
        <v>2</v>
      </c>
      <c r="C4" s="11" t="s">
        <v>25</v>
      </c>
      <c r="D4" s="11">
        <v>78</v>
      </c>
      <c r="E4" s="11">
        <v>5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 t="s">
        <v>170</v>
      </c>
    </row>
    <row r="5" spans="1:12" x14ac:dyDescent="0.25">
      <c r="A5" s="1">
        <v>44</v>
      </c>
      <c r="B5" s="1" t="s">
        <v>3</v>
      </c>
      <c r="C5" s="12" t="s">
        <v>26</v>
      </c>
      <c r="D5" s="12">
        <v>65</v>
      </c>
      <c r="E5" s="12">
        <v>9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 t="s">
        <v>170</v>
      </c>
    </row>
    <row r="6" spans="1:12" x14ac:dyDescent="0.25">
      <c r="A6" s="5">
        <v>26</v>
      </c>
      <c r="B6" s="5" t="s">
        <v>4</v>
      </c>
      <c r="C6" s="11" t="s">
        <v>25</v>
      </c>
      <c r="D6" s="11">
        <v>67</v>
      </c>
      <c r="E6" s="11">
        <v>11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 t="s">
        <v>170</v>
      </c>
    </row>
    <row r="7" spans="1:12" x14ac:dyDescent="0.25">
      <c r="A7" s="17"/>
      <c r="B7" s="17" t="s">
        <v>28</v>
      </c>
      <c r="C7" s="18"/>
      <c r="D7" s="32">
        <f>AVERAGE(D2:D6)</f>
        <v>68.2</v>
      </c>
      <c r="E7" s="32">
        <f>AVERAGE(E2:E6)</f>
        <v>9.1999999999999993</v>
      </c>
      <c r="F7" s="44"/>
      <c r="G7" s="44"/>
      <c r="H7" s="44"/>
      <c r="I7" s="44"/>
      <c r="J7" s="44"/>
      <c r="K7" s="44"/>
      <c r="L7" s="44"/>
    </row>
    <row r="8" spans="1:12" x14ac:dyDescent="0.25">
      <c r="A8" s="17"/>
      <c r="B8" s="17" t="s">
        <v>29</v>
      </c>
      <c r="C8" s="18"/>
      <c r="D8" s="32">
        <f>STDEV(D2:D6)</f>
        <v>7.1902712048990196</v>
      </c>
      <c r="E8" s="32">
        <f>STDEV(E2:E6)</f>
        <v>2.6832815729997481</v>
      </c>
      <c r="F8" s="44"/>
      <c r="G8" s="44"/>
      <c r="H8" s="44"/>
      <c r="I8" s="44"/>
      <c r="J8" s="44"/>
      <c r="K8" s="44"/>
      <c r="L8" s="44"/>
    </row>
    <row r="9" spans="1:12" x14ac:dyDescent="0.25">
      <c r="A9" s="17"/>
      <c r="B9" s="17" t="s">
        <v>30</v>
      </c>
      <c r="C9" s="18"/>
      <c r="D9" s="32">
        <f>MEDIAN(D2:D6)</f>
        <v>67</v>
      </c>
      <c r="E9" s="32">
        <f>MEDIAN(E2:E6)</f>
        <v>9</v>
      </c>
      <c r="F9" s="44"/>
      <c r="G9" s="44"/>
      <c r="H9" s="44"/>
      <c r="I9" s="44"/>
      <c r="J9" s="44"/>
      <c r="K9" s="44"/>
      <c r="L9" s="44"/>
    </row>
    <row r="10" spans="1:12" x14ac:dyDescent="0.25">
      <c r="A10" s="4">
        <v>9</v>
      </c>
      <c r="B10" s="4" t="s">
        <v>5</v>
      </c>
      <c r="C10" s="13" t="s">
        <v>25</v>
      </c>
      <c r="D10" s="13">
        <v>68</v>
      </c>
      <c r="E10" s="13">
        <v>5</v>
      </c>
      <c r="F10" s="25">
        <v>0</v>
      </c>
      <c r="G10" s="25">
        <v>0</v>
      </c>
      <c r="H10" s="25">
        <v>0</v>
      </c>
      <c r="I10" s="25">
        <v>0</v>
      </c>
      <c r="J10" s="25">
        <v>1</v>
      </c>
      <c r="K10" s="50">
        <v>0</v>
      </c>
      <c r="L10" s="25" t="s">
        <v>171</v>
      </c>
    </row>
    <row r="11" spans="1:12" x14ac:dyDescent="0.25">
      <c r="A11" s="3">
        <v>10</v>
      </c>
      <c r="B11" s="3" t="s">
        <v>6</v>
      </c>
      <c r="C11" s="14" t="s">
        <v>25</v>
      </c>
      <c r="D11" s="14">
        <v>63</v>
      </c>
      <c r="E11" s="14">
        <v>9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 t="s">
        <v>170</v>
      </c>
    </row>
    <row r="12" spans="1:12" x14ac:dyDescent="0.25">
      <c r="A12" s="4">
        <v>2</v>
      </c>
      <c r="B12" s="4" t="s">
        <v>7</v>
      </c>
      <c r="C12" s="13" t="s">
        <v>26</v>
      </c>
      <c r="D12" s="13">
        <v>69</v>
      </c>
      <c r="E12" s="13">
        <v>9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 t="s">
        <v>170</v>
      </c>
    </row>
    <row r="13" spans="1:12" x14ac:dyDescent="0.25">
      <c r="A13" s="3">
        <v>6</v>
      </c>
      <c r="B13" s="3" t="s">
        <v>8</v>
      </c>
      <c r="C13" s="14" t="s">
        <v>26</v>
      </c>
      <c r="D13" s="14">
        <v>65</v>
      </c>
      <c r="E13" s="14">
        <v>11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 t="s">
        <v>170</v>
      </c>
    </row>
    <row r="14" spans="1:12" x14ac:dyDescent="0.25">
      <c r="A14" s="4">
        <v>83</v>
      </c>
      <c r="B14" s="4" t="s">
        <v>16</v>
      </c>
      <c r="C14" s="13" t="s">
        <v>26</v>
      </c>
      <c r="D14" s="13">
        <v>73</v>
      </c>
      <c r="E14" s="13">
        <v>8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 t="s">
        <v>170</v>
      </c>
    </row>
    <row r="15" spans="1:12" x14ac:dyDescent="0.25">
      <c r="A15" s="3"/>
      <c r="B15" s="3" t="s">
        <v>28</v>
      </c>
      <c r="C15" s="14"/>
      <c r="D15" s="33">
        <f>AVERAGE(D10:D14)</f>
        <v>67.599999999999994</v>
      </c>
      <c r="E15" s="33">
        <f>AVERAGE(E10:E14)</f>
        <v>8.4</v>
      </c>
      <c r="F15" s="43"/>
      <c r="G15" s="43"/>
      <c r="H15" s="43"/>
      <c r="I15" s="43"/>
      <c r="J15" s="43"/>
      <c r="K15" s="43"/>
      <c r="L15" s="43"/>
    </row>
    <row r="16" spans="1:12" x14ac:dyDescent="0.25">
      <c r="A16" s="3"/>
      <c r="B16" s="3" t="s">
        <v>29</v>
      </c>
      <c r="C16" s="14"/>
      <c r="D16" s="33">
        <f>STDEV(D10:D14)</f>
        <v>3.8470768123342687</v>
      </c>
      <c r="E16" s="33">
        <f>STDEV(E10:E14)</f>
        <v>2.1908902300206639</v>
      </c>
      <c r="F16" s="43"/>
      <c r="G16" s="43"/>
      <c r="H16" s="43"/>
      <c r="I16" s="43"/>
      <c r="J16" s="43"/>
      <c r="K16" s="43"/>
      <c r="L16" s="43"/>
    </row>
    <row r="17" spans="1:12" x14ac:dyDescent="0.25">
      <c r="A17" s="3"/>
      <c r="B17" s="3" t="s">
        <v>30</v>
      </c>
      <c r="C17" s="14"/>
      <c r="D17" s="33">
        <f>MEDIAN(D10:D14)</f>
        <v>68</v>
      </c>
      <c r="E17" s="33">
        <f>MEDIAN(E10:E14)</f>
        <v>9</v>
      </c>
      <c r="F17" s="43"/>
      <c r="G17" s="43"/>
      <c r="H17" s="43"/>
      <c r="I17" s="43"/>
      <c r="J17" s="43"/>
      <c r="K17" s="43"/>
      <c r="L17" s="43"/>
    </row>
    <row r="18" spans="1:12" x14ac:dyDescent="0.25">
      <c r="A18" s="2">
        <v>31</v>
      </c>
      <c r="B18" s="2" t="s">
        <v>9</v>
      </c>
      <c r="C18" s="16" t="s">
        <v>25</v>
      </c>
      <c r="D18" s="16">
        <v>71</v>
      </c>
      <c r="E18" s="16">
        <v>9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K18" s="51">
        <v>0</v>
      </c>
      <c r="L18" s="27" t="s">
        <v>170</v>
      </c>
    </row>
    <row r="19" spans="1:12" x14ac:dyDescent="0.25">
      <c r="A19" s="6">
        <v>5</v>
      </c>
      <c r="B19" s="6" t="s">
        <v>10</v>
      </c>
      <c r="C19" s="15" t="s">
        <v>25</v>
      </c>
      <c r="D19" s="15">
        <v>61</v>
      </c>
      <c r="E19" s="15">
        <v>9</v>
      </c>
      <c r="F19" s="28">
        <v>0</v>
      </c>
      <c r="G19" s="28">
        <v>0</v>
      </c>
      <c r="H19" s="28">
        <v>0</v>
      </c>
      <c r="I19" s="28">
        <v>0</v>
      </c>
      <c r="J19" s="28">
        <v>1</v>
      </c>
      <c r="K19" s="28">
        <v>0</v>
      </c>
      <c r="L19" s="28" t="s">
        <v>171</v>
      </c>
    </row>
    <row r="20" spans="1:12" x14ac:dyDescent="0.25">
      <c r="A20" s="2">
        <v>25</v>
      </c>
      <c r="B20" s="2" t="s">
        <v>11</v>
      </c>
      <c r="C20" s="16" t="s">
        <v>25</v>
      </c>
      <c r="D20" s="16">
        <v>50</v>
      </c>
      <c r="E20" s="16">
        <v>22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K20" s="27">
        <v>0</v>
      </c>
      <c r="L20" s="27" t="s">
        <v>170</v>
      </c>
    </row>
    <row r="21" spans="1:12" x14ac:dyDescent="0.25">
      <c r="A21" s="19">
        <v>99</v>
      </c>
      <c r="B21" s="19" t="s">
        <v>17</v>
      </c>
      <c r="C21" s="21" t="s">
        <v>26</v>
      </c>
      <c r="D21" s="21">
        <v>71</v>
      </c>
      <c r="E21" s="21">
        <v>9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 t="s">
        <v>170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O8" sqref="O8"/>
    </sheetView>
  </sheetViews>
  <sheetFormatPr defaultRowHeight="15" x14ac:dyDescent="0.25"/>
  <cols>
    <col min="1" max="1" width="9" bestFit="1" customWidth="1"/>
    <col min="2" max="2" width="8.7109375" bestFit="1" customWidth="1"/>
    <col min="3" max="3" width="5.28515625" bestFit="1" customWidth="1"/>
    <col min="4" max="4" width="5.5703125" bestFit="1" customWidth="1"/>
    <col min="5" max="5" width="4.5703125" bestFit="1" customWidth="1"/>
    <col min="6" max="14" width="3.7109375" bestFit="1" customWidth="1"/>
    <col min="15" max="15" width="4.42578125" bestFit="1" customWidth="1"/>
    <col min="16" max="16" width="5.42578125" bestFit="1" customWidth="1"/>
    <col min="17" max="17" width="4.5703125" style="30" bestFit="1" customWidth="1"/>
  </cols>
  <sheetData>
    <row r="1" spans="1:17" ht="21.75" x14ac:dyDescent="0.25">
      <c r="A1" s="35" t="s">
        <v>27</v>
      </c>
      <c r="B1" s="35" t="s">
        <v>22</v>
      </c>
      <c r="C1" s="35" t="s">
        <v>24</v>
      </c>
      <c r="D1" s="35" t="s">
        <v>19</v>
      </c>
      <c r="E1" s="35" t="s">
        <v>182</v>
      </c>
      <c r="F1" s="53">
        <v>1</v>
      </c>
      <c r="G1" s="53">
        <v>2</v>
      </c>
      <c r="H1" s="53">
        <v>3</v>
      </c>
      <c r="I1" s="53">
        <v>4</v>
      </c>
      <c r="J1" s="40">
        <v>5</v>
      </c>
      <c r="K1" s="40">
        <v>6</v>
      </c>
      <c r="L1" s="53">
        <v>7</v>
      </c>
      <c r="M1" s="53">
        <v>8</v>
      </c>
      <c r="N1" s="53">
        <v>9</v>
      </c>
      <c r="O1" s="53">
        <v>10</v>
      </c>
      <c r="P1" s="42" t="s">
        <v>130</v>
      </c>
      <c r="Q1" s="71"/>
    </row>
    <row r="2" spans="1:17" x14ac:dyDescent="0.25">
      <c r="A2" s="5">
        <v>1</v>
      </c>
      <c r="B2" s="5" t="s">
        <v>0</v>
      </c>
      <c r="C2" s="11" t="s">
        <v>25</v>
      </c>
      <c r="D2" s="11">
        <v>59</v>
      </c>
      <c r="E2" s="11">
        <v>12</v>
      </c>
      <c r="F2" s="54"/>
      <c r="G2" s="54"/>
      <c r="H2" s="54"/>
      <c r="I2" s="54"/>
      <c r="J2" s="54"/>
      <c r="K2" s="54"/>
      <c r="L2" s="54"/>
      <c r="M2" s="54"/>
      <c r="N2" s="54"/>
      <c r="O2" s="54"/>
      <c r="P2" s="54">
        <v>0</v>
      </c>
      <c r="Q2" s="23">
        <v>21</v>
      </c>
    </row>
    <row r="3" spans="1:17" x14ac:dyDescent="0.25">
      <c r="A3" s="1">
        <v>17</v>
      </c>
      <c r="B3" s="1" t="s">
        <v>1</v>
      </c>
      <c r="C3" s="12" t="s">
        <v>25</v>
      </c>
      <c r="D3" s="12">
        <v>72</v>
      </c>
      <c r="E3" s="12">
        <v>9</v>
      </c>
      <c r="F3" s="55"/>
      <c r="G3" s="55"/>
      <c r="H3" s="55"/>
      <c r="I3" s="55"/>
      <c r="J3" s="55"/>
      <c r="K3" s="55"/>
      <c r="L3" s="55"/>
      <c r="M3" s="55"/>
      <c r="N3" s="55"/>
      <c r="O3" s="55"/>
      <c r="P3" s="55">
        <v>0</v>
      </c>
      <c r="Q3" s="24">
        <v>18</v>
      </c>
    </row>
    <row r="4" spans="1:17" x14ac:dyDescent="0.25">
      <c r="A4" s="5">
        <v>19</v>
      </c>
      <c r="B4" s="5" t="s">
        <v>2</v>
      </c>
      <c r="C4" s="11" t="s">
        <v>25</v>
      </c>
      <c r="D4" s="11">
        <v>78</v>
      </c>
      <c r="E4" s="11">
        <v>5</v>
      </c>
      <c r="F4" s="54"/>
      <c r="G4" s="54"/>
      <c r="H4" s="54"/>
      <c r="I4" s="54"/>
      <c r="J4" s="54"/>
      <c r="K4" s="54"/>
      <c r="L4" s="54"/>
      <c r="M4" s="54"/>
      <c r="N4" s="54"/>
      <c r="O4" s="54"/>
      <c r="P4" s="54">
        <v>0</v>
      </c>
      <c r="Q4" s="23">
        <v>19</v>
      </c>
    </row>
    <row r="5" spans="1:17" x14ac:dyDescent="0.25">
      <c r="A5" s="1">
        <v>44</v>
      </c>
      <c r="B5" s="1" t="s">
        <v>3</v>
      </c>
      <c r="C5" s="12" t="s">
        <v>26</v>
      </c>
      <c r="D5" s="12">
        <v>65</v>
      </c>
      <c r="E5" s="12">
        <v>9</v>
      </c>
      <c r="F5" s="55"/>
      <c r="G5" s="55"/>
      <c r="H5" s="55"/>
      <c r="I5" s="55"/>
      <c r="J5" s="55"/>
      <c r="K5" s="55"/>
      <c r="L5" s="55"/>
      <c r="M5" s="55"/>
      <c r="N5" s="55"/>
      <c r="O5" s="55"/>
      <c r="P5" s="55">
        <v>0</v>
      </c>
      <c r="Q5" s="24"/>
    </row>
    <row r="6" spans="1:17" x14ac:dyDescent="0.25">
      <c r="A6" s="5">
        <v>26</v>
      </c>
      <c r="B6" s="5" t="s">
        <v>4</v>
      </c>
      <c r="C6" s="11" t="s">
        <v>25</v>
      </c>
      <c r="D6" s="11">
        <v>67</v>
      </c>
      <c r="E6" s="11">
        <v>11</v>
      </c>
      <c r="F6" s="54"/>
      <c r="G6" s="54"/>
      <c r="H6" s="54"/>
      <c r="I6" s="54"/>
      <c r="J6" s="54"/>
      <c r="K6" s="54"/>
      <c r="L6" s="54"/>
      <c r="M6" s="54"/>
      <c r="N6" s="54"/>
      <c r="O6" s="54"/>
      <c r="P6" s="54">
        <v>0</v>
      </c>
      <c r="Q6" s="23">
        <v>18</v>
      </c>
    </row>
    <row r="7" spans="1:17" x14ac:dyDescent="0.25">
      <c r="A7" s="17"/>
      <c r="B7" s="17" t="s">
        <v>28</v>
      </c>
      <c r="C7" s="18"/>
      <c r="D7" s="32">
        <f>AVERAGE(D2:D6)</f>
        <v>68.2</v>
      </c>
      <c r="E7" s="32">
        <f>AVERAGE(E2:E6)</f>
        <v>9.1999999999999993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>
        <f t="shared" ref="P7:Q7" si="0">AVERAGE(P2:P6)</f>
        <v>0</v>
      </c>
      <c r="Q7" s="56">
        <f t="shared" si="0"/>
        <v>19</v>
      </c>
    </row>
    <row r="8" spans="1:17" x14ac:dyDescent="0.25">
      <c r="A8" s="17"/>
      <c r="B8" s="17" t="s">
        <v>29</v>
      </c>
      <c r="C8" s="18"/>
      <c r="D8" s="32">
        <f>STDEV(D2:D6)</f>
        <v>7.1902712048990196</v>
      </c>
      <c r="E8" s="32">
        <f>STDEV(E2:E6)</f>
        <v>2.6832815729997481</v>
      </c>
      <c r="F8" s="56"/>
      <c r="G8" s="56"/>
      <c r="H8" s="56"/>
      <c r="I8" s="56"/>
      <c r="J8" s="56"/>
      <c r="K8" s="56"/>
      <c r="L8" s="56"/>
      <c r="M8" s="56"/>
      <c r="N8" s="56"/>
      <c r="O8" s="56"/>
      <c r="P8" s="56">
        <f t="shared" ref="P8" si="1">STDEV(P2:P6)</f>
        <v>0</v>
      </c>
      <c r="Q8" s="56">
        <f t="shared" ref="Q8" si="2">STDEV(Q2:Q6)</f>
        <v>1.4142135623730951</v>
      </c>
    </row>
    <row r="9" spans="1:17" x14ac:dyDescent="0.25">
      <c r="A9" s="17"/>
      <c r="B9" s="17" t="s">
        <v>30</v>
      </c>
      <c r="C9" s="18"/>
      <c r="D9" s="32">
        <f>MEDIAN(D2:D6)</f>
        <v>67</v>
      </c>
      <c r="E9" s="32">
        <f>MEDIAN(E2:E6)</f>
        <v>9</v>
      </c>
      <c r="F9" s="56"/>
      <c r="G9" s="56"/>
      <c r="H9" s="56"/>
      <c r="I9" s="56"/>
      <c r="J9" s="56"/>
      <c r="K9" s="56"/>
      <c r="L9" s="56"/>
      <c r="M9" s="56"/>
      <c r="N9" s="56"/>
      <c r="O9" s="56"/>
      <c r="P9" s="56">
        <f t="shared" ref="P9" si="3">MEDIAN(P2:P6)</f>
        <v>0</v>
      </c>
      <c r="Q9" s="56">
        <f t="shared" ref="Q9" si="4">MEDIAN(Q2:Q6)</f>
        <v>18.5</v>
      </c>
    </row>
    <row r="10" spans="1:17" x14ac:dyDescent="0.25">
      <c r="A10" s="4">
        <v>9</v>
      </c>
      <c r="B10" s="4" t="s">
        <v>5</v>
      </c>
      <c r="C10" s="13" t="s">
        <v>25</v>
      </c>
      <c r="D10" s="13">
        <v>68</v>
      </c>
      <c r="E10" s="13">
        <v>5</v>
      </c>
      <c r="F10" s="57"/>
      <c r="G10" s="57"/>
      <c r="H10" s="57"/>
      <c r="I10" s="57"/>
      <c r="J10" s="57"/>
      <c r="K10" s="62"/>
      <c r="L10" s="57"/>
      <c r="M10" s="57"/>
      <c r="N10" s="57"/>
      <c r="O10" s="57"/>
      <c r="P10" s="57">
        <v>0</v>
      </c>
      <c r="Q10" s="25">
        <v>22</v>
      </c>
    </row>
    <row r="11" spans="1:17" x14ac:dyDescent="0.25">
      <c r="A11" s="3">
        <v>10</v>
      </c>
      <c r="B11" s="3" t="s">
        <v>6</v>
      </c>
      <c r="C11" s="14" t="s">
        <v>25</v>
      </c>
      <c r="D11" s="14">
        <v>63</v>
      </c>
      <c r="E11" s="14">
        <v>9</v>
      </c>
      <c r="F11" s="58"/>
      <c r="G11" s="58"/>
      <c r="H11" s="58"/>
      <c r="I11" s="58"/>
      <c r="J11" s="58"/>
      <c r="K11" s="58"/>
      <c r="L11" s="58"/>
      <c r="M11" s="63"/>
      <c r="N11" s="58"/>
      <c r="O11" s="58"/>
      <c r="P11" s="58">
        <v>0</v>
      </c>
      <c r="Q11" s="26">
        <v>20</v>
      </c>
    </row>
    <row r="12" spans="1:17" x14ac:dyDescent="0.25">
      <c r="A12" s="4">
        <v>2</v>
      </c>
      <c r="B12" s="4" t="s">
        <v>7</v>
      </c>
      <c r="C12" s="13" t="s">
        <v>26</v>
      </c>
      <c r="D12" s="13">
        <v>69</v>
      </c>
      <c r="E12" s="13">
        <v>9</v>
      </c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>
        <v>0</v>
      </c>
      <c r="Q12" s="25">
        <v>10</v>
      </c>
    </row>
    <row r="13" spans="1:17" x14ac:dyDescent="0.25">
      <c r="A13" s="3">
        <v>6</v>
      </c>
      <c r="B13" s="3" t="s">
        <v>8</v>
      </c>
      <c r="C13" s="14" t="s">
        <v>26</v>
      </c>
      <c r="D13" s="14">
        <v>65</v>
      </c>
      <c r="E13" s="14">
        <v>11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>
        <v>0</v>
      </c>
      <c r="Q13" s="26">
        <v>20</v>
      </c>
    </row>
    <row r="14" spans="1:17" x14ac:dyDescent="0.25">
      <c r="A14" s="4">
        <v>83</v>
      </c>
      <c r="B14" s="4" t="s">
        <v>16</v>
      </c>
      <c r="C14" s="13" t="s">
        <v>26</v>
      </c>
      <c r="D14" s="13">
        <v>73</v>
      </c>
      <c r="E14" s="13">
        <v>8</v>
      </c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>
        <v>0</v>
      </c>
      <c r="Q14" s="25"/>
    </row>
    <row r="15" spans="1:17" x14ac:dyDescent="0.25">
      <c r="A15" s="3"/>
      <c r="B15" s="3" t="s">
        <v>28</v>
      </c>
      <c r="C15" s="14"/>
      <c r="D15" s="33">
        <f>AVERAGE(D10:D14)</f>
        <v>67.599999999999994</v>
      </c>
      <c r="E15" s="33">
        <f>AVERAGE(E10:E14)</f>
        <v>8.4</v>
      </c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3">
        <f t="shared" ref="P15:Q15" si="5">AVERAGE(P10:P14)</f>
        <v>0</v>
      </c>
      <c r="Q15" s="43">
        <f t="shared" si="5"/>
        <v>18</v>
      </c>
    </row>
    <row r="16" spans="1:17" x14ac:dyDescent="0.25">
      <c r="A16" s="3"/>
      <c r="B16" s="3" t="s">
        <v>29</v>
      </c>
      <c r="C16" s="14"/>
      <c r="D16" s="33">
        <f>STDEV(D10:D14)</f>
        <v>3.8470768123342687</v>
      </c>
      <c r="E16" s="33">
        <f>STDEV(E10:E14)</f>
        <v>2.1908902300206639</v>
      </c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43">
        <f t="shared" ref="P16" si="6">STDEV(P10:P14)</f>
        <v>0</v>
      </c>
      <c r="Q16" s="43">
        <f t="shared" ref="Q16" si="7">STDEV(Q10:Q14)</f>
        <v>5.41602560309064</v>
      </c>
    </row>
    <row r="17" spans="1:17" x14ac:dyDescent="0.25">
      <c r="A17" s="3"/>
      <c r="B17" s="3" t="s">
        <v>30</v>
      </c>
      <c r="C17" s="14"/>
      <c r="D17" s="33">
        <f>MEDIAN(D10:D14)</f>
        <v>68</v>
      </c>
      <c r="E17" s="33">
        <f>MEDIAN(E10:E14)</f>
        <v>9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3">
        <f t="shared" ref="P17" si="8">MEDIAN(P10:P14)</f>
        <v>0</v>
      </c>
      <c r="Q17" s="43">
        <f t="shared" ref="Q17" si="9">MEDIAN(Q10:Q14)</f>
        <v>20</v>
      </c>
    </row>
    <row r="18" spans="1:17" x14ac:dyDescent="0.25">
      <c r="A18" s="2">
        <v>31</v>
      </c>
      <c r="B18" s="2" t="s">
        <v>9</v>
      </c>
      <c r="C18" s="16" t="s">
        <v>25</v>
      </c>
      <c r="D18" s="16">
        <v>71</v>
      </c>
      <c r="E18" s="16">
        <v>9</v>
      </c>
      <c r="F18" s="59"/>
      <c r="G18" s="59"/>
      <c r="H18" s="59"/>
      <c r="I18" s="59"/>
      <c r="J18" s="59"/>
      <c r="K18" s="64"/>
      <c r="L18" s="64"/>
      <c r="M18" s="64"/>
      <c r="N18" s="64"/>
      <c r="O18" s="64"/>
      <c r="P18" s="59">
        <v>0</v>
      </c>
      <c r="Q18" s="27">
        <v>23</v>
      </c>
    </row>
    <row r="19" spans="1:17" x14ac:dyDescent="0.25">
      <c r="A19" s="6">
        <v>5</v>
      </c>
      <c r="B19" s="6" t="s">
        <v>10</v>
      </c>
      <c r="C19" s="15" t="s">
        <v>25</v>
      </c>
      <c r="D19" s="15">
        <v>61</v>
      </c>
      <c r="E19" s="15">
        <v>9</v>
      </c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>
        <v>0</v>
      </c>
      <c r="Q19" s="72">
        <v>29</v>
      </c>
    </row>
    <row r="20" spans="1:17" x14ac:dyDescent="0.25">
      <c r="A20" s="2">
        <v>25</v>
      </c>
      <c r="B20" s="2" t="s">
        <v>11</v>
      </c>
      <c r="C20" s="16" t="s">
        <v>25</v>
      </c>
      <c r="D20" s="16">
        <v>50</v>
      </c>
      <c r="E20" s="16">
        <v>22</v>
      </c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>
        <v>0</v>
      </c>
      <c r="Q20" s="27">
        <v>15</v>
      </c>
    </row>
    <row r="21" spans="1:17" x14ac:dyDescent="0.25">
      <c r="A21" s="19">
        <v>99</v>
      </c>
      <c r="B21" s="19" t="s">
        <v>17</v>
      </c>
      <c r="C21" s="21" t="s">
        <v>26</v>
      </c>
      <c r="D21" s="21">
        <v>71</v>
      </c>
      <c r="E21" s="21">
        <v>9</v>
      </c>
      <c r="F21" s="61">
        <v>1</v>
      </c>
      <c r="G21" s="61">
        <v>1</v>
      </c>
      <c r="H21" s="61">
        <v>2</v>
      </c>
      <c r="I21" s="61">
        <v>4</v>
      </c>
      <c r="J21" s="61">
        <v>4</v>
      </c>
      <c r="K21" s="61">
        <v>1</v>
      </c>
      <c r="L21" s="61">
        <v>1</v>
      </c>
      <c r="M21" s="61">
        <v>1</v>
      </c>
      <c r="N21" s="61">
        <v>4</v>
      </c>
      <c r="O21" s="61">
        <v>1</v>
      </c>
      <c r="P21" s="61">
        <v>20</v>
      </c>
      <c r="Q21" s="29">
        <v>20</v>
      </c>
    </row>
    <row r="22" spans="1:17" ht="261" x14ac:dyDescent="0.25">
      <c r="F22" s="66" t="s">
        <v>172</v>
      </c>
      <c r="G22" s="67" t="s">
        <v>173</v>
      </c>
      <c r="H22" s="67" t="s">
        <v>174</v>
      </c>
      <c r="I22" s="67" t="s">
        <v>175</v>
      </c>
      <c r="J22" s="68" t="s">
        <v>176</v>
      </c>
      <c r="K22" s="68" t="s">
        <v>177</v>
      </c>
      <c r="L22" s="67" t="s">
        <v>178</v>
      </c>
      <c r="M22" s="67" t="s">
        <v>179</v>
      </c>
      <c r="N22" s="67" t="s">
        <v>180</v>
      </c>
      <c r="O22" s="67" t="s">
        <v>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General</vt:lpstr>
      <vt:lpstr>Nombres</vt:lpstr>
      <vt:lpstr>Enfermedades</vt:lpstr>
      <vt:lpstr>Neuropsi</vt:lpstr>
      <vt:lpstr>MMSE_det</vt:lpstr>
      <vt:lpstr>MMSE SATS KATZ</vt:lpstr>
      <vt:lpstr>GDS</vt:lpstr>
      <vt:lpstr>KATZ</vt:lpstr>
      <vt:lpstr>SATS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2017-11-11T12:35:29Z</dcterms:modified>
</cp:coreProperties>
</file>