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General" sheetId="1" r:id="rId1"/>
    <sheet name="EpocasMOR" sheetId="2" r:id="rId2"/>
    <sheet name="parche_EpocasMOR" sheetId="3" r:id="rId3"/>
    <sheet name="EpocasTesis" sheetId="4" r:id="rId4"/>
    <sheet name="Epocas_todas" sheetId="5" r:id="rId5"/>
    <sheet name="Heuristico" sheetId="6" r:id="rId6"/>
    <sheet name="General_old" sheetId="7" r:id="rId7"/>
    <sheet name="horas_feo" sheetId="8" r:id="rId8"/>
    <sheet name="Tesis_graf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9" l="1"/>
  <c r="N10" i="9"/>
  <c r="N9" i="9"/>
  <c r="N8" i="9"/>
  <c r="N7" i="9"/>
  <c r="N6" i="9"/>
  <c r="N5" i="9"/>
  <c r="N4" i="9"/>
  <c r="N3" i="9"/>
  <c r="N2" i="9"/>
  <c r="L21" i="8"/>
  <c r="K21" i="8"/>
  <c r="H21" i="8"/>
  <c r="L20" i="8"/>
  <c r="K20" i="8"/>
  <c r="H20" i="8"/>
  <c r="L19" i="8"/>
  <c r="K19" i="8"/>
  <c r="H19" i="8"/>
  <c r="L18" i="8"/>
  <c r="K18" i="8"/>
  <c r="H18" i="8"/>
  <c r="E17" i="8"/>
  <c r="K17" i="8" s="1"/>
  <c r="B17" i="8"/>
  <c r="L17" i="8" s="1"/>
  <c r="E16" i="8"/>
  <c r="K16" i="8" s="1"/>
  <c r="B16" i="8"/>
  <c r="L16" i="8" s="1"/>
  <c r="E15" i="8"/>
  <c r="K15" i="8" s="1"/>
  <c r="B15" i="8"/>
  <c r="L15" i="8" s="1"/>
  <c r="L14" i="8"/>
  <c r="K14" i="8"/>
  <c r="H14" i="8"/>
  <c r="L13" i="8"/>
  <c r="K13" i="8"/>
  <c r="H13" i="8"/>
  <c r="L12" i="8"/>
  <c r="K12" i="8"/>
  <c r="H12" i="8"/>
  <c r="L11" i="8"/>
  <c r="K11" i="8"/>
  <c r="H11" i="8"/>
  <c r="L10" i="8"/>
  <c r="K10" i="8"/>
  <c r="H10" i="8"/>
  <c r="E9" i="8"/>
  <c r="K9" i="8" s="1"/>
  <c r="B9" i="8"/>
  <c r="L9" i="8" s="1"/>
  <c r="E8" i="8"/>
  <c r="K8" i="8" s="1"/>
  <c r="B8" i="8"/>
  <c r="L8" i="8" s="1"/>
  <c r="E7" i="8"/>
  <c r="K7" i="8" s="1"/>
  <c r="B7" i="8"/>
  <c r="L7" i="8" s="1"/>
  <c r="L6" i="8"/>
  <c r="K6" i="8"/>
  <c r="H6" i="8"/>
  <c r="L5" i="8"/>
  <c r="K5" i="8"/>
  <c r="H5" i="8"/>
  <c r="L4" i="8"/>
  <c r="K4" i="8"/>
  <c r="H4" i="8"/>
  <c r="L3" i="8"/>
  <c r="K3" i="8"/>
  <c r="H3" i="8"/>
  <c r="L2" i="8"/>
  <c r="K2" i="8"/>
  <c r="H2" i="8"/>
  <c r="E15" i="6"/>
  <c r="F15" i="6" s="1"/>
  <c r="G15" i="6" s="1"/>
  <c r="C15" i="6"/>
  <c r="K15" i="6" s="1"/>
  <c r="B15" i="6"/>
  <c r="E14" i="6"/>
  <c r="C14" i="6"/>
  <c r="K14" i="6" s="1"/>
  <c r="B14" i="6"/>
  <c r="E13" i="6"/>
  <c r="F13" i="6" s="1"/>
  <c r="G13" i="6" s="1"/>
  <c r="C13" i="6"/>
  <c r="K13" i="6" s="1"/>
  <c r="B13" i="6"/>
  <c r="E12" i="6"/>
  <c r="C12" i="6"/>
  <c r="K12" i="6" s="1"/>
  <c r="B12" i="6"/>
  <c r="E11" i="6"/>
  <c r="F11" i="6" s="1"/>
  <c r="G11" i="6" s="1"/>
  <c r="C11" i="6"/>
  <c r="K11" i="6" s="1"/>
  <c r="B11" i="6"/>
  <c r="E10" i="6"/>
  <c r="C10" i="6"/>
  <c r="K10" i="6" s="1"/>
  <c r="B10" i="6"/>
  <c r="E9" i="6"/>
  <c r="F9" i="6" s="1"/>
  <c r="G9" i="6" s="1"/>
  <c r="C9" i="6"/>
  <c r="K9" i="6" s="1"/>
  <c r="B9" i="6"/>
  <c r="E8" i="6"/>
  <c r="C8" i="6"/>
  <c r="K8" i="6" s="1"/>
  <c r="B8" i="6"/>
  <c r="E7" i="6"/>
  <c r="F7" i="6" s="1"/>
  <c r="G7" i="6" s="1"/>
  <c r="C7" i="6"/>
  <c r="K7" i="6" s="1"/>
  <c r="B7" i="6"/>
  <c r="E6" i="6"/>
  <c r="C6" i="6"/>
  <c r="K6" i="6" s="1"/>
  <c r="B6" i="6"/>
  <c r="E5" i="6"/>
  <c r="F5" i="6" s="1"/>
  <c r="G5" i="6" s="1"/>
  <c r="C5" i="6"/>
  <c r="K5" i="6" s="1"/>
  <c r="B5" i="6"/>
  <c r="E4" i="6"/>
  <c r="C4" i="6"/>
  <c r="K4" i="6" s="1"/>
  <c r="B4" i="6"/>
  <c r="E3" i="6"/>
  <c r="F3" i="6" s="1"/>
  <c r="G3" i="6" s="1"/>
  <c r="C3" i="6"/>
  <c r="K3" i="6" s="1"/>
  <c r="B3" i="6"/>
  <c r="E2" i="6"/>
  <c r="C2" i="6"/>
  <c r="K2" i="6" s="1"/>
  <c r="B2" i="6"/>
  <c r="F4" i="6" l="1"/>
  <c r="G4" i="6" s="1"/>
  <c r="H4" i="6" s="1"/>
  <c r="I4" i="6" s="1"/>
  <c r="F8" i="6"/>
  <c r="G8" i="6" s="1"/>
  <c r="F12" i="6"/>
  <c r="G12" i="6" s="1"/>
  <c r="H12" i="6" s="1"/>
  <c r="I12" i="6" s="1"/>
  <c r="H15" i="8"/>
  <c r="F2" i="6"/>
  <c r="G2" i="6" s="1"/>
  <c r="H2" i="6" s="1"/>
  <c r="I2" i="6" s="1"/>
  <c r="F6" i="6"/>
  <c r="G6" i="6" s="1"/>
  <c r="F10" i="6"/>
  <c r="G10" i="6" s="1"/>
  <c r="F14" i="6"/>
  <c r="G14" i="6" s="1"/>
  <c r="H16" i="8"/>
  <c r="H8" i="8"/>
  <c r="L3" i="6"/>
  <c r="L7" i="6"/>
  <c r="M7" i="6" s="1"/>
  <c r="N7" i="6" s="1"/>
  <c r="I8" i="6"/>
  <c r="J8" i="6" s="1"/>
  <c r="H8" i="6"/>
  <c r="L11" i="6"/>
  <c r="L15" i="6"/>
  <c r="M15" i="6" s="1"/>
  <c r="N15" i="6" s="1"/>
  <c r="L5" i="6"/>
  <c r="H6" i="6"/>
  <c r="I6" i="6" s="1"/>
  <c r="L9" i="6"/>
  <c r="M9" i="6" s="1"/>
  <c r="N9" i="6" s="1"/>
  <c r="I10" i="6"/>
  <c r="J10" i="6" s="1"/>
  <c r="H10" i="6"/>
  <c r="L13" i="6"/>
  <c r="H14" i="6"/>
  <c r="I14" i="6" s="1"/>
  <c r="L4" i="6"/>
  <c r="M4" i="6" s="1"/>
  <c r="N4" i="6" s="1"/>
  <c r="H5" i="6"/>
  <c r="I5" i="6" s="1"/>
  <c r="J5" i="6" s="1"/>
  <c r="L8" i="6"/>
  <c r="H9" i="6"/>
  <c r="I9" i="6" s="1"/>
  <c r="L12" i="6"/>
  <c r="M12" i="6" s="1"/>
  <c r="N12" i="6" s="1"/>
  <c r="H13" i="6"/>
  <c r="I13" i="6" s="1"/>
  <c r="J13" i="6" s="1"/>
  <c r="L2" i="6"/>
  <c r="M2" i="6" s="1"/>
  <c r="H3" i="6"/>
  <c r="I3" i="6" s="1"/>
  <c r="L6" i="6"/>
  <c r="M6" i="6" s="1"/>
  <c r="N6" i="6" s="1"/>
  <c r="H7" i="6"/>
  <c r="I7" i="6" s="1"/>
  <c r="J7" i="6" s="1"/>
  <c r="L10" i="6"/>
  <c r="H11" i="6"/>
  <c r="I11" i="6" s="1"/>
  <c r="L14" i="6"/>
  <c r="M14" i="6" s="1"/>
  <c r="N14" i="6" s="1"/>
  <c r="H15" i="6"/>
  <c r="I15" i="6" s="1"/>
  <c r="J15" i="6" s="1"/>
  <c r="H7" i="8"/>
  <c r="N2" i="6" l="1"/>
  <c r="J2" i="6"/>
  <c r="M11" i="6"/>
  <c r="N11" i="6" s="1"/>
  <c r="J11" i="6"/>
  <c r="J3" i="6"/>
  <c r="J9" i="6"/>
  <c r="J14" i="6"/>
  <c r="J6" i="6"/>
  <c r="J12" i="6"/>
  <c r="J4" i="6"/>
  <c r="M10" i="6"/>
  <c r="N10" i="6" s="1"/>
  <c r="M8" i="6"/>
  <c r="N8" i="6" s="1"/>
  <c r="M5" i="6"/>
  <c r="N5" i="6" s="1"/>
  <c r="M3" i="6"/>
  <c r="N3" i="6" s="1"/>
  <c r="M13" i="6"/>
  <c r="N13" i="6" s="1"/>
</calcChain>
</file>

<file path=xl/sharedStrings.xml><?xml version="1.0" encoding="utf-8"?>
<sst xmlns="http://schemas.openxmlformats.org/spreadsheetml/2006/main" count="352" uniqueCount="101">
  <si>
    <t>N_sujeto</t>
  </si>
  <si>
    <t>Nombre</t>
  </si>
  <si>
    <t>Sexo</t>
  </si>
  <si>
    <t>Edad</t>
  </si>
  <si>
    <t>Neuropsi</t>
  </si>
  <si>
    <t>MMSE</t>
  </si>
  <si>
    <t>Escolaridad</t>
  </si>
  <si>
    <t>Grupo_n</t>
  </si>
  <si>
    <t>Nombre_directorio</t>
  </si>
  <si>
    <t>Nombre_archivo</t>
  </si>
  <si>
    <t>Fr_muestreo</t>
  </si>
  <si>
    <t>Dur_epoca</t>
  </si>
  <si>
    <t>hh_0</t>
  </si>
  <si>
    <t>mm_0</t>
  </si>
  <si>
    <t>ss_0</t>
  </si>
  <si>
    <t>hh_f</t>
  </si>
  <si>
    <t>mm_f</t>
  </si>
  <si>
    <t>ss_f</t>
  </si>
  <si>
    <t>VCR</t>
  </si>
  <si>
    <t>F</t>
  </si>
  <si>
    <t>VCNNS</t>
  </si>
  <si>
    <t>VCNNS1</t>
  </si>
  <si>
    <t>MJH</t>
  </si>
  <si>
    <t>MJNNVIGILOScCanal</t>
  </si>
  <si>
    <t>MJNNVIGILOS</t>
  </si>
  <si>
    <t>JAE</t>
  </si>
  <si>
    <t>JANASUE_revisado</t>
  </si>
  <si>
    <t>JANASUE</t>
  </si>
  <si>
    <t>GHA</t>
  </si>
  <si>
    <t>M</t>
  </si>
  <si>
    <t>GH</t>
  </si>
  <si>
    <t>GH24031950SUEÑO</t>
  </si>
  <si>
    <t>MFGR</t>
  </si>
  <si>
    <t>GURM_revisado</t>
  </si>
  <si>
    <t>GURM251148SUE</t>
  </si>
  <si>
    <t>CLO</t>
  </si>
  <si>
    <t>CLMN10SUE</t>
  </si>
  <si>
    <t>RLO</t>
  </si>
  <si>
    <t>RLMN</t>
  </si>
  <si>
    <t>RLMN10SUE</t>
  </si>
  <si>
    <t>RRU</t>
  </si>
  <si>
    <t>RRMNS_2</t>
  </si>
  <si>
    <t>RRMNS</t>
  </si>
  <si>
    <t>JGZ</t>
  </si>
  <si>
    <t>JGMN6SUE</t>
  </si>
  <si>
    <t>AEFP</t>
  </si>
  <si>
    <t>AEFP430714SUE</t>
  </si>
  <si>
    <t>FGH</t>
  </si>
  <si>
    <t>FGH_EEGdescompuesto</t>
  </si>
  <si>
    <t>FGHSUE</t>
  </si>
  <si>
    <t>MGG</t>
  </si>
  <si>
    <t>MGNA</t>
  </si>
  <si>
    <t>MGNA5SUE</t>
  </si>
  <si>
    <t>EMT</t>
  </si>
  <si>
    <t>EMNN</t>
  </si>
  <si>
    <t>EMNNS</t>
  </si>
  <si>
    <t>PCM</t>
  </si>
  <si>
    <t>PCM90SUE</t>
  </si>
  <si>
    <t>*</t>
  </si>
  <si>
    <t>Sujeto</t>
  </si>
  <si>
    <t>Fr_muest</t>
  </si>
  <si>
    <t>Dur_epo</t>
  </si>
  <si>
    <t>FinMOR</t>
  </si>
  <si>
    <t>InicioMOR</t>
  </si>
  <si>
    <t>PreMOR</t>
  </si>
  <si>
    <t>seg_0</t>
  </si>
  <si>
    <t>seg_f</t>
  </si>
  <si>
    <t>MOR(s)</t>
  </si>
  <si>
    <t>MOR(hms)</t>
  </si>
  <si>
    <t>total(s)</t>
  </si>
  <si>
    <t>total(hms)</t>
  </si>
  <si>
    <t>Fr muestreo [Hz]</t>
  </si>
  <si>
    <t>0,36,30</t>
  </si>
  <si>
    <t>7,10,30</t>
  </si>
  <si>
    <t>1,3,30</t>
  </si>
  <si>
    <t>8,36,0</t>
  </si>
  <si>
    <t>1,25,30</t>
  </si>
  <si>
    <t>7,33,30</t>
  </si>
  <si>
    <t>0,27,30</t>
  </si>
  <si>
    <t>9,6,30</t>
  </si>
  <si>
    <t>0,47,30</t>
  </si>
  <si>
    <t>6,51,0</t>
  </si>
  <si>
    <t>Media</t>
  </si>
  <si>
    <t>Desv std</t>
  </si>
  <si>
    <t>Mediana</t>
  </si>
  <si>
    <t>1,6,0</t>
  </si>
  <si>
    <t>7,52,0</t>
  </si>
  <si>
    <t>0,49,30</t>
  </si>
  <si>
    <t>7,3,0</t>
  </si>
  <si>
    <t>0,19,0</t>
  </si>
  <si>
    <t>3,27,0</t>
  </si>
  <si>
    <t>0,16,30</t>
  </si>
  <si>
    <t>10,3,30</t>
  </si>
  <si>
    <t>0,20,30</t>
  </si>
  <si>
    <t>7,58,30</t>
  </si>
  <si>
    <t>512 *</t>
  </si>
  <si>
    <t>Sueno_t</t>
  </si>
  <si>
    <t>MOR_t</t>
  </si>
  <si>
    <t>MOR_p</t>
  </si>
  <si>
    <t>hh_ff</t>
  </si>
  <si>
    <t>mm_ff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</si>
</sst>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1"/>
      <color rgb="FF984807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8"/>
      <color rgb="FFFFFFFF"/>
      <name val="Calibri"/>
      <family val="2"/>
      <charset val="1"/>
    </font>
    <font>
      <sz val="11"/>
      <color rgb="FFFA7D00"/>
      <name val="Calibri"/>
      <family val="2"/>
      <charset val="1"/>
    </font>
    <font>
      <b/>
      <sz val="11"/>
      <color rgb="FF984807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D9D9D9"/>
        <bgColor rgb="FFDDD9C3"/>
      </patternFill>
    </fill>
    <fill>
      <patternFill patternType="solid">
        <fgColor rgb="FFBFBFBF"/>
        <bgColor rgb="FFCCC1DA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AC090"/>
      </patternFill>
    </fill>
    <fill>
      <patternFill patternType="solid">
        <fgColor rgb="FF95B3D7"/>
        <bgColor rgb="FF8EB4E3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DD9C3"/>
      </patternFill>
    </fill>
    <fill>
      <patternFill patternType="solid">
        <fgColor rgb="FFC3D69B"/>
        <bgColor rgb="FFD7E4B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00CC99"/>
        <bgColor rgb="FF31859C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A7D00"/>
      </patternFill>
    </fill>
    <fill>
      <patternFill patternType="solid">
        <fgColor rgb="FF10243E"/>
        <bgColor rgb="FF17375E"/>
      </patternFill>
    </fill>
    <fill>
      <patternFill patternType="solid">
        <fgColor rgb="FF17375E"/>
        <bgColor rgb="FF10243E"/>
      </patternFill>
    </fill>
    <fill>
      <patternFill patternType="solid">
        <fgColor rgb="FF953735"/>
        <bgColor rgb="FF984807"/>
      </patternFill>
    </fill>
    <fill>
      <patternFill patternType="solid">
        <fgColor rgb="FF632523"/>
        <bgColor rgb="FF4A452A"/>
      </patternFill>
    </fill>
    <fill>
      <patternFill patternType="solid">
        <fgColor rgb="FF4F6228"/>
        <bgColor rgb="FF4A452A"/>
      </patternFill>
    </fill>
    <fill>
      <patternFill patternType="solid">
        <fgColor rgb="FF77933C"/>
        <bgColor rgb="FF948A54"/>
      </patternFill>
    </fill>
    <fill>
      <patternFill patternType="solid">
        <fgColor rgb="FFC6D9F1"/>
        <bgColor rgb="FFB7DEE8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FBFBF"/>
      </patternFill>
    </fill>
    <fill>
      <patternFill patternType="solid">
        <fgColor rgb="FFDDD9C3"/>
        <bgColor rgb="FFD9D9D9"/>
      </patternFill>
    </fill>
    <fill>
      <patternFill patternType="solid">
        <fgColor rgb="FFB3A2C7"/>
        <bgColor rgb="FF95B3D7"/>
      </patternFill>
    </fill>
    <fill>
      <patternFill patternType="solid">
        <fgColor rgb="FF8EB4E3"/>
        <bgColor rgb="FF95B3D7"/>
      </patternFill>
    </fill>
    <fill>
      <patternFill patternType="solid">
        <fgColor rgb="FFD99694"/>
        <bgColor rgb="FFB3A2C7"/>
      </patternFill>
    </fill>
    <fill>
      <patternFill patternType="solid">
        <fgColor rgb="FFC4BD97"/>
        <bgColor rgb="FFBFBFBF"/>
      </patternFill>
    </fill>
    <fill>
      <patternFill patternType="solid">
        <fgColor rgb="FF558ED5"/>
        <bgColor rgb="FF31859C"/>
      </patternFill>
    </fill>
    <fill>
      <patternFill patternType="solid">
        <fgColor rgb="FF948A54"/>
        <bgColor rgb="FF77933C"/>
      </patternFill>
    </fill>
    <fill>
      <patternFill patternType="solid">
        <fgColor rgb="FF604A7B"/>
        <bgColor rgb="FF4A452A"/>
      </patternFill>
    </fill>
    <fill>
      <patternFill patternType="solid">
        <fgColor rgb="FF4A452A"/>
        <bgColor rgb="FF4F6228"/>
      </patternFill>
    </fill>
    <fill>
      <patternFill patternType="solid">
        <fgColor rgb="FF93CDDD"/>
        <bgColor rgb="FF8EB4E3"/>
      </patternFill>
    </fill>
    <fill>
      <patternFill patternType="solid">
        <fgColor rgb="FF984807"/>
        <bgColor rgb="FF953735"/>
      </patternFill>
    </fill>
    <fill>
      <patternFill patternType="solid">
        <fgColor rgb="FF31859C"/>
        <bgColor rgb="FF558ED5"/>
      </patternFill>
    </fill>
    <fill>
      <patternFill patternType="solid">
        <fgColor rgb="FF215968"/>
        <bgColor rgb="FF17375E"/>
      </patternFill>
    </fill>
    <fill>
      <patternFill patternType="solid">
        <fgColor rgb="FFB7DEE8"/>
        <bgColor rgb="FFC6D9F1"/>
      </patternFill>
    </fill>
    <fill>
      <patternFill patternType="solid">
        <fgColor rgb="FFFFFFFF"/>
        <bgColor rgb="FFEBF1DE"/>
      </patternFill>
    </fill>
    <fill>
      <patternFill patternType="solid">
        <fgColor rgb="FFDCE6F2"/>
        <bgColor rgb="FFDBEEF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1" applyProtection="0"/>
  </cellStyleXfs>
  <cellXfs count="19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top"/>
    </xf>
    <xf numFmtId="0" fontId="0" fillId="0" borderId="0" xfId="0" applyAlignment="1"/>
    <xf numFmtId="0" fontId="0" fillId="4" borderId="0" xfId="0" applyFill="1"/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/>
    </xf>
    <xf numFmtId="0" fontId="0" fillId="7" borderId="0" xfId="0" applyFill="1"/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0" fillId="8" borderId="0" xfId="0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 vertical="top"/>
    </xf>
    <xf numFmtId="0" fontId="0" fillId="9" borderId="0" xfId="0" applyFill="1"/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top"/>
    </xf>
    <xf numFmtId="0" fontId="2" fillId="9" borderId="0" xfId="0" applyFont="1" applyFill="1" applyAlignment="1">
      <alignment horizontal="center" vertical="top"/>
    </xf>
    <xf numFmtId="0" fontId="0" fillId="10" borderId="0" xfId="0" applyFill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top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3" fillId="7" borderId="0" xfId="0" applyFont="1" applyFill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3" fillId="10" borderId="0" xfId="0" applyFont="1" applyFill="1" applyAlignment="1">
      <alignment horizontal="center" vertical="top"/>
    </xf>
    <xf numFmtId="0" fontId="4" fillId="10" borderId="0" xfId="0" applyFont="1" applyFill="1" applyAlignment="1">
      <alignment horizontal="center" vertical="top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5" fillId="18" borderId="8" xfId="1" applyFont="1" applyFill="1" applyBorder="1" applyAlignment="1" applyProtection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5" fillId="20" borderId="9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2" borderId="10" xfId="0" applyFont="1" applyFill="1" applyBorder="1" applyAlignment="1">
      <alignment horizontal="center" vertical="center"/>
    </xf>
    <xf numFmtId="0" fontId="5" fillId="23" borderId="10" xfId="0" applyFont="1" applyFill="1" applyBorder="1" applyAlignment="1">
      <alignment horizontal="center" vertical="center"/>
    </xf>
    <xf numFmtId="0" fontId="5" fillId="23" borderId="9" xfId="0" applyFont="1" applyFill="1" applyBorder="1" applyAlignment="1">
      <alignment horizontal="center" vertical="center"/>
    </xf>
    <xf numFmtId="0" fontId="0" fillId="24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5" borderId="2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/>
    </xf>
    <xf numFmtId="0" fontId="0" fillId="30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32" borderId="2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6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31" borderId="5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/>
    </xf>
    <xf numFmtId="0" fontId="0" fillId="28" borderId="1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36" borderId="3" xfId="0" applyFill="1" applyBorder="1" applyAlignment="1">
      <alignment horizontal="center" vertical="center"/>
    </xf>
    <xf numFmtId="0" fontId="0" fillId="32" borderId="3" xfId="0" applyFill="1" applyBorder="1" applyAlignment="1">
      <alignment horizontal="center"/>
    </xf>
    <xf numFmtId="0" fontId="0" fillId="37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31" borderId="3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/>
    </xf>
    <xf numFmtId="0" fontId="0" fillId="38" borderId="3" xfId="0" applyFill="1" applyBorder="1" applyAlignment="1">
      <alignment horizontal="center" vertical="center"/>
    </xf>
    <xf numFmtId="0" fontId="0" fillId="39" borderId="3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41" borderId="2" xfId="0" applyFill="1" applyBorder="1" applyAlignment="1">
      <alignment horizontal="center"/>
    </xf>
    <xf numFmtId="0" fontId="0" fillId="41" borderId="2" xfId="0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0" borderId="12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3" borderId="3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27" borderId="1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8" borderId="12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vertical="center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7" fillId="2" borderId="0" xfId="0" applyFont="1" applyFill="1" applyAlignment="1">
      <alignment horizontal="center" vertical="top"/>
    </xf>
    <xf numFmtId="0" fontId="8" fillId="4" borderId="0" xfId="0" applyFont="1" applyFill="1" applyAlignment="1">
      <alignment vertical="top"/>
    </xf>
    <xf numFmtId="10" fontId="0" fillId="0" borderId="0" xfId="0" applyNumberFormat="1"/>
    <xf numFmtId="0" fontId="8" fillId="6" borderId="0" xfId="0" applyFont="1" applyFill="1" applyAlignment="1">
      <alignment vertical="top"/>
    </xf>
    <xf numFmtId="0" fontId="8" fillId="42" borderId="0" xfId="0" applyFont="1" applyFill="1" applyAlignment="1">
      <alignment vertical="top"/>
    </xf>
    <xf numFmtId="2" fontId="0" fillId="42" borderId="0" xfId="0" applyNumberFormat="1" applyFill="1" applyAlignment="1">
      <alignment horizontal="center" vertical="top"/>
    </xf>
    <xf numFmtId="0" fontId="0" fillId="42" borderId="0" xfId="0" applyFill="1" applyAlignment="1">
      <alignment horizontal="center" vertical="top"/>
    </xf>
    <xf numFmtId="0" fontId="8" fillId="7" borderId="0" xfId="0" applyFont="1" applyFill="1" applyAlignment="1">
      <alignment vertical="top"/>
    </xf>
    <xf numFmtId="0" fontId="8" fillId="8" borderId="0" xfId="0" applyFont="1" applyFill="1" applyAlignment="1">
      <alignment vertical="top"/>
    </xf>
    <xf numFmtId="0" fontId="8" fillId="12" borderId="0" xfId="0" applyFont="1" applyFill="1" applyAlignment="1">
      <alignment vertical="top"/>
    </xf>
    <xf numFmtId="2" fontId="0" fillId="12" borderId="0" xfId="0" applyNumberFormat="1" applyFill="1" applyAlignment="1">
      <alignment horizontal="center" vertical="top"/>
    </xf>
    <xf numFmtId="0" fontId="0" fillId="12" borderId="0" xfId="0" applyFill="1" applyAlignment="1">
      <alignment horizontal="center" vertical="top"/>
    </xf>
    <xf numFmtId="0" fontId="8" fillId="9" borderId="0" xfId="0" applyFont="1" applyFill="1" applyAlignment="1">
      <alignment vertical="top"/>
    </xf>
    <xf numFmtId="0" fontId="8" fillId="10" borderId="0" xfId="0" applyFont="1" applyFill="1" applyAlignment="1">
      <alignment vertical="top"/>
    </xf>
    <xf numFmtId="0" fontId="9" fillId="10" borderId="0" xfId="0" applyFont="1" applyFill="1" applyAlignment="1">
      <alignment vertical="top"/>
    </xf>
    <xf numFmtId="0" fontId="9" fillId="10" borderId="0" xfId="0" applyFont="1" applyFill="1" applyAlignment="1">
      <alignment horizontal="center" vertical="top"/>
    </xf>
    <xf numFmtId="0" fontId="0" fillId="4" borderId="0" xfId="0" applyFill="1" applyAlignment="1">
      <alignment horizontal="right" vertical="top"/>
    </xf>
    <xf numFmtId="0" fontId="0" fillId="6" borderId="0" xfId="0" applyFill="1" applyAlignment="1">
      <alignment horizontal="right" vertical="top"/>
    </xf>
    <xf numFmtId="0" fontId="0" fillId="7" borderId="0" xfId="0" applyFill="1" applyAlignment="1">
      <alignment horizontal="right" vertical="top"/>
    </xf>
    <xf numFmtId="0" fontId="0" fillId="8" borderId="0" xfId="0" applyFill="1" applyAlignment="1">
      <alignment horizontal="right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DD9C3"/>
      <rgbColor rgb="FF0000FF"/>
      <rgbColor rgb="FFFFFF00"/>
      <rgbColor rgb="FFFF00FF"/>
      <rgbColor rgb="FFB9CDE5"/>
      <rgbColor rgb="FF800000"/>
      <rgbColor rgb="FF4F6228"/>
      <rgbColor rgb="FF000080"/>
      <rgbColor rgb="FF77933C"/>
      <rgbColor rgb="FF800080"/>
      <rgbColor rgb="FFD9D9D9"/>
      <rgbColor rgb="FFBFBFBF"/>
      <rgbColor rgb="FF948A54"/>
      <rgbColor rgb="FF8EB4E3"/>
      <rgbColor rgb="FF953735"/>
      <rgbColor rgb="FFEBF1DE"/>
      <rgbColor rgb="FFDBEEF4"/>
      <rgbColor rgb="FF660066"/>
      <rgbColor rgb="FFD99694"/>
      <rgbColor rgb="FFF2DCDB"/>
      <rgbColor rgb="FFC6D9F1"/>
      <rgbColor rgb="FF000080"/>
      <rgbColor rgb="FFFF00FF"/>
      <rgbColor rgb="FFC3D69B"/>
      <rgbColor rgb="FFCCC1DA"/>
      <rgbColor rgb="FF800080"/>
      <rgbColor rgb="FF800000"/>
      <rgbColor rgb="FFE6E0EC"/>
      <rgbColor rgb="FF0000FF"/>
      <rgbColor rgb="FFB7DEE8"/>
      <rgbColor rgb="FFDCE6F2"/>
      <rgbColor rgb="FFD7E4BD"/>
      <rgbColor rgb="FFFDEADA"/>
      <rgbColor rgb="FF93CDDD"/>
      <rgbColor rgb="FFE6B9B8"/>
      <rgbColor rgb="FFB3A2C7"/>
      <rgbColor rgb="FFFAC090"/>
      <rgbColor rgb="FF558ED5"/>
      <rgbColor rgb="FF00CC99"/>
      <rgbColor rgb="FFC4BD97"/>
      <rgbColor rgb="FFFCD5B5"/>
      <rgbColor rgb="FFFF8001"/>
      <rgbColor rgb="FFE46C0A"/>
      <rgbColor rgb="FF604A7B"/>
      <rgbColor rgb="FF95B3D7"/>
      <rgbColor rgb="FF17375E"/>
      <rgbColor rgb="FF31859C"/>
      <rgbColor rgb="FF10243E"/>
      <rgbColor rgb="FF632523"/>
      <rgbColor rgb="FF984807"/>
      <rgbColor rgb="FFFA7D00"/>
      <rgbColor rgb="FF215968"/>
      <rgbColor rgb="FF4A45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G1" zoomScaleNormal="100" workbookViewId="0">
      <selection activeCell="S12" sqref="S12"/>
    </sheetView>
  </sheetViews>
  <sheetFormatPr defaultRowHeight="15" x14ac:dyDescent="0.25"/>
  <cols>
    <col min="1" max="1" width="8.42578125"/>
    <col min="2" max="2" width="8.5703125"/>
    <col min="3" max="4" width="4.85546875" style="1"/>
    <col min="5" max="5" width="8.28515625"/>
    <col min="6" max="6" width="8.5703125" style="1"/>
    <col min="7" max="7" width="10.85546875" style="1"/>
    <col min="8" max="8" width="8.28515625"/>
    <col min="9" max="9" width="22.42578125"/>
    <col min="10" max="10" width="17.85546875"/>
    <col min="11" max="11" width="11.5703125" style="1"/>
    <col min="12" max="12" width="10" style="1"/>
    <col min="13" max="13" width="4.85546875"/>
    <col min="14" max="14" width="6.140625"/>
    <col min="15" max="15" width="4.28515625"/>
    <col min="16" max="16" width="4.5703125"/>
    <col min="17" max="17" width="6.140625"/>
    <col min="18" max="18" width="4"/>
    <col min="19" max="1024" width="8.28515625"/>
  </cols>
  <sheetData>
    <row r="1" spans="1:20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99</v>
      </c>
      <c r="T1" s="2" t="s">
        <v>100</v>
      </c>
    </row>
    <row r="2" spans="1:20" x14ac:dyDescent="0.25">
      <c r="A2" s="5">
        <v>1</v>
      </c>
      <c r="B2" s="5" t="s">
        <v>18</v>
      </c>
      <c r="C2" s="6" t="s">
        <v>19</v>
      </c>
      <c r="D2" s="6">
        <v>59</v>
      </c>
      <c r="E2" s="7">
        <v>107</v>
      </c>
      <c r="F2" s="7">
        <v>29</v>
      </c>
      <c r="G2" s="6">
        <v>12</v>
      </c>
      <c r="H2" s="6">
        <v>0</v>
      </c>
      <c r="I2" s="5" t="s">
        <v>20</v>
      </c>
      <c r="J2" s="5" t="s">
        <v>21</v>
      </c>
      <c r="K2" s="8">
        <v>200</v>
      </c>
      <c r="L2" s="6">
        <v>10</v>
      </c>
      <c r="M2" s="5">
        <v>1</v>
      </c>
      <c r="N2" s="5">
        <v>53</v>
      </c>
      <c r="O2" s="5">
        <v>0</v>
      </c>
      <c r="P2" s="5">
        <v>2</v>
      </c>
      <c r="Q2" s="5">
        <v>44</v>
      </c>
      <c r="R2" s="5">
        <v>0</v>
      </c>
      <c r="S2" s="5">
        <v>7</v>
      </c>
      <c r="T2" s="5">
        <v>8</v>
      </c>
    </row>
    <row r="3" spans="1:20" x14ac:dyDescent="0.25">
      <c r="A3" s="9">
        <v>17</v>
      </c>
      <c r="B3" s="9" t="s">
        <v>22</v>
      </c>
      <c r="C3" s="10" t="s">
        <v>19</v>
      </c>
      <c r="D3" s="10">
        <v>72</v>
      </c>
      <c r="E3" s="11">
        <v>113</v>
      </c>
      <c r="F3" s="11">
        <v>30</v>
      </c>
      <c r="G3" s="10">
        <v>9</v>
      </c>
      <c r="H3" s="10">
        <v>0</v>
      </c>
      <c r="I3" s="9" t="s">
        <v>23</v>
      </c>
      <c r="J3" s="9" t="s">
        <v>24</v>
      </c>
      <c r="K3" s="10">
        <v>512</v>
      </c>
      <c r="L3" s="10">
        <v>30</v>
      </c>
      <c r="M3" s="9">
        <v>1</v>
      </c>
      <c r="N3" s="9">
        <v>25</v>
      </c>
      <c r="O3" s="9">
        <v>30</v>
      </c>
      <c r="P3" s="9">
        <v>1</v>
      </c>
      <c r="Q3" s="9">
        <v>36</v>
      </c>
      <c r="R3" s="9">
        <v>30</v>
      </c>
      <c r="S3" s="9">
        <v>8</v>
      </c>
      <c r="T3" s="9">
        <v>36</v>
      </c>
    </row>
    <row r="4" spans="1:20" x14ac:dyDescent="0.25">
      <c r="A4" s="5">
        <v>19</v>
      </c>
      <c r="B4" s="5" t="s">
        <v>25</v>
      </c>
      <c r="C4" s="6" t="s">
        <v>19</v>
      </c>
      <c r="D4" s="6">
        <v>78</v>
      </c>
      <c r="E4" s="7">
        <v>102</v>
      </c>
      <c r="F4" s="7">
        <v>28</v>
      </c>
      <c r="G4" s="6">
        <v>5</v>
      </c>
      <c r="H4" s="6">
        <v>0</v>
      </c>
      <c r="I4" s="5" t="s">
        <v>26</v>
      </c>
      <c r="J4" s="5" t="s">
        <v>27</v>
      </c>
      <c r="K4" s="6">
        <v>512</v>
      </c>
      <c r="L4" s="6">
        <v>30</v>
      </c>
      <c r="M4" s="5">
        <v>0</v>
      </c>
      <c r="N4" s="5">
        <v>48</v>
      </c>
      <c r="O4" s="5">
        <v>0</v>
      </c>
      <c r="P4" s="5">
        <v>1</v>
      </c>
      <c r="Q4" s="5">
        <v>10</v>
      </c>
      <c r="R4" s="5">
        <v>30</v>
      </c>
      <c r="S4" s="5">
        <v>7</v>
      </c>
      <c r="T4" s="5">
        <v>32</v>
      </c>
    </row>
    <row r="5" spans="1:20" x14ac:dyDescent="0.25">
      <c r="A5" s="9">
        <v>44</v>
      </c>
      <c r="B5" s="9" t="s">
        <v>28</v>
      </c>
      <c r="C5" s="10" t="s">
        <v>29</v>
      </c>
      <c r="D5" s="10">
        <v>65</v>
      </c>
      <c r="E5" s="11">
        <v>107.5</v>
      </c>
      <c r="F5" s="11">
        <v>30</v>
      </c>
      <c r="G5" s="10">
        <v>9</v>
      </c>
      <c r="H5" s="10">
        <v>0</v>
      </c>
      <c r="I5" s="9" t="s">
        <v>30</v>
      </c>
      <c r="J5" s="9" t="s">
        <v>31</v>
      </c>
      <c r="K5" s="8">
        <v>200</v>
      </c>
      <c r="L5" s="10">
        <v>10</v>
      </c>
      <c r="M5" s="9">
        <v>3</v>
      </c>
      <c r="N5" s="9">
        <v>11</v>
      </c>
      <c r="O5" s="9">
        <v>30</v>
      </c>
      <c r="P5" s="9">
        <v>3</v>
      </c>
      <c r="Q5" s="9">
        <v>28</v>
      </c>
      <c r="R5" s="9">
        <v>0</v>
      </c>
      <c r="S5" s="9">
        <v>9</v>
      </c>
      <c r="T5" s="9">
        <v>4</v>
      </c>
    </row>
    <row r="6" spans="1:20" x14ac:dyDescent="0.25">
      <c r="A6" s="5">
        <v>26</v>
      </c>
      <c r="B6" s="5" t="s">
        <v>32</v>
      </c>
      <c r="C6" s="6" t="s">
        <v>19</v>
      </c>
      <c r="D6" s="6">
        <v>67</v>
      </c>
      <c r="E6" s="7">
        <v>115</v>
      </c>
      <c r="F6" s="7">
        <v>30</v>
      </c>
      <c r="G6" s="6">
        <v>11</v>
      </c>
      <c r="H6" s="6">
        <v>0</v>
      </c>
      <c r="I6" s="5" t="s">
        <v>33</v>
      </c>
      <c r="J6" s="5" t="s">
        <v>34</v>
      </c>
      <c r="K6" s="8">
        <v>200</v>
      </c>
      <c r="L6" s="6">
        <v>10</v>
      </c>
      <c r="M6" s="5">
        <v>2</v>
      </c>
      <c r="N6" s="5">
        <v>11</v>
      </c>
      <c r="O6" s="5">
        <v>30</v>
      </c>
      <c r="P6" s="5">
        <v>2</v>
      </c>
      <c r="Q6" s="5">
        <v>23</v>
      </c>
      <c r="R6" s="5">
        <v>0</v>
      </c>
      <c r="S6" s="5">
        <v>6</v>
      </c>
      <c r="T6" s="5">
        <v>48</v>
      </c>
    </row>
    <row r="7" spans="1:20" x14ac:dyDescent="0.25">
      <c r="A7" s="12">
        <v>9</v>
      </c>
      <c r="B7" s="12" t="s">
        <v>35</v>
      </c>
      <c r="C7" s="13" t="s">
        <v>19</v>
      </c>
      <c r="D7" s="13">
        <v>68</v>
      </c>
      <c r="E7" s="14">
        <v>81</v>
      </c>
      <c r="F7" s="15">
        <v>28</v>
      </c>
      <c r="G7" s="13">
        <v>5</v>
      </c>
      <c r="H7" s="13">
        <v>1</v>
      </c>
      <c r="I7" s="12" t="s">
        <v>36</v>
      </c>
      <c r="J7" s="12" t="s">
        <v>36</v>
      </c>
      <c r="K7" s="13">
        <v>512</v>
      </c>
      <c r="L7" s="13">
        <v>30</v>
      </c>
      <c r="M7" s="12">
        <v>1</v>
      </c>
      <c r="N7" s="12">
        <v>17</v>
      </c>
      <c r="O7" s="12">
        <v>0</v>
      </c>
      <c r="P7" s="12">
        <v>1</v>
      </c>
      <c r="Q7" s="12">
        <v>28</v>
      </c>
      <c r="R7" s="12">
        <v>30</v>
      </c>
      <c r="S7" s="9">
        <v>7</v>
      </c>
      <c r="T7" s="9">
        <v>52</v>
      </c>
    </row>
    <row r="8" spans="1:20" x14ac:dyDescent="0.25">
      <c r="A8" s="16">
        <v>10</v>
      </c>
      <c r="B8" s="16" t="s">
        <v>37</v>
      </c>
      <c r="C8" s="17" t="s">
        <v>19</v>
      </c>
      <c r="D8" s="17">
        <v>63</v>
      </c>
      <c r="E8" s="18">
        <v>90</v>
      </c>
      <c r="F8" s="18">
        <v>29</v>
      </c>
      <c r="G8" s="17">
        <v>9</v>
      </c>
      <c r="H8" s="17">
        <v>1</v>
      </c>
      <c r="I8" s="16" t="s">
        <v>38</v>
      </c>
      <c r="J8" s="16" t="s">
        <v>39</v>
      </c>
      <c r="K8" s="17">
        <v>512</v>
      </c>
      <c r="L8" s="17">
        <v>30</v>
      </c>
      <c r="M8" s="16">
        <v>1</v>
      </c>
      <c r="N8" s="16">
        <v>55</v>
      </c>
      <c r="O8" s="16">
        <v>0</v>
      </c>
      <c r="P8" s="16">
        <v>2</v>
      </c>
      <c r="Q8" s="16">
        <v>6</v>
      </c>
      <c r="R8" s="16">
        <v>0</v>
      </c>
      <c r="S8" s="5">
        <v>7</v>
      </c>
      <c r="T8" s="5">
        <v>0</v>
      </c>
    </row>
    <row r="9" spans="1:20" x14ac:dyDescent="0.25">
      <c r="A9" s="12">
        <v>2</v>
      </c>
      <c r="B9" s="12" t="s">
        <v>40</v>
      </c>
      <c r="C9" s="13" t="s">
        <v>29</v>
      </c>
      <c r="D9" s="13">
        <v>69</v>
      </c>
      <c r="E9" s="14">
        <v>85</v>
      </c>
      <c r="F9" s="14">
        <v>26</v>
      </c>
      <c r="G9" s="13">
        <v>9</v>
      </c>
      <c r="H9" s="13">
        <v>1</v>
      </c>
      <c r="I9" s="12" t="s">
        <v>41</v>
      </c>
      <c r="J9" s="12" t="s">
        <v>42</v>
      </c>
      <c r="K9" s="8">
        <v>200</v>
      </c>
      <c r="L9" s="13">
        <v>10</v>
      </c>
      <c r="M9" s="12">
        <v>1</v>
      </c>
      <c r="N9" s="12">
        <v>50</v>
      </c>
      <c r="O9" s="12">
        <v>30</v>
      </c>
      <c r="P9" s="12">
        <v>2</v>
      </c>
      <c r="Q9" s="12">
        <v>1</v>
      </c>
      <c r="R9" s="12">
        <v>30</v>
      </c>
      <c r="S9" s="9">
        <v>3</v>
      </c>
      <c r="T9" s="9">
        <v>24</v>
      </c>
    </row>
    <row r="10" spans="1:20" x14ac:dyDescent="0.25">
      <c r="A10" s="16">
        <v>6</v>
      </c>
      <c r="B10" s="16" t="s">
        <v>43</v>
      </c>
      <c r="C10" s="17" t="s">
        <v>29</v>
      </c>
      <c r="D10" s="17">
        <v>65</v>
      </c>
      <c r="E10" s="18">
        <v>87</v>
      </c>
      <c r="F10" s="18">
        <v>25</v>
      </c>
      <c r="G10" s="17">
        <v>11</v>
      </c>
      <c r="H10" s="17">
        <v>1</v>
      </c>
      <c r="I10" s="16" t="s">
        <v>44</v>
      </c>
      <c r="J10" s="16" t="s">
        <v>44</v>
      </c>
      <c r="K10" s="17">
        <v>512</v>
      </c>
      <c r="L10" s="17">
        <v>30</v>
      </c>
      <c r="M10" s="16">
        <v>2</v>
      </c>
      <c r="N10" s="16">
        <v>58</v>
      </c>
      <c r="O10" s="16">
        <v>0</v>
      </c>
      <c r="P10" s="16">
        <v>3</v>
      </c>
      <c r="Q10" s="16">
        <v>9</v>
      </c>
      <c r="R10" s="16">
        <v>30</v>
      </c>
      <c r="S10" s="5">
        <v>10</v>
      </c>
      <c r="T10" s="5">
        <v>0</v>
      </c>
    </row>
    <row r="11" spans="1:20" x14ac:dyDescent="0.25">
      <c r="A11" s="12">
        <v>83</v>
      </c>
      <c r="B11" s="12" t="s">
        <v>45</v>
      </c>
      <c r="C11" s="13" t="s">
        <v>29</v>
      </c>
      <c r="D11" s="13">
        <v>73</v>
      </c>
      <c r="E11" s="14">
        <v>96</v>
      </c>
      <c r="F11" s="14">
        <v>29</v>
      </c>
      <c r="G11" s="13">
        <v>8</v>
      </c>
      <c r="H11" s="13">
        <v>1</v>
      </c>
      <c r="I11" s="12" t="s">
        <v>45</v>
      </c>
      <c r="J11" s="12" t="s">
        <v>46</v>
      </c>
      <c r="K11" s="13">
        <v>512</v>
      </c>
      <c r="L11" s="13">
        <v>30</v>
      </c>
      <c r="M11" s="12">
        <v>0</v>
      </c>
      <c r="N11" s="12">
        <v>50</v>
      </c>
      <c r="O11" s="12">
        <v>30</v>
      </c>
      <c r="P11" s="12">
        <v>5</v>
      </c>
      <c r="Q11" s="12">
        <v>5</v>
      </c>
      <c r="R11" s="12">
        <v>30</v>
      </c>
      <c r="S11" s="9">
        <v>7</v>
      </c>
      <c r="T11" s="9">
        <v>56</v>
      </c>
    </row>
    <row r="12" spans="1:20" x14ac:dyDescent="0.25">
      <c r="A12" s="19">
        <v>31</v>
      </c>
      <c r="B12" s="19" t="s">
        <v>47</v>
      </c>
      <c r="C12" s="20" t="s">
        <v>19</v>
      </c>
      <c r="D12" s="20">
        <v>71</v>
      </c>
      <c r="E12" s="21">
        <v>83.5</v>
      </c>
      <c r="F12" s="22">
        <v>21</v>
      </c>
      <c r="G12" s="20">
        <v>9</v>
      </c>
      <c r="H12" s="20">
        <v>-1</v>
      </c>
      <c r="I12" s="19" t="s">
        <v>48</v>
      </c>
      <c r="J12" s="19" t="s">
        <v>49</v>
      </c>
      <c r="K12" s="20">
        <v>512</v>
      </c>
      <c r="L12" s="20">
        <v>30</v>
      </c>
      <c r="M12" s="19">
        <v>2</v>
      </c>
      <c r="N12" s="19">
        <v>12</v>
      </c>
      <c r="O12" s="19">
        <v>0</v>
      </c>
      <c r="P12" s="19">
        <v>2</v>
      </c>
      <c r="Q12" s="19">
        <v>25</v>
      </c>
      <c r="R12" s="19">
        <v>0</v>
      </c>
    </row>
    <row r="13" spans="1:20" x14ac:dyDescent="0.25">
      <c r="A13" s="23">
        <v>5</v>
      </c>
      <c r="B13" s="23" t="s">
        <v>50</v>
      </c>
      <c r="C13" s="24" t="s">
        <v>19</v>
      </c>
      <c r="D13" s="24">
        <v>61</v>
      </c>
      <c r="E13" s="25">
        <v>114</v>
      </c>
      <c r="F13" s="25">
        <v>28</v>
      </c>
      <c r="G13" s="24">
        <v>9</v>
      </c>
      <c r="H13" s="24">
        <v>-1</v>
      </c>
      <c r="I13" s="23" t="s">
        <v>51</v>
      </c>
      <c r="J13" s="23" t="s">
        <v>52</v>
      </c>
      <c r="K13" s="24">
        <v>512</v>
      </c>
      <c r="L13" s="24">
        <v>30</v>
      </c>
      <c r="M13" s="23">
        <v>1</v>
      </c>
      <c r="N13" s="23">
        <v>53</v>
      </c>
      <c r="O13" s="23">
        <v>0</v>
      </c>
      <c r="P13" s="23">
        <v>3</v>
      </c>
      <c r="Q13" s="23">
        <v>25</v>
      </c>
      <c r="R13" s="23">
        <v>30</v>
      </c>
    </row>
    <row r="14" spans="1:20" x14ac:dyDescent="0.25">
      <c r="A14" s="19">
        <v>25</v>
      </c>
      <c r="B14" s="19" t="s">
        <v>53</v>
      </c>
      <c r="C14" s="20" t="s">
        <v>19</v>
      </c>
      <c r="D14" s="20">
        <v>50</v>
      </c>
      <c r="E14" s="21">
        <v>117</v>
      </c>
      <c r="F14" s="21">
        <v>30</v>
      </c>
      <c r="G14" s="20">
        <v>22</v>
      </c>
      <c r="H14" s="20">
        <v>-1</v>
      </c>
      <c r="I14" s="19" t="s">
        <v>54</v>
      </c>
      <c r="J14" s="19" t="s">
        <v>55</v>
      </c>
      <c r="K14" s="20">
        <v>512</v>
      </c>
      <c r="L14" s="20">
        <v>30</v>
      </c>
      <c r="M14" s="19">
        <v>1</v>
      </c>
      <c r="N14" s="19">
        <v>35</v>
      </c>
      <c r="O14" s="19">
        <v>0</v>
      </c>
      <c r="P14" s="19">
        <v>1</v>
      </c>
      <c r="Q14" s="19">
        <v>50</v>
      </c>
      <c r="R14" s="19">
        <v>30</v>
      </c>
    </row>
    <row r="15" spans="1:20" x14ac:dyDescent="0.25">
      <c r="A15" s="26">
        <v>99</v>
      </c>
      <c r="B15" s="26" t="s">
        <v>56</v>
      </c>
      <c r="C15" s="27" t="s">
        <v>29</v>
      </c>
      <c r="D15" s="27">
        <v>71</v>
      </c>
      <c r="E15" s="28">
        <v>111</v>
      </c>
      <c r="F15" s="28">
        <v>28</v>
      </c>
      <c r="G15" s="27">
        <v>9</v>
      </c>
      <c r="H15" s="27">
        <v>-1</v>
      </c>
      <c r="I15" s="26" t="s">
        <v>56</v>
      </c>
      <c r="J15" s="26" t="s">
        <v>57</v>
      </c>
      <c r="K15" s="27">
        <v>512</v>
      </c>
      <c r="L15" s="27">
        <v>30</v>
      </c>
      <c r="M15" s="26">
        <v>1</v>
      </c>
      <c r="N15" s="26">
        <v>3</v>
      </c>
      <c r="O15" s="26">
        <v>30</v>
      </c>
      <c r="P15" s="26">
        <v>1</v>
      </c>
      <c r="Q15" s="26">
        <v>14</v>
      </c>
      <c r="R15" s="26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/>
  </sheetViews>
  <sheetFormatPr defaultRowHeight="15" x14ac:dyDescent="0.25"/>
  <cols>
    <col min="1" max="14" width="7.28515625"/>
    <col min="15" max="1025" width="8.28515625"/>
  </cols>
  <sheetData>
    <row r="1" spans="1:14" ht="18.75" x14ac:dyDescent="0.25">
      <c r="A1" s="29" t="s">
        <v>18</v>
      </c>
      <c r="B1" s="30" t="s">
        <v>22</v>
      </c>
      <c r="C1" s="29" t="s">
        <v>25</v>
      </c>
      <c r="D1" s="30" t="s">
        <v>28</v>
      </c>
      <c r="E1" s="29" t="s">
        <v>32</v>
      </c>
      <c r="F1" s="31" t="s">
        <v>35</v>
      </c>
      <c r="G1" s="32" t="s">
        <v>37</v>
      </c>
      <c r="H1" s="31" t="s">
        <v>40</v>
      </c>
      <c r="I1" s="32" t="s">
        <v>43</v>
      </c>
      <c r="J1" s="31" t="s">
        <v>45</v>
      </c>
      <c r="K1" s="33" t="s">
        <v>47</v>
      </c>
      <c r="L1" s="34" t="s">
        <v>50</v>
      </c>
      <c r="M1" s="33" t="s">
        <v>53</v>
      </c>
      <c r="N1" s="35" t="s">
        <v>56</v>
      </c>
    </row>
    <row r="2" spans="1:14" x14ac:dyDescent="0.25">
      <c r="A2" s="36">
        <v>712</v>
      </c>
      <c r="B2" s="37">
        <v>183</v>
      </c>
      <c r="C2" s="36">
        <v>108</v>
      </c>
      <c r="D2" s="38">
        <v>1184</v>
      </c>
      <c r="E2" s="36">
        <v>824</v>
      </c>
      <c r="F2" s="39">
        <v>166</v>
      </c>
      <c r="G2" s="40">
        <v>242</v>
      </c>
      <c r="H2" s="41">
        <v>697</v>
      </c>
      <c r="I2" s="40">
        <v>368</v>
      </c>
      <c r="J2" s="41">
        <v>113</v>
      </c>
      <c r="K2" s="42">
        <v>276</v>
      </c>
      <c r="L2" s="43">
        <v>238</v>
      </c>
      <c r="M2" s="42">
        <v>202</v>
      </c>
      <c r="N2" s="43">
        <v>139</v>
      </c>
    </row>
    <row r="3" spans="1:14" x14ac:dyDescent="0.25">
      <c r="A3" s="36">
        <v>713</v>
      </c>
      <c r="B3" s="37">
        <v>184</v>
      </c>
      <c r="C3" s="36">
        <v>110</v>
      </c>
      <c r="D3" s="38">
        <v>1185</v>
      </c>
      <c r="E3" s="36">
        <v>825</v>
      </c>
      <c r="F3" s="39">
        <v>167</v>
      </c>
      <c r="G3" s="40">
        <v>243</v>
      </c>
      <c r="H3" s="41">
        <v>698</v>
      </c>
      <c r="I3" s="40">
        <v>370</v>
      </c>
      <c r="J3" s="41">
        <v>117</v>
      </c>
      <c r="K3" s="42">
        <v>277</v>
      </c>
      <c r="L3" s="43">
        <v>239</v>
      </c>
      <c r="M3" s="42">
        <v>208</v>
      </c>
      <c r="N3" s="43">
        <v>140</v>
      </c>
    </row>
    <row r="4" spans="1:14" x14ac:dyDescent="0.25">
      <c r="A4" s="36">
        <v>714</v>
      </c>
      <c r="B4" s="37">
        <v>185</v>
      </c>
      <c r="C4" s="36">
        <v>111</v>
      </c>
      <c r="D4" s="38">
        <v>1186</v>
      </c>
      <c r="E4" s="36">
        <v>826</v>
      </c>
      <c r="F4" s="39">
        <v>168</v>
      </c>
      <c r="G4" s="40">
        <v>244</v>
      </c>
      <c r="H4" s="41">
        <v>699</v>
      </c>
      <c r="I4" s="40">
        <v>371</v>
      </c>
      <c r="J4" s="41">
        <v>118</v>
      </c>
      <c r="K4" s="42">
        <v>282</v>
      </c>
      <c r="L4" s="43">
        <v>240</v>
      </c>
      <c r="M4" s="42">
        <v>209</v>
      </c>
      <c r="N4" s="43">
        <v>141</v>
      </c>
    </row>
    <row r="5" spans="1:14" x14ac:dyDescent="0.25">
      <c r="A5" s="36">
        <v>715</v>
      </c>
      <c r="B5" s="37">
        <v>186</v>
      </c>
      <c r="C5" s="36">
        <v>112</v>
      </c>
      <c r="D5" s="38">
        <v>1187</v>
      </c>
      <c r="E5" s="36">
        <v>827</v>
      </c>
      <c r="F5" s="39">
        <v>170</v>
      </c>
      <c r="G5" s="40">
        <v>245</v>
      </c>
      <c r="H5" s="41">
        <v>700</v>
      </c>
      <c r="I5" s="40">
        <v>372</v>
      </c>
      <c r="J5" s="41">
        <v>131</v>
      </c>
      <c r="K5" s="42">
        <v>283</v>
      </c>
      <c r="L5" s="43">
        <v>241</v>
      </c>
      <c r="M5" s="42">
        <v>210</v>
      </c>
      <c r="N5" s="43">
        <v>142</v>
      </c>
    </row>
    <row r="6" spans="1:14" x14ac:dyDescent="0.25">
      <c r="A6" s="36">
        <v>716</v>
      </c>
      <c r="B6" s="37">
        <v>187</v>
      </c>
      <c r="C6" s="36">
        <v>113</v>
      </c>
      <c r="D6" s="38">
        <v>1190</v>
      </c>
      <c r="E6" s="36">
        <v>828</v>
      </c>
      <c r="F6" s="39">
        <v>171</v>
      </c>
      <c r="G6" s="40">
        <v>246</v>
      </c>
      <c r="H6" s="41">
        <v>701</v>
      </c>
      <c r="I6" s="40">
        <v>373</v>
      </c>
      <c r="J6" s="41">
        <v>422</v>
      </c>
      <c r="K6" s="42">
        <v>284</v>
      </c>
      <c r="L6" s="43">
        <v>242</v>
      </c>
      <c r="M6" s="42">
        <v>211</v>
      </c>
      <c r="N6" s="43">
        <v>143</v>
      </c>
    </row>
    <row r="7" spans="1:14" x14ac:dyDescent="0.25">
      <c r="A7" s="36">
        <v>717</v>
      </c>
      <c r="B7" s="37">
        <v>188</v>
      </c>
      <c r="C7" s="36">
        <v>114</v>
      </c>
      <c r="D7" s="38">
        <v>1191</v>
      </c>
      <c r="E7" s="36">
        <v>829</v>
      </c>
      <c r="F7" s="39">
        <v>172</v>
      </c>
      <c r="G7" s="40">
        <v>247</v>
      </c>
      <c r="H7" s="41">
        <v>702</v>
      </c>
      <c r="I7" s="40">
        <v>374</v>
      </c>
      <c r="J7" s="41">
        <v>606</v>
      </c>
      <c r="K7" s="42">
        <v>285</v>
      </c>
      <c r="L7" s="43">
        <v>243</v>
      </c>
      <c r="M7" s="42">
        <v>212</v>
      </c>
      <c r="N7" s="43">
        <v>144</v>
      </c>
    </row>
    <row r="8" spans="1:14" x14ac:dyDescent="0.25">
      <c r="A8" s="36">
        <v>718</v>
      </c>
      <c r="B8" s="37">
        <v>189</v>
      </c>
      <c r="C8" s="36">
        <v>115</v>
      </c>
      <c r="D8" s="38">
        <v>1192</v>
      </c>
      <c r="E8" s="36">
        <v>830</v>
      </c>
      <c r="F8" s="39">
        <v>173</v>
      </c>
      <c r="G8" s="40">
        <v>248</v>
      </c>
      <c r="H8" s="41">
        <v>703</v>
      </c>
      <c r="I8" s="40">
        <v>375</v>
      </c>
      <c r="J8" s="41">
        <v>607</v>
      </c>
      <c r="K8" s="42">
        <v>286</v>
      </c>
      <c r="L8" s="43">
        <v>244</v>
      </c>
      <c r="M8" s="42">
        <v>213</v>
      </c>
      <c r="N8" s="43">
        <v>145</v>
      </c>
    </row>
    <row r="9" spans="1:14" x14ac:dyDescent="0.25">
      <c r="A9" s="36">
        <v>719</v>
      </c>
      <c r="B9" s="37">
        <v>190</v>
      </c>
      <c r="C9" s="36">
        <v>117</v>
      </c>
      <c r="D9" s="38">
        <v>1193</v>
      </c>
      <c r="E9" s="36">
        <v>831</v>
      </c>
      <c r="F9" s="39">
        <v>174</v>
      </c>
      <c r="G9" s="40">
        <v>249</v>
      </c>
      <c r="H9" s="41">
        <v>704</v>
      </c>
      <c r="I9" s="40">
        <v>376</v>
      </c>
      <c r="J9" s="41">
        <v>608</v>
      </c>
      <c r="K9" s="42">
        <v>287</v>
      </c>
      <c r="L9" s="43">
        <v>408</v>
      </c>
      <c r="M9" s="42">
        <v>215</v>
      </c>
      <c r="N9" s="43">
        <v>146</v>
      </c>
    </row>
    <row r="10" spans="1:14" x14ac:dyDescent="0.25">
      <c r="A10" s="36">
        <v>720</v>
      </c>
      <c r="B10" s="37">
        <v>191</v>
      </c>
      <c r="C10" s="36">
        <v>138</v>
      </c>
      <c r="D10" s="38">
        <v>1194</v>
      </c>
      <c r="E10" s="36">
        <v>832</v>
      </c>
      <c r="F10" s="39">
        <v>175</v>
      </c>
      <c r="G10" s="40">
        <v>250</v>
      </c>
      <c r="H10" s="41">
        <v>705</v>
      </c>
      <c r="I10" s="40">
        <v>377</v>
      </c>
      <c r="J10" s="41">
        <v>609</v>
      </c>
      <c r="K10" s="42">
        <v>288</v>
      </c>
      <c r="L10" s="43">
        <v>409</v>
      </c>
      <c r="M10" s="42">
        <v>219</v>
      </c>
      <c r="N10" s="43">
        <v>147</v>
      </c>
    </row>
    <row r="11" spans="1:14" x14ac:dyDescent="0.25">
      <c r="A11" s="36">
        <v>721</v>
      </c>
      <c r="B11" s="37">
        <v>192</v>
      </c>
      <c r="C11" s="36">
        <v>140</v>
      </c>
      <c r="D11" s="38">
        <v>1195</v>
      </c>
      <c r="E11" s="36">
        <v>833</v>
      </c>
      <c r="F11" s="39">
        <v>176</v>
      </c>
      <c r="G11" s="40">
        <v>251</v>
      </c>
      <c r="H11" s="41">
        <v>706</v>
      </c>
      <c r="I11" s="40">
        <v>378</v>
      </c>
      <c r="J11" s="41">
        <v>610</v>
      </c>
      <c r="K11" s="42">
        <v>289</v>
      </c>
      <c r="L11" s="43">
        <v>410</v>
      </c>
      <c r="M11" s="42">
        <v>220</v>
      </c>
      <c r="N11" s="43">
        <v>148</v>
      </c>
    </row>
    <row r="12" spans="1:14" x14ac:dyDescent="0.25">
      <c r="F12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G1" sqref="G1"/>
    </sheetView>
  </sheetViews>
  <sheetFormatPr defaultRowHeight="15" x14ac:dyDescent="0.25"/>
  <cols>
    <col min="1" max="14" width="7.28515625"/>
    <col min="15" max="1025" width="8.28515625"/>
  </cols>
  <sheetData>
    <row r="1" spans="1:14" ht="18.75" x14ac:dyDescent="0.25">
      <c r="A1" s="29" t="s">
        <v>18</v>
      </c>
      <c r="B1" s="30" t="s">
        <v>22</v>
      </c>
      <c r="C1" s="29" t="s">
        <v>25</v>
      </c>
      <c r="D1" s="30" t="s">
        <v>28</v>
      </c>
      <c r="E1" s="29" t="s">
        <v>32</v>
      </c>
      <c r="F1" s="31" t="s">
        <v>35</v>
      </c>
      <c r="G1" s="32" t="s">
        <v>37</v>
      </c>
      <c r="H1" s="31" t="s">
        <v>40</v>
      </c>
      <c r="I1" s="32" t="s">
        <v>43</v>
      </c>
      <c r="J1" s="31" t="s">
        <v>45</v>
      </c>
      <c r="K1" s="33" t="s">
        <v>47</v>
      </c>
      <c r="L1" s="34" t="s">
        <v>50</v>
      </c>
      <c r="M1" s="33" t="s">
        <v>53</v>
      </c>
      <c r="N1" s="35" t="s">
        <v>56</v>
      </c>
    </row>
    <row r="2" spans="1:14" x14ac:dyDescent="0.25">
      <c r="A2" s="44">
        <v>712</v>
      </c>
      <c r="B2" s="37">
        <v>183</v>
      </c>
      <c r="C2" s="36">
        <v>108</v>
      </c>
      <c r="D2" s="45">
        <v>1184</v>
      </c>
      <c r="E2" s="46">
        <v>824</v>
      </c>
      <c r="F2" s="39">
        <v>166</v>
      </c>
      <c r="G2" s="40">
        <v>242</v>
      </c>
      <c r="H2" s="47">
        <v>697</v>
      </c>
      <c r="I2" s="40">
        <v>368</v>
      </c>
      <c r="J2" s="41">
        <v>113</v>
      </c>
      <c r="K2" s="42">
        <v>276</v>
      </c>
      <c r="L2" s="43">
        <v>238</v>
      </c>
      <c r="M2" s="42">
        <v>202</v>
      </c>
      <c r="N2" s="43">
        <v>139</v>
      </c>
    </row>
    <row r="3" spans="1:14" x14ac:dyDescent="0.25">
      <c r="A3" s="44">
        <v>713</v>
      </c>
      <c r="B3" s="37">
        <v>184</v>
      </c>
      <c r="C3" s="36">
        <v>110</v>
      </c>
      <c r="D3" s="45">
        <v>1185</v>
      </c>
      <c r="E3" s="46">
        <v>825</v>
      </c>
      <c r="F3" s="39">
        <v>167</v>
      </c>
      <c r="G3" s="40">
        <v>243</v>
      </c>
      <c r="H3" s="48">
        <v>698</v>
      </c>
      <c r="I3" s="40">
        <v>370</v>
      </c>
      <c r="J3" s="41">
        <v>117</v>
      </c>
      <c r="K3" s="42">
        <v>277</v>
      </c>
      <c r="L3" s="43">
        <v>239</v>
      </c>
      <c r="M3" s="42">
        <v>208</v>
      </c>
      <c r="N3" s="43">
        <v>140</v>
      </c>
    </row>
    <row r="4" spans="1:14" x14ac:dyDescent="0.25">
      <c r="A4" s="44">
        <v>714</v>
      </c>
      <c r="B4" s="37">
        <v>185</v>
      </c>
      <c r="C4" s="36">
        <v>111</v>
      </c>
      <c r="D4" s="45">
        <v>1186</v>
      </c>
      <c r="E4" s="46">
        <v>826</v>
      </c>
      <c r="F4" s="39">
        <v>168</v>
      </c>
      <c r="G4" s="40">
        <v>244</v>
      </c>
      <c r="H4" s="48">
        <v>699</v>
      </c>
      <c r="I4" s="40">
        <v>371</v>
      </c>
      <c r="J4" s="41">
        <v>118</v>
      </c>
      <c r="K4" s="42">
        <v>282</v>
      </c>
      <c r="L4" s="43">
        <v>240</v>
      </c>
      <c r="M4" s="42">
        <v>209</v>
      </c>
      <c r="N4" s="43">
        <v>141</v>
      </c>
    </row>
    <row r="5" spans="1:14" x14ac:dyDescent="0.25">
      <c r="A5" s="44">
        <v>715</v>
      </c>
      <c r="B5" s="37">
        <v>186</v>
      </c>
      <c r="C5" s="36">
        <v>112</v>
      </c>
      <c r="D5" s="45">
        <v>1187</v>
      </c>
      <c r="E5" s="46">
        <v>827</v>
      </c>
      <c r="F5" s="39">
        <v>170</v>
      </c>
      <c r="G5" s="40">
        <v>245</v>
      </c>
      <c r="H5" s="48">
        <v>700</v>
      </c>
      <c r="I5" s="40">
        <v>372</v>
      </c>
      <c r="J5" s="41">
        <v>131</v>
      </c>
      <c r="K5" s="42">
        <v>283</v>
      </c>
      <c r="L5" s="43">
        <v>241</v>
      </c>
      <c r="M5" s="42">
        <v>210</v>
      </c>
      <c r="N5" s="43">
        <v>142</v>
      </c>
    </row>
    <row r="6" spans="1:14" x14ac:dyDescent="0.25">
      <c r="A6" s="44">
        <v>716</v>
      </c>
      <c r="B6" s="37">
        <v>187</v>
      </c>
      <c r="C6" s="36">
        <v>113</v>
      </c>
      <c r="D6" s="49">
        <v>1190</v>
      </c>
      <c r="E6" s="46">
        <v>828</v>
      </c>
      <c r="F6" s="39">
        <v>171</v>
      </c>
      <c r="G6" s="40">
        <v>246</v>
      </c>
      <c r="H6" s="48">
        <v>701</v>
      </c>
      <c r="I6" s="40">
        <v>373</v>
      </c>
      <c r="J6" s="41">
        <v>422</v>
      </c>
      <c r="K6" s="42">
        <v>284</v>
      </c>
      <c r="L6" s="43">
        <v>242</v>
      </c>
      <c r="M6" s="42">
        <v>211</v>
      </c>
      <c r="N6" s="43">
        <v>143</v>
      </c>
    </row>
    <row r="7" spans="1:14" x14ac:dyDescent="0.25">
      <c r="A7" s="44">
        <v>717</v>
      </c>
      <c r="B7" s="37">
        <v>188</v>
      </c>
      <c r="C7" s="36">
        <v>114</v>
      </c>
      <c r="D7" s="49">
        <v>1191</v>
      </c>
      <c r="E7" s="46">
        <v>829</v>
      </c>
      <c r="F7" s="39">
        <v>172</v>
      </c>
      <c r="G7" s="40">
        <v>247</v>
      </c>
      <c r="H7" s="48">
        <v>702</v>
      </c>
      <c r="I7" s="40">
        <v>374</v>
      </c>
      <c r="J7" s="41">
        <v>606</v>
      </c>
      <c r="K7" s="42">
        <v>285</v>
      </c>
      <c r="L7" s="43">
        <v>243</v>
      </c>
      <c r="M7" s="42">
        <v>212</v>
      </c>
      <c r="N7" s="43">
        <v>144</v>
      </c>
    </row>
    <row r="8" spans="1:14" x14ac:dyDescent="0.25">
      <c r="A8" s="44">
        <v>718</v>
      </c>
      <c r="B8" s="37">
        <v>189</v>
      </c>
      <c r="C8" s="36">
        <v>115</v>
      </c>
      <c r="D8" s="49">
        <v>1192</v>
      </c>
      <c r="E8" s="46">
        <v>830</v>
      </c>
      <c r="F8" s="39">
        <v>173</v>
      </c>
      <c r="G8" s="40">
        <v>248</v>
      </c>
      <c r="H8" s="48">
        <v>703</v>
      </c>
      <c r="I8" s="40">
        <v>375</v>
      </c>
      <c r="J8" s="41">
        <v>607</v>
      </c>
      <c r="K8" s="42">
        <v>286</v>
      </c>
      <c r="L8" s="43">
        <v>244</v>
      </c>
      <c r="M8" s="42">
        <v>213</v>
      </c>
      <c r="N8" s="43">
        <v>145</v>
      </c>
    </row>
    <row r="9" spans="1:14" x14ac:dyDescent="0.25">
      <c r="A9" s="44">
        <v>719</v>
      </c>
      <c r="B9" s="37">
        <v>190</v>
      </c>
      <c r="C9" s="36">
        <v>117</v>
      </c>
      <c r="D9" s="49">
        <v>1193</v>
      </c>
      <c r="E9" s="46">
        <v>831</v>
      </c>
      <c r="F9" s="39">
        <v>174</v>
      </c>
      <c r="G9" s="40">
        <v>249</v>
      </c>
      <c r="H9" s="48">
        <v>704</v>
      </c>
      <c r="I9" s="40">
        <v>376</v>
      </c>
      <c r="J9" s="41">
        <v>608</v>
      </c>
      <c r="K9" s="42">
        <v>287</v>
      </c>
      <c r="L9" s="43">
        <v>408</v>
      </c>
      <c r="M9" s="42">
        <v>215</v>
      </c>
      <c r="N9" s="43">
        <v>146</v>
      </c>
    </row>
    <row r="10" spans="1:14" x14ac:dyDescent="0.25">
      <c r="A10" s="44">
        <v>720</v>
      </c>
      <c r="B10" s="37">
        <v>191</v>
      </c>
      <c r="C10" s="36">
        <v>138</v>
      </c>
      <c r="D10" s="49">
        <v>1194</v>
      </c>
      <c r="E10" s="46">
        <v>832</v>
      </c>
      <c r="F10" s="39">
        <v>175</v>
      </c>
      <c r="G10" s="40">
        <v>250</v>
      </c>
      <c r="H10" s="48">
        <v>705</v>
      </c>
      <c r="I10" s="40">
        <v>377</v>
      </c>
      <c r="J10" s="41">
        <v>609</v>
      </c>
      <c r="K10" s="42">
        <v>288</v>
      </c>
      <c r="L10" s="43">
        <v>409</v>
      </c>
      <c r="M10" s="42">
        <v>219</v>
      </c>
      <c r="N10" s="43">
        <v>147</v>
      </c>
    </row>
    <row r="11" spans="1:14" x14ac:dyDescent="0.25">
      <c r="A11" s="50">
        <v>721</v>
      </c>
      <c r="B11" s="51">
        <v>192</v>
      </c>
      <c r="C11" s="52">
        <v>140</v>
      </c>
      <c r="D11" s="53">
        <v>1195</v>
      </c>
      <c r="E11" s="54">
        <v>833</v>
      </c>
      <c r="F11" s="55">
        <v>176</v>
      </c>
      <c r="G11" s="56">
        <v>251</v>
      </c>
      <c r="H11" s="57">
        <v>706</v>
      </c>
      <c r="I11" s="56">
        <v>378</v>
      </c>
      <c r="J11" s="58">
        <v>610</v>
      </c>
      <c r="K11" s="59">
        <v>289</v>
      </c>
      <c r="L11" s="60">
        <v>410</v>
      </c>
      <c r="M11" s="59">
        <v>220</v>
      </c>
      <c r="N11" s="60">
        <v>148</v>
      </c>
    </row>
    <row r="12" spans="1:14" x14ac:dyDescent="0.25">
      <c r="A12" s="44">
        <v>722</v>
      </c>
      <c r="B12" s="37">
        <v>183</v>
      </c>
      <c r="C12" s="36">
        <v>108</v>
      </c>
      <c r="D12" s="49">
        <v>1196</v>
      </c>
      <c r="E12" s="46">
        <v>834</v>
      </c>
      <c r="F12" s="39">
        <v>166</v>
      </c>
      <c r="G12" s="40">
        <v>242</v>
      </c>
      <c r="H12" s="48">
        <v>707</v>
      </c>
      <c r="I12" s="40">
        <v>368</v>
      </c>
      <c r="J12" s="41">
        <v>113</v>
      </c>
      <c r="K12" s="42">
        <v>276</v>
      </c>
      <c r="L12" s="43">
        <v>238</v>
      </c>
      <c r="M12" s="42">
        <v>202</v>
      </c>
      <c r="N12" s="43">
        <v>139</v>
      </c>
    </row>
    <row r="13" spans="1:14" x14ac:dyDescent="0.25">
      <c r="A13" s="44">
        <v>723</v>
      </c>
      <c r="B13" s="37">
        <v>184</v>
      </c>
      <c r="C13" s="36">
        <v>110</v>
      </c>
      <c r="D13" s="49">
        <v>1197</v>
      </c>
      <c r="E13" s="46">
        <v>835</v>
      </c>
      <c r="F13" s="39">
        <v>167</v>
      </c>
      <c r="G13" s="40">
        <v>243</v>
      </c>
      <c r="H13" s="48">
        <v>708</v>
      </c>
      <c r="I13" s="40">
        <v>370</v>
      </c>
      <c r="J13" s="41">
        <v>117</v>
      </c>
      <c r="K13" s="42">
        <v>277</v>
      </c>
      <c r="L13" s="43">
        <v>239</v>
      </c>
      <c r="M13" s="42">
        <v>208</v>
      </c>
      <c r="N13" s="43">
        <v>140</v>
      </c>
    </row>
    <row r="14" spans="1:14" x14ac:dyDescent="0.25">
      <c r="A14" s="44">
        <v>724</v>
      </c>
      <c r="B14" s="37">
        <v>185</v>
      </c>
      <c r="C14" s="36">
        <v>111</v>
      </c>
      <c r="D14" s="49">
        <v>1198</v>
      </c>
      <c r="E14" s="46">
        <v>836</v>
      </c>
      <c r="F14" s="39">
        <v>168</v>
      </c>
      <c r="G14" s="40">
        <v>244</v>
      </c>
      <c r="H14" s="48">
        <v>709</v>
      </c>
      <c r="I14" s="40">
        <v>371</v>
      </c>
      <c r="J14" s="41">
        <v>118</v>
      </c>
      <c r="K14" s="42">
        <v>282</v>
      </c>
      <c r="L14" s="43">
        <v>240</v>
      </c>
      <c r="M14" s="42">
        <v>209</v>
      </c>
      <c r="N14" s="43">
        <v>141</v>
      </c>
    </row>
    <row r="15" spans="1:14" x14ac:dyDescent="0.25">
      <c r="A15" s="61">
        <v>964</v>
      </c>
      <c r="B15" s="37">
        <v>186</v>
      </c>
      <c r="C15" s="36">
        <v>112</v>
      </c>
      <c r="D15" s="49">
        <v>1199</v>
      </c>
      <c r="E15" s="46">
        <v>837</v>
      </c>
      <c r="F15" s="39">
        <v>170</v>
      </c>
      <c r="G15" s="40">
        <v>245</v>
      </c>
      <c r="H15" s="48">
        <v>710</v>
      </c>
      <c r="I15" s="40">
        <v>372</v>
      </c>
      <c r="J15" s="41">
        <v>131</v>
      </c>
      <c r="K15" s="42">
        <v>283</v>
      </c>
      <c r="L15" s="43">
        <v>241</v>
      </c>
      <c r="M15" s="42">
        <v>210</v>
      </c>
      <c r="N15" s="43">
        <v>142</v>
      </c>
    </row>
    <row r="16" spans="1:14" x14ac:dyDescent="0.25">
      <c r="A16" s="61">
        <v>965</v>
      </c>
      <c r="B16" s="37">
        <v>187</v>
      </c>
      <c r="C16" s="36">
        <v>113</v>
      </c>
      <c r="D16" s="49">
        <v>1200</v>
      </c>
      <c r="E16" s="46">
        <v>838</v>
      </c>
      <c r="F16" s="39">
        <v>171</v>
      </c>
      <c r="G16" s="40">
        <v>246</v>
      </c>
      <c r="H16" s="48">
        <v>711</v>
      </c>
      <c r="I16" s="40">
        <v>373</v>
      </c>
      <c r="J16" s="41">
        <v>422</v>
      </c>
      <c r="K16" s="42">
        <v>284</v>
      </c>
      <c r="L16" s="43">
        <v>242</v>
      </c>
      <c r="M16" s="42">
        <v>211</v>
      </c>
      <c r="N16" s="43">
        <v>143</v>
      </c>
    </row>
    <row r="17" spans="1:14" x14ac:dyDescent="0.25">
      <c r="A17" s="61">
        <v>966</v>
      </c>
      <c r="B17" s="37">
        <v>188</v>
      </c>
      <c r="C17" s="36">
        <v>114</v>
      </c>
      <c r="D17" s="45">
        <v>1205</v>
      </c>
      <c r="E17" s="46">
        <v>839</v>
      </c>
      <c r="F17" s="39">
        <v>172</v>
      </c>
      <c r="G17" s="40">
        <v>247</v>
      </c>
      <c r="H17" s="48">
        <v>712</v>
      </c>
      <c r="I17" s="40">
        <v>374</v>
      </c>
      <c r="J17" s="41">
        <v>606</v>
      </c>
      <c r="K17" s="42">
        <v>285</v>
      </c>
      <c r="L17" s="43">
        <v>243</v>
      </c>
      <c r="M17" s="42">
        <v>212</v>
      </c>
      <c r="N17" s="43">
        <v>144</v>
      </c>
    </row>
    <row r="18" spans="1:14" x14ac:dyDescent="0.25">
      <c r="A18" s="61">
        <v>967</v>
      </c>
      <c r="B18" s="37">
        <v>189</v>
      </c>
      <c r="C18" s="36">
        <v>115</v>
      </c>
      <c r="D18" s="45">
        <v>1206</v>
      </c>
      <c r="E18" s="46">
        <v>840</v>
      </c>
      <c r="F18" s="39">
        <v>173</v>
      </c>
      <c r="G18" s="40">
        <v>248</v>
      </c>
      <c r="H18" s="48">
        <v>713</v>
      </c>
      <c r="I18" s="40">
        <v>375</v>
      </c>
      <c r="J18" s="41">
        <v>607</v>
      </c>
      <c r="K18" s="42">
        <v>286</v>
      </c>
      <c r="L18" s="43">
        <v>244</v>
      </c>
      <c r="M18" s="42">
        <v>213</v>
      </c>
      <c r="N18" s="43">
        <v>145</v>
      </c>
    </row>
    <row r="19" spans="1:14" x14ac:dyDescent="0.25">
      <c r="A19" s="61">
        <v>968</v>
      </c>
      <c r="B19" s="37">
        <v>190</v>
      </c>
      <c r="C19" s="36">
        <v>117</v>
      </c>
      <c r="D19" s="45">
        <v>1207</v>
      </c>
      <c r="E19" s="46">
        <v>841</v>
      </c>
      <c r="F19" s="39">
        <v>174</v>
      </c>
      <c r="G19" s="40">
        <v>249</v>
      </c>
      <c r="H19" s="48">
        <v>714</v>
      </c>
      <c r="I19" s="40">
        <v>376</v>
      </c>
      <c r="J19" s="41">
        <v>608</v>
      </c>
      <c r="K19" s="42">
        <v>287</v>
      </c>
      <c r="L19" s="43">
        <v>408</v>
      </c>
      <c r="M19" s="42">
        <v>215</v>
      </c>
      <c r="N19" s="43">
        <v>146</v>
      </c>
    </row>
    <row r="20" spans="1:14" x14ac:dyDescent="0.25">
      <c r="A20" s="61">
        <v>969</v>
      </c>
      <c r="B20" s="37">
        <v>191</v>
      </c>
      <c r="C20" s="36">
        <v>138</v>
      </c>
      <c r="D20" s="45">
        <v>1208</v>
      </c>
      <c r="E20" s="46">
        <v>842</v>
      </c>
      <c r="F20" s="39">
        <v>175</v>
      </c>
      <c r="G20" s="40">
        <v>250</v>
      </c>
      <c r="H20" s="48">
        <v>715</v>
      </c>
      <c r="I20" s="40">
        <v>377</v>
      </c>
      <c r="J20" s="41">
        <v>609</v>
      </c>
      <c r="K20" s="42">
        <v>288</v>
      </c>
      <c r="L20" s="43">
        <v>409</v>
      </c>
      <c r="M20" s="42">
        <v>219</v>
      </c>
      <c r="N20" s="43">
        <v>147</v>
      </c>
    </row>
    <row r="21" spans="1:14" x14ac:dyDescent="0.25">
      <c r="A21" s="62">
        <v>970</v>
      </c>
      <c r="B21" s="51">
        <v>192</v>
      </c>
      <c r="C21" s="52">
        <v>140</v>
      </c>
      <c r="D21" s="63">
        <v>1209</v>
      </c>
      <c r="E21" s="54">
        <v>843</v>
      </c>
      <c r="F21" s="55">
        <v>176</v>
      </c>
      <c r="G21" s="56">
        <v>251</v>
      </c>
      <c r="H21" s="57">
        <v>716</v>
      </c>
      <c r="I21" s="56">
        <v>378</v>
      </c>
      <c r="J21" s="58">
        <v>610</v>
      </c>
      <c r="K21" s="59">
        <v>289</v>
      </c>
      <c r="L21" s="60">
        <v>410</v>
      </c>
      <c r="M21" s="59">
        <v>220</v>
      </c>
      <c r="N21" s="60">
        <v>148</v>
      </c>
    </row>
    <row r="22" spans="1:14" x14ac:dyDescent="0.25">
      <c r="A22" s="61">
        <v>971</v>
      </c>
      <c r="B22" s="37">
        <v>183</v>
      </c>
      <c r="C22" s="36">
        <v>108</v>
      </c>
      <c r="D22" s="45">
        <v>1210</v>
      </c>
      <c r="E22" s="46">
        <v>844</v>
      </c>
      <c r="F22" s="39">
        <v>166</v>
      </c>
      <c r="G22" s="40">
        <v>242</v>
      </c>
      <c r="H22" s="48">
        <v>717</v>
      </c>
      <c r="I22" s="40">
        <v>368</v>
      </c>
      <c r="J22" s="41">
        <v>113</v>
      </c>
      <c r="K22" s="42">
        <v>276</v>
      </c>
      <c r="L22" s="43">
        <v>238</v>
      </c>
      <c r="M22" s="42">
        <v>202</v>
      </c>
      <c r="N22" s="43">
        <v>139</v>
      </c>
    </row>
    <row r="23" spans="1:14" x14ac:dyDescent="0.25">
      <c r="A23" s="61">
        <v>972</v>
      </c>
      <c r="B23" s="37">
        <v>184</v>
      </c>
      <c r="C23" s="36">
        <v>110</v>
      </c>
      <c r="D23" s="64">
        <v>1217</v>
      </c>
      <c r="E23" s="46">
        <v>845</v>
      </c>
      <c r="F23" s="39">
        <v>167</v>
      </c>
      <c r="G23" s="40">
        <v>243</v>
      </c>
      <c r="H23" s="48">
        <v>718</v>
      </c>
      <c r="I23" s="40">
        <v>370</v>
      </c>
      <c r="J23" s="41">
        <v>117</v>
      </c>
      <c r="K23" s="42">
        <v>277</v>
      </c>
      <c r="L23" s="43">
        <v>239</v>
      </c>
      <c r="M23" s="42">
        <v>208</v>
      </c>
      <c r="N23" s="43">
        <v>140</v>
      </c>
    </row>
    <row r="24" spans="1:14" x14ac:dyDescent="0.25">
      <c r="A24" s="61">
        <v>973</v>
      </c>
      <c r="B24" s="37">
        <v>185</v>
      </c>
      <c r="C24" s="36">
        <v>111</v>
      </c>
      <c r="D24" s="64">
        <v>1218</v>
      </c>
      <c r="E24" s="46">
        <v>846</v>
      </c>
      <c r="F24" s="39">
        <v>168</v>
      </c>
      <c r="G24" s="40">
        <v>244</v>
      </c>
      <c r="H24" s="48">
        <v>719</v>
      </c>
      <c r="I24" s="40">
        <v>371</v>
      </c>
      <c r="J24" s="41">
        <v>118</v>
      </c>
      <c r="K24" s="42">
        <v>282</v>
      </c>
      <c r="L24" s="43">
        <v>240</v>
      </c>
      <c r="M24" s="42">
        <v>209</v>
      </c>
      <c r="N24" s="43">
        <v>141</v>
      </c>
    </row>
    <row r="25" spans="1:14" x14ac:dyDescent="0.25">
      <c r="A25" s="61">
        <v>974</v>
      </c>
      <c r="B25" s="37">
        <v>186</v>
      </c>
      <c r="C25" s="36">
        <v>112</v>
      </c>
      <c r="D25" s="64">
        <v>1219</v>
      </c>
      <c r="E25" s="46">
        <v>847</v>
      </c>
      <c r="F25" s="39">
        <v>170</v>
      </c>
      <c r="G25" s="40">
        <v>245</v>
      </c>
      <c r="H25" s="48">
        <v>720</v>
      </c>
      <c r="I25" s="40">
        <v>372</v>
      </c>
      <c r="J25" s="41">
        <v>131</v>
      </c>
      <c r="K25" s="42">
        <v>283</v>
      </c>
      <c r="L25" s="43">
        <v>241</v>
      </c>
      <c r="M25" s="42">
        <v>210</v>
      </c>
      <c r="N25" s="43">
        <v>142</v>
      </c>
    </row>
    <row r="26" spans="1:14" x14ac:dyDescent="0.25">
      <c r="A26" s="61">
        <v>975</v>
      </c>
      <c r="B26" s="37">
        <v>187</v>
      </c>
      <c r="C26" s="36">
        <v>113</v>
      </c>
      <c r="D26" s="64">
        <v>1220</v>
      </c>
      <c r="E26" s="46">
        <v>848</v>
      </c>
      <c r="F26" s="39">
        <v>171</v>
      </c>
      <c r="G26" s="40">
        <v>246</v>
      </c>
      <c r="H26" s="48">
        <v>721</v>
      </c>
      <c r="I26" s="40">
        <v>373</v>
      </c>
      <c r="J26" s="41">
        <v>422</v>
      </c>
      <c r="K26" s="42">
        <v>284</v>
      </c>
      <c r="L26" s="43">
        <v>242</v>
      </c>
      <c r="M26" s="42">
        <v>211</v>
      </c>
      <c r="N26" s="43">
        <v>143</v>
      </c>
    </row>
    <row r="27" spans="1:14" x14ac:dyDescent="0.25">
      <c r="A27" s="61">
        <v>976</v>
      </c>
      <c r="B27" s="37">
        <v>188</v>
      </c>
      <c r="C27" s="36">
        <v>114</v>
      </c>
      <c r="D27" s="65">
        <v>1240</v>
      </c>
      <c r="E27" s="46">
        <v>849</v>
      </c>
      <c r="F27" s="39">
        <v>172</v>
      </c>
      <c r="G27" s="40">
        <v>247</v>
      </c>
      <c r="H27" s="48">
        <v>722</v>
      </c>
      <c r="I27" s="40">
        <v>374</v>
      </c>
      <c r="J27" s="41">
        <v>606</v>
      </c>
      <c r="K27" s="42">
        <v>285</v>
      </c>
      <c r="L27" s="43">
        <v>243</v>
      </c>
      <c r="M27" s="42">
        <v>212</v>
      </c>
      <c r="N27" s="43">
        <v>144</v>
      </c>
    </row>
    <row r="28" spans="1:14" x14ac:dyDescent="0.25">
      <c r="A28" s="61">
        <v>977</v>
      </c>
      <c r="B28" s="37">
        <v>189</v>
      </c>
      <c r="C28" s="36">
        <v>115</v>
      </c>
      <c r="D28" s="65">
        <v>1241</v>
      </c>
      <c r="E28" s="46">
        <v>850</v>
      </c>
      <c r="F28" s="39">
        <v>173</v>
      </c>
      <c r="G28" s="40">
        <v>248</v>
      </c>
      <c r="H28" s="48">
        <v>723</v>
      </c>
      <c r="I28" s="40">
        <v>375</v>
      </c>
      <c r="J28" s="41">
        <v>607</v>
      </c>
      <c r="K28" s="42">
        <v>286</v>
      </c>
      <c r="L28" s="43">
        <v>244</v>
      </c>
      <c r="M28" s="42">
        <v>213</v>
      </c>
      <c r="N28" s="43">
        <v>145</v>
      </c>
    </row>
    <row r="29" spans="1:14" x14ac:dyDescent="0.25">
      <c r="A29" s="61">
        <v>978</v>
      </c>
      <c r="B29" s="37">
        <v>190</v>
      </c>
      <c r="C29" s="36">
        <v>117</v>
      </c>
      <c r="D29" s="65">
        <v>1242</v>
      </c>
      <c r="E29" s="46">
        <v>851</v>
      </c>
      <c r="F29" s="39">
        <v>174</v>
      </c>
      <c r="G29" s="40">
        <v>249</v>
      </c>
      <c r="H29" s="48">
        <v>724</v>
      </c>
      <c r="I29" s="40">
        <v>376</v>
      </c>
      <c r="J29" s="41">
        <v>608</v>
      </c>
      <c r="K29" s="42">
        <v>287</v>
      </c>
      <c r="L29" s="43">
        <v>408</v>
      </c>
      <c r="M29" s="42">
        <v>215</v>
      </c>
      <c r="N29" s="43">
        <v>146</v>
      </c>
    </row>
    <row r="30" spans="1:14" x14ac:dyDescent="0.25">
      <c r="A30" s="61">
        <v>979</v>
      </c>
      <c r="B30" s="37">
        <v>191</v>
      </c>
      <c r="C30" s="36">
        <v>138</v>
      </c>
      <c r="D30" s="65">
        <v>1243</v>
      </c>
      <c r="E30" s="46">
        <v>852</v>
      </c>
      <c r="F30" s="39">
        <v>175</v>
      </c>
      <c r="G30" s="40">
        <v>250</v>
      </c>
      <c r="H30" s="48">
        <v>725</v>
      </c>
      <c r="I30" s="40">
        <v>377</v>
      </c>
      <c r="J30" s="41">
        <v>609</v>
      </c>
      <c r="K30" s="42">
        <v>288</v>
      </c>
      <c r="L30" s="43">
        <v>409</v>
      </c>
      <c r="M30" s="42">
        <v>219</v>
      </c>
      <c r="N30" s="43">
        <v>147</v>
      </c>
    </row>
    <row r="31" spans="1:14" x14ac:dyDescent="0.25">
      <c r="A31" s="61">
        <v>980</v>
      </c>
      <c r="B31" s="37">
        <v>192</v>
      </c>
      <c r="C31" s="36">
        <v>140</v>
      </c>
      <c r="D31" s="65">
        <v>1244</v>
      </c>
      <c r="E31" s="46">
        <v>853</v>
      </c>
      <c r="F31" s="39">
        <v>176</v>
      </c>
      <c r="G31" s="40">
        <v>251</v>
      </c>
      <c r="H31" s="48">
        <v>726</v>
      </c>
      <c r="I31" s="40">
        <v>378</v>
      </c>
      <c r="J31" s="41">
        <v>610</v>
      </c>
      <c r="K31" s="42">
        <v>289</v>
      </c>
      <c r="L31" s="43">
        <v>410</v>
      </c>
      <c r="M31" s="42">
        <v>220</v>
      </c>
      <c r="N31" s="43">
        <v>148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zoomScale="95" zoomScaleNormal="95" workbookViewId="0">
      <selection activeCell="J66" sqref="J66"/>
    </sheetView>
  </sheetViews>
  <sheetFormatPr defaultRowHeight="15" x14ac:dyDescent="0.25"/>
  <cols>
    <col min="1" max="2" width="7.28515625" style="1"/>
    <col min="3" max="3" width="7.28515625"/>
    <col min="4" max="13" width="7.28515625" style="1"/>
    <col min="14" max="14" width="7.28515625"/>
    <col min="15" max="1025" width="11"/>
  </cols>
  <sheetData>
    <row r="1" spans="1:14" ht="18.75" x14ac:dyDescent="0.25">
      <c r="A1" s="29" t="s">
        <v>18</v>
      </c>
      <c r="B1" s="30" t="s">
        <v>22</v>
      </c>
      <c r="C1" s="29" t="s">
        <v>25</v>
      </c>
      <c r="D1" s="30" t="s">
        <v>28</v>
      </c>
      <c r="E1" s="29" t="s">
        <v>32</v>
      </c>
      <c r="F1" s="31" t="s">
        <v>35</v>
      </c>
      <c r="G1" s="32" t="s">
        <v>37</v>
      </c>
      <c r="H1" s="31" t="s">
        <v>40</v>
      </c>
      <c r="I1" s="32" t="s">
        <v>43</v>
      </c>
      <c r="J1" s="31" t="s">
        <v>45</v>
      </c>
      <c r="K1" s="33" t="s">
        <v>47</v>
      </c>
      <c r="L1" s="34" t="s">
        <v>50</v>
      </c>
      <c r="M1" s="33" t="s">
        <v>53</v>
      </c>
      <c r="N1" s="35" t="s">
        <v>56</v>
      </c>
    </row>
    <row r="2" spans="1:14" x14ac:dyDescent="0.25">
      <c r="A2" s="36">
        <v>712</v>
      </c>
      <c r="B2" s="37">
        <v>183</v>
      </c>
      <c r="C2" s="36">
        <v>106</v>
      </c>
      <c r="D2" s="38">
        <v>1184</v>
      </c>
      <c r="E2" s="36">
        <v>824</v>
      </c>
      <c r="F2" s="39">
        <v>166</v>
      </c>
      <c r="G2" s="40">
        <v>24</v>
      </c>
      <c r="H2" s="41">
        <v>697</v>
      </c>
      <c r="I2" s="40">
        <v>368</v>
      </c>
      <c r="J2" s="41">
        <v>113</v>
      </c>
      <c r="K2" s="42">
        <v>276</v>
      </c>
      <c r="L2" s="43">
        <v>238</v>
      </c>
      <c r="M2" s="42">
        <v>202</v>
      </c>
      <c r="N2" s="43">
        <v>139</v>
      </c>
    </row>
    <row r="3" spans="1:14" x14ac:dyDescent="0.25">
      <c r="A3" s="36">
        <v>713</v>
      </c>
      <c r="B3" s="37">
        <v>184</v>
      </c>
      <c r="C3" s="36">
        <v>107</v>
      </c>
      <c r="D3" s="38">
        <v>1185</v>
      </c>
      <c r="E3" s="36">
        <v>825</v>
      </c>
      <c r="F3" s="39">
        <v>170</v>
      </c>
      <c r="G3" s="40">
        <v>25</v>
      </c>
      <c r="H3" s="41">
        <v>698</v>
      </c>
      <c r="I3" s="40">
        <v>369</v>
      </c>
      <c r="J3" s="41">
        <v>117</v>
      </c>
      <c r="K3" s="42">
        <v>277</v>
      </c>
      <c r="L3" s="43">
        <v>239</v>
      </c>
      <c r="M3" s="42">
        <v>208</v>
      </c>
      <c r="N3" s="43">
        <v>140</v>
      </c>
    </row>
    <row r="4" spans="1:14" x14ac:dyDescent="0.25">
      <c r="A4" s="36">
        <v>714</v>
      </c>
      <c r="B4" s="37">
        <v>185</v>
      </c>
      <c r="C4" s="36">
        <v>108</v>
      </c>
      <c r="D4" s="38">
        <v>1186</v>
      </c>
      <c r="E4" s="36">
        <v>826</v>
      </c>
      <c r="F4" s="39">
        <v>172</v>
      </c>
      <c r="G4" s="40">
        <v>241</v>
      </c>
      <c r="H4" s="41">
        <v>699</v>
      </c>
      <c r="I4" s="40">
        <v>370</v>
      </c>
      <c r="J4" s="41">
        <v>118</v>
      </c>
      <c r="K4" s="42">
        <v>282</v>
      </c>
      <c r="L4" s="43">
        <v>240</v>
      </c>
      <c r="M4" s="42">
        <v>209</v>
      </c>
      <c r="N4" s="43">
        <v>141</v>
      </c>
    </row>
    <row r="5" spans="1:14" x14ac:dyDescent="0.25">
      <c r="A5" s="36">
        <v>715</v>
      </c>
      <c r="B5" s="37">
        <v>186</v>
      </c>
      <c r="C5" s="36">
        <v>109</v>
      </c>
      <c r="D5" s="38">
        <v>1187</v>
      </c>
      <c r="E5" s="36">
        <v>827</v>
      </c>
      <c r="F5" s="39">
        <v>173</v>
      </c>
      <c r="G5" s="40">
        <v>242</v>
      </c>
      <c r="H5" s="41">
        <v>700</v>
      </c>
      <c r="I5" s="40">
        <v>371</v>
      </c>
      <c r="J5" s="41">
        <v>131</v>
      </c>
      <c r="K5" s="42">
        <v>283</v>
      </c>
      <c r="L5" s="43">
        <v>241</v>
      </c>
      <c r="M5" s="42">
        <v>210</v>
      </c>
      <c r="N5" s="43">
        <v>142</v>
      </c>
    </row>
    <row r="6" spans="1:14" x14ac:dyDescent="0.25">
      <c r="A6" s="36">
        <v>716</v>
      </c>
      <c r="B6" s="37">
        <v>187</v>
      </c>
      <c r="C6" s="36">
        <v>110</v>
      </c>
      <c r="D6" s="38">
        <v>1190</v>
      </c>
      <c r="E6" s="36">
        <v>828</v>
      </c>
      <c r="F6" s="39">
        <v>174</v>
      </c>
      <c r="G6" s="40">
        <v>243</v>
      </c>
      <c r="H6" s="41">
        <v>701</v>
      </c>
      <c r="I6" s="40">
        <v>372</v>
      </c>
      <c r="J6" s="41">
        <v>422</v>
      </c>
      <c r="K6" s="42">
        <v>284</v>
      </c>
      <c r="L6" s="43">
        <v>242</v>
      </c>
      <c r="M6" s="42">
        <v>211</v>
      </c>
      <c r="N6" s="43">
        <v>143</v>
      </c>
    </row>
    <row r="7" spans="1:14" x14ac:dyDescent="0.25">
      <c r="A7" s="36">
        <v>717</v>
      </c>
      <c r="B7" s="37">
        <v>188</v>
      </c>
      <c r="C7" s="36">
        <v>111</v>
      </c>
      <c r="D7" s="38">
        <v>1191</v>
      </c>
      <c r="E7" s="36">
        <v>829</v>
      </c>
      <c r="F7" s="39">
        <v>175</v>
      </c>
      <c r="G7" s="40">
        <v>244</v>
      </c>
      <c r="H7" s="41">
        <v>702</v>
      </c>
      <c r="I7" s="40">
        <v>373</v>
      </c>
      <c r="J7" s="41">
        <v>606</v>
      </c>
      <c r="K7" s="42">
        <v>285</v>
      </c>
      <c r="L7" s="43">
        <v>243</v>
      </c>
      <c r="M7" s="42">
        <v>212</v>
      </c>
      <c r="N7" s="43">
        <v>144</v>
      </c>
    </row>
    <row r="8" spans="1:14" x14ac:dyDescent="0.25">
      <c r="A8" s="36">
        <v>718</v>
      </c>
      <c r="B8" s="37">
        <v>189</v>
      </c>
      <c r="C8" s="36">
        <v>112</v>
      </c>
      <c r="D8" s="38">
        <v>1192</v>
      </c>
      <c r="E8" s="36">
        <v>830</v>
      </c>
      <c r="F8" s="39">
        <v>176</v>
      </c>
      <c r="G8" s="40">
        <v>245</v>
      </c>
      <c r="H8" s="41">
        <v>703</v>
      </c>
      <c r="I8" s="40">
        <v>374</v>
      </c>
      <c r="J8" s="41">
        <v>607</v>
      </c>
      <c r="K8" s="42">
        <v>286</v>
      </c>
      <c r="L8" s="43">
        <v>244</v>
      </c>
      <c r="M8" s="42">
        <v>213</v>
      </c>
      <c r="N8" s="43">
        <v>145</v>
      </c>
    </row>
    <row r="9" spans="1:14" x14ac:dyDescent="0.25">
      <c r="A9" s="36">
        <v>719</v>
      </c>
      <c r="B9" s="37">
        <v>190</v>
      </c>
      <c r="C9" s="36">
        <v>113</v>
      </c>
      <c r="D9" s="38">
        <v>1193</v>
      </c>
      <c r="E9" s="36">
        <v>831</v>
      </c>
      <c r="F9" s="39">
        <v>177</v>
      </c>
      <c r="G9" s="40">
        <v>246</v>
      </c>
      <c r="H9" s="41">
        <v>704</v>
      </c>
      <c r="I9" s="40">
        <v>375</v>
      </c>
      <c r="J9" s="41">
        <v>608</v>
      </c>
      <c r="K9" s="42">
        <v>287</v>
      </c>
      <c r="L9" s="43">
        <v>408</v>
      </c>
      <c r="M9" s="42">
        <v>215</v>
      </c>
      <c r="N9" s="43">
        <v>146</v>
      </c>
    </row>
    <row r="10" spans="1:14" x14ac:dyDescent="0.25">
      <c r="A10" s="36">
        <v>720</v>
      </c>
      <c r="B10" s="37">
        <v>191</v>
      </c>
      <c r="C10" s="36">
        <v>114</v>
      </c>
      <c r="D10" s="38">
        <v>1194</v>
      </c>
      <c r="E10" s="36">
        <v>832</v>
      </c>
      <c r="F10" s="39">
        <v>178</v>
      </c>
      <c r="G10" s="40">
        <v>247</v>
      </c>
      <c r="H10" s="41">
        <v>705</v>
      </c>
      <c r="I10" s="40">
        <v>376</v>
      </c>
      <c r="J10" s="41">
        <v>609</v>
      </c>
      <c r="K10" s="42">
        <v>288</v>
      </c>
      <c r="L10" s="43">
        <v>409</v>
      </c>
      <c r="M10" s="42">
        <v>219</v>
      </c>
      <c r="N10" s="43">
        <v>147</v>
      </c>
    </row>
    <row r="11" spans="1:14" x14ac:dyDescent="0.25">
      <c r="A11" s="36">
        <v>721</v>
      </c>
      <c r="B11" s="37">
        <v>192</v>
      </c>
      <c r="C11" s="36">
        <v>115</v>
      </c>
      <c r="D11" s="38">
        <v>1195</v>
      </c>
      <c r="E11" s="36">
        <v>833</v>
      </c>
      <c r="F11" s="39">
        <v>179</v>
      </c>
      <c r="G11" s="40">
        <v>248</v>
      </c>
      <c r="H11" s="41">
        <v>706</v>
      </c>
      <c r="I11" s="40">
        <v>377</v>
      </c>
      <c r="J11" s="41">
        <v>610</v>
      </c>
      <c r="K11" s="42">
        <v>289</v>
      </c>
      <c r="L11" s="43">
        <v>410</v>
      </c>
      <c r="M11" s="42">
        <v>220</v>
      </c>
      <c r="N11" s="43">
        <v>148</v>
      </c>
    </row>
    <row r="12" spans="1:14" x14ac:dyDescent="0.25">
      <c r="A12" s="66">
        <v>722</v>
      </c>
      <c r="B12" s="67">
        <v>193</v>
      </c>
      <c r="C12" s="66">
        <v>116</v>
      </c>
      <c r="D12" s="67">
        <v>1196</v>
      </c>
      <c r="E12" s="66">
        <v>834</v>
      </c>
      <c r="F12" s="68">
        <v>180</v>
      </c>
      <c r="G12" s="69">
        <v>249</v>
      </c>
      <c r="H12" s="68">
        <v>707</v>
      </c>
      <c r="I12" s="69">
        <v>378</v>
      </c>
      <c r="J12" s="41">
        <v>611</v>
      </c>
      <c r="K12" s="70">
        <v>290</v>
      </c>
      <c r="L12" s="71">
        <v>411</v>
      </c>
      <c r="M12" s="70">
        <v>221</v>
      </c>
      <c r="N12" s="43">
        <v>149</v>
      </c>
    </row>
    <row r="13" spans="1:14" x14ac:dyDescent="0.25">
      <c r="A13" s="66">
        <v>723</v>
      </c>
      <c r="B13" s="67">
        <v>194</v>
      </c>
      <c r="C13" s="66">
        <v>117</v>
      </c>
      <c r="D13" s="67">
        <v>1197</v>
      </c>
      <c r="E13" s="66">
        <v>835</v>
      </c>
      <c r="F13" s="68">
        <v>181</v>
      </c>
      <c r="G13" s="69">
        <v>250</v>
      </c>
      <c r="H13" s="68">
        <v>708</v>
      </c>
      <c r="I13" s="69">
        <v>379</v>
      </c>
      <c r="J13" s="41">
        <v>612</v>
      </c>
      <c r="K13" s="70">
        <v>291</v>
      </c>
      <c r="L13" s="71">
        <v>416</v>
      </c>
      <c r="M13" s="70">
        <v>222</v>
      </c>
      <c r="N13" s="43">
        <v>150</v>
      </c>
    </row>
    <row r="14" spans="1:14" x14ac:dyDescent="0.25">
      <c r="A14" s="66">
        <v>724</v>
      </c>
      <c r="B14" s="67">
        <v>195</v>
      </c>
      <c r="C14" s="66">
        <v>118</v>
      </c>
      <c r="D14" s="67">
        <v>1198</v>
      </c>
      <c r="E14" s="66">
        <v>836</v>
      </c>
      <c r="F14" s="68">
        <v>182</v>
      </c>
      <c r="G14" s="69">
        <v>251</v>
      </c>
      <c r="H14" s="68">
        <v>709</v>
      </c>
      <c r="I14" s="69">
        <v>380</v>
      </c>
      <c r="J14" s="41">
        <v>613</v>
      </c>
      <c r="K14" s="70">
        <v>292</v>
      </c>
      <c r="L14" s="71">
        <v>417</v>
      </c>
      <c r="M14" s="70">
        <v>223</v>
      </c>
      <c r="N14" s="43">
        <v>151</v>
      </c>
    </row>
    <row r="15" spans="1:14" x14ac:dyDescent="0.25">
      <c r="A15" s="66">
        <v>964</v>
      </c>
      <c r="B15" s="67">
        <v>196</v>
      </c>
      <c r="C15" s="66">
        <v>119</v>
      </c>
      <c r="D15" s="67">
        <v>1199</v>
      </c>
      <c r="E15" s="66">
        <v>837</v>
      </c>
      <c r="F15" s="68">
        <v>183</v>
      </c>
      <c r="G15" s="69">
        <v>252</v>
      </c>
      <c r="H15" s="68">
        <v>710</v>
      </c>
      <c r="I15" s="69">
        <v>381</v>
      </c>
      <c r="J15" s="41">
        <v>622</v>
      </c>
      <c r="K15" s="70">
        <v>293</v>
      </c>
      <c r="L15" s="71">
        <v>418</v>
      </c>
      <c r="M15" s="70">
        <v>224</v>
      </c>
      <c r="N15" s="43">
        <v>152</v>
      </c>
    </row>
    <row r="16" spans="1:14" x14ac:dyDescent="0.25">
      <c r="A16" s="66">
        <v>965</v>
      </c>
      <c r="B16" s="67">
        <v>197</v>
      </c>
      <c r="C16" s="66">
        <v>120</v>
      </c>
      <c r="D16" s="67">
        <v>1200</v>
      </c>
      <c r="E16" s="66">
        <v>838</v>
      </c>
      <c r="F16" s="68">
        <v>184</v>
      </c>
      <c r="G16" s="69">
        <v>253</v>
      </c>
      <c r="H16" s="68">
        <v>711</v>
      </c>
      <c r="I16" s="69">
        <v>382</v>
      </c>
      <c r="J16" s="41">
        <v>625</v>
      </c>
      <c r="K16" s="70">
        <v>294</v>
      </c>
      <c r="L16" s="71">
        <v>419</v>
      </c>
      <c r="M16" s="70">
        <v>225</v>
      </c>
      <c r="N16" s="43">
        <v>157</v>
      </c>
    </row>
    <row r="17" spans="1:14" x14ac:dyDescent="0.25">
      <c r="A17" s="66">
        <v>966</v>
      </c>
      <c r="B17" s="67">
        <v>198</v>
      </c>
      <c r="C17" s="66">
        <v>121</v>
      </c>
      <c r="D17" s="67">
        <v>1205</v>
      </c>
      <c r="E17" s="66">
        <v>839</v>
      </c>
      <c r="F17" s="68">
        <v>390</v>
      </c>
      <c r="G17" s="69">
        <v>254</v>
      </c>
      <c r="H17" s="68">
        <v>712</v>
      </c>
      <c r="I17" s="69">
        <v>385</v>
      </c>
      <c r="J17" s="41">
        <v>626</v>
      </c>
      <c r="K17" s="70">
        <v>295</v>
      </c>
      <c r="L17" s="71">
        <v>420</v>
      </c>
      <c r="M17" s="70">
        <v>226</v>
      </c>
      <c r="N17" s="43">
        <v>158</v>
      </c>
    </row>
    <row r="18" spans="1:14" x14ac:dyDescent="0.25">
      <c r="A18" s="66">
        <v>967</v>
      </c>
      <c r="B18" s="67">
        <v>199</v>
      </c>
      <c r="C18" s="66">
        <v>122</v>
      </c>
      <c r="D18" s="67">
        <v>1206</v>
      </c>
      <c r="E18" s="66">
        <v>840</v>
      </c>
      <c r="F18" s="68">
        <v>391</v>
      </c>
      <c r="G18" s="69">
        <v>255</v>
      </c>
      <c r="H18" s="68">
        <v>713</v>
      </c>
      <c r="I18" s="69">
        <v>386</v>
      </c>
      <c r="J18" s="41">
        <v>627</v>
      </c>
      <c r="K18" s="70">
        <v>296</v>
      </c>
      <c r="L18" s="71">
        <v>421</v>
      </c>
      <c r="M18" s="70">
        <v>227</v>
      </c>
      <c r="N18" s="43">
        <v>385</v>
      </c>
    </row>
    <row r="19" spans="1:14" x14ac:dyDescent="0.25">
      <c r="A19" s="66">
        <v>968</v>
      </c>
      <c r="B19" s="67">
        <v>200</v>
      </c>
      <c r="C19" s="66">
        <v>123</v>
      </c>
      <c r="D19" s="67">
        <v>1207</v>
      </c>
      <c r="E19" s="66">
        <v>841</v>
      </c>
      <c r="F19" s="68">
        <v>392</v>
      </c>
      <c r="G19" s="69">
        <v>256</v>
      </c>
      <c r="H19" s="68">
        <v>714</v>
      </c>
      <c r="I19" s="69">
        <v>387</v>
      </c>
      <c r="J19" s="41">
        <v>633</v>
      </c>
      <c r="K19" s="70">
        <v>297</v>
      </c>
      <c r="L19" s="71">
        <v>422</v>
      </c>
      <c r="M19" s="70">
        <v>228</v>
      </c>
      <c r="N19" s="43">
        <v>386</v>
      </c>
    </row>
    <row r="20" spans="1:14" x14ac:dyDescent="0.25">
      <c r="A20" s="66">
        <v>969</v>
      </c>
      <c r="B20" s="67">
        <v>201</v>
      </c>
      <c r="C20" s="66">
        <v>124</v>
      </c>
      <c r="D20" s="67">
        <v>1208</v>
      </c>
      <c r="E20" s="66">
        <v>842</v>
      </c>
      <c r="F20" s="68">
        <v>393</v>
      </c>
      <c r="G20" s="69">
        <v>257</v>
      </c>
      <c r="H20" s="68">
        <v>715</v>
      </c>
      <c r="I20" s="69">
        <v>388</v>
      </c>
      <c r="J20" s="41">
        <v>634</v>
      </c>
      <c r="K20" s="70">
        <v>298</v>
      </c>
      <c r="L20" s="71">
        <v>423</v>
      </c>
      <c r="M20" s="70">
        <v>229</v>
      </c>
      <c r="N20" s="43">
        <v>387</v>
      </c>
    </row>
    <row r="21" spans="1:14" x14ac:dyDescent="0.25">
      <c r="A21" s="66">
        <v>970</v>
      </c>
      <c r="B21" s="67">
        <v>202</v>
      </c>
      <c r="C21" s="66">
        <v>125</v>
      </c>
      <c r="D21" s="67">
        <v>1209</v>
      </c>
      <c r="E21" s="66">
        <v>843</v>
      </c>
      <c r="F21" s="68">
        <v>394</v>
      </c>
      <c r="G21" s="69">
        <v>258</v>
      </c>
      <c r="H21" s="68">
        <v>716</v>
      </c>
      <c r="I21" s="69">
        <v>389</v>
      </c>
      <c r="J21" s="41">
        <v>636</v>
      </c>
      <c r="K21" s="70">
        <v>299</v>
      </c>
      <c r="L21" s="71">
        <v>424</v>
      </c>
      <c r="M21" s="70">
        <v>230</v>
      </c>
      <c r="N21" s="43">
        <v>388</v>
      </c>
    </row>
    <row r="22" spans="1:14" x14ac:dyDescent="0.25">
      <c r="A22" s="66">
        <v>971</v>
      </c>
      <c r="B22" s="67">
        <v>203</v>
      </c>
      <c r="C22" s="66">
        <v>126</v>
      </c>
      <c r="D22" s="67">
        <v>1210</v>
      </c>
      <c r="E22" s="66">
        <v>844</v>
      </c>
      <c r="F22" s="68">
        <v>395</v>
      </c>
      <c r="G22" s="69">
        <v>418</v>
      </c>
      <c r="H22" s="68">
        <v>717</v>
      </c>
      <c r="I22" s="69">
        <v>390</v>
      </c>
      <c r="J22" s="41">
        <v>637</v>
      </c>
      <c r="K22" s="70">
        <v>300</v>
      </c>
      <c r="L22" s="71">
        <v>425</v>
      </c>
      <c r="M22" s="70">
        <v>471</v>
      </c>
      <c r="N22" s="43">
        <v>389</v>
      </c>
    </row>
    <row r="23" spans="1:14" x14ac:dyDescent="0.25">
      <c r="A23" s="66">
        <v>972</v>
      </c>
      <c r="B23" s="67">
        <v>204</v>
      </c>
      <c r="C23" s="66">
        <v>127</v>
      </c>
      <c r="D23" s="67">
        <v>1217</v>
      </c>
      <c r="E23" s="66">
        <v>845</v>
      </c>
      <c r="F23" s="68">
        <v>396</v>
      </c>
      <c r="G23" s="69">
        <v>419</v>
      </c>
      <c r="H23" s="68">
        <v>718</v>
      </c>
      <c r="I23" s="69">
        <v>391</v>
      </c>
      <c r="J23" s="41">
        <v>638</v>
      </c>
      <c r="K23" s="70">
        <v>301</v>
      </c>
      <c r="L23" s="71">
        <v>426</v>
      </c>
      <c r="M23" s="70">
        <v>472</v>
      </c>
      <c r="N23" s="43">
        <v>390</v>
      </c>
    </row>
    <row r="24" spans="1:14" x14ac:dyDescent="0.25">
      <c r="A24" s="66">
        <v>973</v>
      </c>
      <c r="B24" s="67">
        <v>205</v>
      </c>
      <c r="C24" s="66">
        <v>128</v>
      </c>
      <c r="D24" s="67">
        <v>1218</v>
      </c>
      <c r="E24" s="66">
        <v>846</v>
      </c>
      <c r="F24" s="68">
        <v>397</v>
      </c>
      <c r="G24" s="69">
        <v>420</v>
      </c>
      <c r="H24" s="68">
        <v>719</v>
      </c>
      <c r="I24" s="69">
        <v>392</v>
      </c>
      <c r="J24" s="41">
        <v>646</v>
      </c>
      <c r="L24" s="71">
        <v>427</v>
      </c>
      <c r="M24" s="70">
        <v>473</v>
      </c>
      <c r="N24" s="43">
        <v>391</v>
      </c>
    </row>
    <row r="25" spans="1:14" x14ac:dyDescent="0.25">
      <c r="A25" s="66">
        <v>974</v>
      </c>
      <c r="B25" s="67">
        <v>206</v>
      </c>
      <c r="C25" s="66">
        <v>129</v>
      </c>
      <c r="D25" s="67">
        <v>1219</v>
      </c>
      <c r="E25" s="66">
        <v>847</v>
      </c>
      <c r="F25" s="68">
        <v>398</v>
      </c>
      <c r="G25" s="69">
        <v>421</v>
      </c>
      <c r="H25" s="68">
        <v>720</v>
      </c>
      <c r="I25" s="69">
        <v>393</v>
      </c>
      <c r="J25" s="41">
        <v>647</v>
      </c>
      <c r="L25" s="71">
        <v>428</v>
      </c>
      <c r="M25" s="70">
        <v>474</v>
      </c>
      <c r="N25" s="43">
        <v>392</v>
      </c>
    </row>
    <row r="26" spans="1:14" x14ac:dyDescent="0.25">
      <c r="A26" s="66">
        <v>975</v>
      </c>
      <c r="B26" s="67">
        <v>207</v>
      </c>
      <c r="C26" s="66">
        <v>130</v>
      </c>
      <c r="D26" s="67">
        <v>1220</v>
      </c>
      <c r="E26" s="66">
        <v>848</v>
      </c>
      <c r="F26" s="68">
        <v>399</v>
      </c>
      <c r="G26" s="69">
        <v>422</v>
      </c>
      <c r="H26" s="68">
        <v>721</v>
      </c>
      <c r="I26" s="69">
        <v>395</v>
      </c>
      <c r="J26" s="41">
        <v>650</v>
      </c>
      <c r="L26" s="71">
        <v>429</v>
      </c>
      <c r="M26" s="70">
        <v>475</v>
      </c>
      <c r="N26" s="43">
        <v>393</v>
      </c>
    </row>
    <row r="27" spans="1:14" x14ac:dyDescent="0.25">
      <c r="A27" s="66">
        <v>976</v>
      </c>
      <c r="B27" s="67">
        <v>208</v>
      </c>
      <c r="C27" s="66">
        <v>131</v>
      </c>
      <c r="D27" s="67">
        <v>1240</v>
      </c>
      <c r="E27" s="66">
        <v>849</v>
      </c>
      <c r="F27" s="68">
        <v>400</v>
      </c>
      <c r="G27" s="69">
        <v>423</v>
      </c>
      <c r="H27" s="68">
        <v>722</v>
      </c>
      <c r="I27" s="69">
        <v>396</v>
      </c>
      <c r="J27" s="41">
        <v>651</v>
      </c>
      <c r="L27" s="71">
        <v>430</v>
      </c>
      <c r="M27" s="70">
        <v>476</v>
      </c>
      <c r="N27" s="43">
        <v>394</v>
      </c>
    </row>
    <row r="28" spans="1:14" x14ac:dyDescent="0.25">
      <c r="A28" s="66">
        <v>977</v>
      </c>
      <c r="B28" s="67">
        <v>209</v>
      </c>
      <c r="C28" s="66">
        <v>132</v>
      </c>
      <c r="D28" s="67">
        <v>1241</v>
      </c>
      <c r="E28" s="66">
        <v>850</v>
      </c>
      <c r="F28" s="68">
        <v>401</v>
      </c>
      <c r="G28" s="69">
        <v>424</v>
      </c>
      <c r="H28" s="68">
        <v>723</v>
      </c>
      <c r="I28" s="69">
        <v>397</v>
      </c>
      <c r="J28" s="41">
        <v>652</v>
      </c>
      <c r="L28" s="71">
        <v>431</v>
      </c>
      <c r="M28" s="70">
        <v>477</v>
      </c>
      <c r="N28" s="43">
        <v>395</v>
      </c>
    </row>
    <row r="29" spans="1:14" x14ac:dyDescent="0.25">
      <c r="A29" s="66">
        <v>978</v>
      </c>
      <c r="B29" s="67">
        <v>210</v>
      </c>
      <c r="C29" s="66">
        <v>133</v>
      </c>
      <c r="D29" s="67">
        <v>1242</v>
      </c>
      <c r="E29" s="66">
        <v>851</v>
      </c>
      <c r="F29" s="68">
        <v>402</v>
      </c>
      <c r="G29" s="69">
        <v>425</v>
      </c>
      <c r="H29" s="68">
        <v>724</v>
      </c>
      <c r="I29" s="69">
        <v>398</v>
      </c>
      <c r="J29" s="41">
        <v>656</v>
      </c>
      <c r="L29" s="71">
        <v>432</v>
      </c>
      <c r="M29" s="70">
        <v>478</v>
      </c>
      <c r="N29" s="43">
        <v>396</v>
      </c>
    </row>
    <row r="30" spans="1:14" x14ac:dyDescent="0.25">
      <c r="A30" s="66">
        <v>979</v>
      </c>
      <c r="B30" s="67">
        <v>211</v>
      </c>
      <c r="C30" s="66">
        <v>134</v>
      </c>
      <c r="D30" s="67">
        <v>1243</v>
      </c>
      <c r="E30" s="66">
        <v>852</v>
      </c>
      <c r="F30" s="68">
        <v>403</v>
      </c>
      <c r="G30" s="69">
        <v>426</v>
      </c>
      <c r="H30" s="68">
        <v>725</v>
      </c>
      <c r="I30" s="69">
        <v>399</v>
      </c>
      <c r="J30" s="41">
        <v>657</v>
      </c>
      <c r="L30" s="71">
        <v>433</v>
      </c>
      <c r="M30" s="70">
        <v>488</v>
      </c>
      <c r="N30" s="43">
        <v>397</v>
      </c>
    </row>
    <row r="31" spans="1:14" x14ac:dyDescent="0.25">
      <c r="A31" s="66">
        <v>980</v>
      </c>
      <c r="B31" s="67">
        <v>212</v>
      </c>
      <c r="C31" s="66">
        <v>135</v>
      </c>
      <c r="D31" s="67">
        <v>1244</v>
      </c>
      <c r="E31" s="66">
        <v>853</v>
      </c>
      <c r="F31" s="68">
        <v>404</v>
      </c>
      <c r="G31" s="69">
        <v>427</v>
      </c>
      <c r="H31" s="68">
        <v>726</v>
      </c>
      <c r="I31" s="69">
        <v>400</v>
      </c>
      <c r="J31" s="41">
        <v>658</v>
      </c>
      <c r="L31" s="71">
        <v>434</v>
      </c>
      <c r="M31" s="70">
        <v>489</v>
      </c>
      <c r="N31" s="43">
        <v>398</v>
      </c>
    </row>
    <row r="32" spans="1:14" x14ac:dyDescent="0.25">
      <c r="A32" s="66">
        <v>981</v>
      </c>
      <c r="B32" s="67">
        <v>215</v>
      </c>
      <c r="C32" s="66">
        <v>136</v>
      </c>
      <c r="D32" s="67">
        <v>1245</v>
      </c>
      <c r="E32" s="66">
        <v>854</v>
      </c>
      <c r="F32" s="68">
        <v>405</v>
      </c>
      <c r="G32" s="69">
        <v>428</v>
      </c>
      <c r="H32" s="68">
        <v>727</v>
      </c>
      <c r="I32" s="69">
        <v>401</v>
      </c>
      <c r="J32" s="41">
        <v>670</v>
      </c>
      <c r="L32" s="71">
        <v>435</v>
      </c>
      <c r="M32" s="70">
        <v>490</v>
      </c>
      <c r="N32" s="43">
        <v>399</v>
      </c>
    </row>
    <row r="33" spans="1:14" x14ac:dyDescent="0.25">
      <c r="A33" s="66">
        <v>984</v>
      </c>
      <c r="B33" s="67">
        <v>217</v>
      </c>
      <c r="C33" s="66">
        <v>137</v>
      </c>
      <c r="D33" s="67">
        <v>1246</v>
      </c>
      <c r="E33" s="66">
        <v>855</v>
      </c>
      <c r="F33" s="68">
        <v>406</v>
      </c>
      <c r="G33" s="69">
        <v>429</v>
      </c>
      <c r="H33" s="68">
        <v>728</v>
      </c>
      <c r="I33" s="69">
        <v>402</v>
      </c>
      <c r="J33" s="41">
        <v>590</v>
      </c>
      <c r="L33" s="71">
        <v>436</v>
      </c>
      <c r="M33" s="70">
        <v>491</v>
      </c>
      <c r="N33" s="43">
        <v>400</v>
      </c>
    </row>
    <row r="34" spans="1:14" x14ac:dyDescent="0.25">
      <c r="A34" s="66">
        <v>985</v>
      </c>
      <c r="B34" s="67">
        <v>218</v>
      </c>
      <c r="C34" s="66">
        <v>138</v>
      </c>
      <c r="D34" s="67">
        <v>1247</v>
      </c>
      <c r="E34" s="66">
        <v>856</v>
      </c>
      <c r="F34" s="68">
        <v>407</v>
      </c>
      <c r="G34" s="69">
        <v>430</v>
      </c>
      <c r="H34" s="68">
        <v>729</v>
      </c>
      <c r="I34" s="69">
        <v>403</v>
      </c>
      <c r="J34" s="41">
        <v>591</v>
      </c>
      <c r="L34" s="71">
        <v>437</v>
      </c>
      <c r="M34" s="70">
        <v>492</v>
      </c>
      <c r="N34" s="43">
        <v>401</v>
      </c>
    </row>
    <row r="35" spans="1:14" x14ac:dyDescent="0.25">
      <c r="A35" s="66">
        <v>986</v>
      </c>
      <c r="B35" s="67">
        <v>219</v>
      </c>
      <c r="C35" s="66">
        <v>139</v>
      </c>
      <c r="D35" s="67">
        <v>1248</v>
      </c>
      <c r="E35" s="66">
        <v>863</v>
      </c>
      <c r="F35" s="68">
        <v>408</v>
      </c>
      <c r="G35" s="69">
        <v>435</v>
      </c>
      <c r="H35" s="68">
        <v>730</v>
      </c>
      <c r="J35" s="41">
        <v>592</v>
      </c>
      <c r="L35" s="71">
        <v>440</v>
      </c>
      <c r="M35" s="70">
        <v>493</v>
      </c>
      <c r="N35" s="43">
        <v>402</v>
      </c>
    </row>
    <row r="36" spans="1:14" x14ac:dyDescent="0.25">
      <c r="A36" s="66">
        <v>987</v>
      </c>
      <c r="B36" s="67">
        <v>346</v>
      </c>
      <c r="C36" s="66">
        <v>140</v>
      </c>
      <c r="D36" s="67">
        <v>1249</v>
      </c>
      <c r="E36" s="66">
        <v>864</v>
      </c>
      <c r="F36" s="68">
        <v>409</v>
      </c>
      <c r="G36" s="69">
        <v>436</v>
      </c>
      <c r="H36" s="68">
        <v>731</v>
      </c>
      <c r="J36" s="41">
        <v>593</v>
      </c>
      <c r="L36" s="71">
        <v>441</v>
      </c>
      <c r="M36" s="70">
        <v>494</v>
      </c>
      <c r="N36" s="43">
        <v>403</v>
      </c>
    </row>
    <row r="37" spans="1:14" x14ac:dyDescent="0.25">
      <c r="A37" s="66">
        <v>988</v>
      </c>
      <c r="B37" s="67">
        <v>352</v>
      </c>
      <c r="C37" s="66">
        <v>141</v>
      </c>
      <c r="D37" s="67">
        <v>1250</v>
      </c>
      <c r="E37" s="66">
        <v>865</v>
      </c>
      <c r="F37" s="68">
        <v>410</v>
      </c>
      <c r="G37" s="69">
        <v>437</v>
      </c>
      <c r="H37" s="68">
        <v>732</v>
      </c>
      <c r="J37" s="41">
        <v>600</v>
      </c>
      <c r="L37" s="71">
        <v>442</v>
      </c>
      <c r="M37" s="70">
        <v>495</v>
      </c>
      <c r="N37" s="43">
        <v>404</v>
      </c>
    </row>
    <row r="38" spans="1:14" x14ac:dyDescent="0.25">
      <c r="A38" s="66">
        <v>989</v>
      </c>
      <c r="B38" s="67">
        <v>353</v>
      </c>
      <c r="C38" s="66">
        <v>142</v>
      </c>
      <c r="D38" s="67">
        <v>1258</v>
      </c>
      <c r="E38" s="66">
        <v>866</v>
      </c>
      <c r="F38" s="68">
        <v>411</v>
      </c>
      <c r="G38" s="69">
        <v>438</v>
      </c>
      <c r="H38" s="68">
        <v>733</v>
      </c>
      <c r="J38" s="41">
        <v>601</v>
      </c>
      <c r="L38" s="71">
        <v>443</v>
      </c>
      <c r="M38" s="70">
        <v>496</v>
      </c>
      <c r="N38" s="43">
        <v>550</v>
      </c>
    </row>
    <row r="39" spans="1:14" x14ac:dyDescent="0.25">
      <c r="A39" s="66">
        <v>990</v>
      </c>
      <c r="B39" s="67">
        <v>356</v>
      </c>
      <c r="C39" s="66">
        <v>143</v>
      </c>
      <c r="D39" s="67">
        <v>1259</v>
      </c>
      <c r="E39" s="66">
        <v>867</v>
      </c>
      <c r="F39" s="68">
        <v>412</v>
      </c>
      <c r="G39" s="69">
        <v>439</v>
      </c>
      <c r="H39" s="68">
        <v>734</v>
      </c>
      <c r="J39" s="41">
        <v>602</v>
      </c>
      <c r="L39" s="71">
        <v>444</v>
      </c>
      <c r="M39" s="70">
        <v>497</v>
      </c>
      <c r="N39" s="43">
        <v>551</v>
      </c>
    </row>
    <row r="40" spans="1:14" x14ac:dyDescent="0.25">
      <c r="A40" s="66">
        <v>991</v>
      </c>
      <c r="B40" s="67">
        <v>360</v>
      </c>
      <c r="C40" s="66">
        <v>144</v>
      </c>
      <c r="D40" s="67">
        <v>1260</v>
      </c>
      <c r="E40" s="66">
        <v>868</v>
      </c>
      <c r="F40" s="68">
        <v>413</v>
      </c>
      <c r="G40" s="69">
        <v>440</v>
      </c>
      <c r="H40" s="68">
        <v>735</v>
      </c>
      <c r="J40" s="41">
        <v>603</v>
      </c>
      <c r="L40" s="71">
        <v>445</v>
      </c>
      <c r="M40" s="70">
        <v>498</v>
      </c>
      <c r="N40" s="43">
        <v>552</v>
      </c>
    </row>
    <row r="41" spans="1:14" x14ac:dyDescent="0.25">
      <c r="A41" s="66">
        <v>992</v>
      </c>
      <c r="B41" s="67">
        <v>371</v>
      </c>
      <c r="C41" s="66">
        <v>145</v>
      </c>
      <c r="D41" s="67">
        <v>1261</v>
      </c>
      <c r="E41" s="66">
        <v>869</v>
      </c>
      <c r="F41" s="68">
        <v>414</v>
      </c>
      <c r="G41" s="69">
        <v>441</v>
      </c>
      <c r="H41" s="68">
        <v>736</v>
      </c>
      <c r="J41" s="41">
        <v>604</v>
      </c>
      <c r="L41" s="71">
        <v>446</v>
      </c>
      <c r="M41" s="70">
        <v>499</v>
      </c>
      <c r="N41" s="43">
        <v>553</v>
      </c>
    </row>
    <row r="42" spans="1:14" x14ac:dyDescent="0.25">
      <c r="A42" s="66">
        <v>993</v>
      </c>
      <c r="B42" s="67">
        <v>372</v>
      </c>
      <c r="C42" s="66">
        <v>146</v>
      </c>
      <c r="D42" s="67">
        <v>1262</v>
      </c>
      <c r="E42" s="66">
        <v>870</v>
      </c>
      <c r="F42" s="68">
        <v>415</v>
      </c>
      <c r="G42" s="69">
        <v>442</v>
      </c>
      <c r="H42" s="68">
        <v>737</v>
      </c>
      <c r="J42" s="41">
        <v>605</v>
      </c>
      <c r="L42" s="71">
        <v>447</v>
      </c>
      <c r="M42" s="70">
        <v>500</v>
      </c>
      <c r="N42" s="43">
        <v>554</v>
      </c>
    </row>
    <row r="43" spans="1:14" x14ac:dyDescent="0.25">
      <c r="A43" s="66">
        <v>994</v>
      </c>
      <c r="B43" s="67">
        <v>373</v>
      </c>
      <c r="C43" s="66">
        <v>147</v>
      </c>
      <c r="D43" s="67">
        <v>1263</v>
      </c>
      <c r="E43" s="66">
        <v>871</v>
      </c>
      <c r="F43" s="68">
        <v>416</v>
      </c>
      <c r="G43" s="69">
        <v>443</v>
      </c>
      <c r="H43" s="68">
        <v>738</v>
      </c>
      <c r="L43" s="71">
        <v>448</v>
      </c>
      <c r="M43" s="70">
        <v>501</v>
      </c>
      <c r="N43" s="43">
        <v>555</v>
      </c>
    </row>
    <row r="44" spans="1:14" x14ac:dyDescent="0.25">
      <c r="A44" s="66">
        <v>995</v>
      </c>
      <c r="B44" s="67">
        <v>374</v>
      </c>
      <c r="C44" s="66">
        <v>148</v>
      </c>
      <c r="D44" s="67">
        <v>1264</v>
      </c>
      <c r="E44" s="66">
        <v>872</v>
      </c>
      <c r="F44" s="68">
        <v>417</v>
      </c>
      <c r="G44" s="69">
        <v>444</v>
      </c>
      <c r="H44" s="68">
        <v>739</v>
      </c>
      <c r="L44" s="71">
        <v>449</v>
      </c>
      <c r="M44" s="70">
        <v>502</v>
      </c>
      <c r="N44" s="43">
        <v>556</v>
      </c>
    </row>
    <row r="45" spans="1:14" x14ac:dyDescent="0.25">
      <c r="A45" s="66">
        <v>996</v>
      </c>
      <c r="B45" s="67">
        <v>375</v>
      </c>
      <c r="C45" s="66">
        <v>149</v>
      </c>
      <c r="D45" s="67">
        <v>1265</v>
      </c>
      <c r="E45" s="66">
        <v>873</v>
      </c>
      <c r="F45" s="68">
        <v>418</v>
      </c>
      <c r="G45" s="69">
        <v>445</v>
      </c>
      <c r="H45" s="68">
        <v>740</v>
      </c>
      <c r="L45" s="71">
        <v>450</v>
      </c>
      <c r="M45" s="70">
        <v>503</v>
      </c>
      <c r="N45" s="43">
        <v>557</v>
      </c>
    </row>
    <row r="46" spans="1:14" x14ac:dyDescent="0.25">
      <c r="A46" s="66">
        <v>997</v>
      </c>
      <c r="B46" s="67">
        <v>391</v>
      </c>
      <c r="C46" s="66">
        <v>150</v>
      </c>
      <c r="D46" s="67">
        <v>1266</v>
      </c>
      <c r="E46" s="66">
        <v>874</v>
      </c>
      <c r="F46" s="68">
        <v>419</v>
      </c>
      <c r="G46" s="69">
        <v>446</v>
      </c>
      <c r="H46" s="68">
        <v>741</v>
      </c>
      <c r="L46" s="71">
        <v>451</v>
      </c>
      <c r="M46" s="70">
        <v>504</v>
      </c>
      <c r="N46" s="43">
        <v>558</v>
      </c>
    </row>
    <row r="47" spans="1:14" x14ac:dyDescent="0.25">
      <c r="A47" s="66">
        <v>998</v>
      </c>
      <c r="B47" s="67">
        <v>522</v>
      </c>
      <c r="C47" s="66">
        <v>151</v>
      </c>
      <c r="D47" s="67">
        <v>1267</v>
      </c>
      <c r="E47" s="66">
        <v>875</v>
      </c>
      <c r="F47" s="68">
        <v>420</v>
      </c>
      <c r="G47" s="69">
        <v>447</v>
      </c>
      <c r="H47" s="68">
        <v>742</v>
      </c>
      <c r="L47" s="71">
        <v>452</v>
      </c>
      <c r="M47" s="70">
        <v>508</v>
      </c>
      <c r="N47" s="43">
        <v>559</v>
      </c>
    </row>
    <row r="48" spans="1:14" x14ac:dyDescent="0.25">
      <c r="A48" s="66">
        <v>999</v>
      </c>
      <c r="B48" s="67">
        <v>523</v>
      </c>
      <c r="C48" s="66">
        <v>152</v>
      </c>
      <c r="D48" s="67">
        <v>1268</v>
      </c>
      <c r="E48" s="66">
        <v>876</v>
      </c>
      <c r="F48" s="68">
        <v>421</v>
      </c>
      <c r="G48" s="69">
        <v>448</v>
      </c>
      <c r="H48" s="68">
        <v>743</v>
      </c>
      <c r="L48" s="71">
        <v>453</v>
      </c>
      <c r="M48" s="70">
        <v>509</v>
      </c>
      <c r="N48" s="43">
        <v>560</v>
      </c>
    </row>
    <row r="49" spans="1:14" x14ac:dyDescent="0.25">
      <c r="A49" s="66">
        <v>1000</v>
      </c>
      <c r="B49" s="67">
        <v>524</v>
      </c>
      <c r="C49" s="66">
        <v>153</v>
      </c>
      <c r="D49" s="67">
        <v>1269</v>
      </c>
      <c r="E49" s="66">
        <v>877</v>
      </c>
      <c r="F49" s="68">
        <v>422</v>
      </c>
      <c r="G49" s="69">
        <v>449</v>
      </c>
      <c r="H49" s="68">
        <v>744</v>
      </c>
      <c r="L49" s="71">
        <v>455</v>
      </c>
      <c r="N49" s="43">
        <v>561</v>
      </c>
    </row>
    <row r="50" spans="1:14" x14ac:dyDescent="0.25">
      <c r="A50" s="66">
        <v>1001</v>
      </c>
      <c r="B50" s="67">
        <v>526</v>
      </c>
      <c r="C50" s="66">
        <v>154</v>
      </c>
      <c r="D50" s="67">
        <v>1932</v>
      </c>
      <c r="E50" s="66">
        <v>878</v>
      </c>
      <c r="F50" s="68">
        <v>423</v>
      </c>
      <c r="G50" s="69">
        <v>450</v>
      </c>
      <c r="H50" s="68">
        <v>745</v>
      </c>
      <c r="L50" s="71">
        <v>456</v>
      </c>
      <c r="N50" s="43">
        <v>562</v>
      </c>
    </row>
    <row r="51" spans="1:14" x14ac:dyDescent="0.25">
      <c r="A51" s="66">
        <v>1002</v>
      </c>
      <c r="B51" s="67">
        <v>527</v>
      </c>
      <c r="C51" s="66">
        <v>155</v>
      </c>
      <c r="D51" s="67">
        <v>1933</v>
      </c>
      <c r="E51" s="66">
        <v>879</v>
      </c>
      <c r="F51" s="68">
        <v>424</v>
      </c>
      <c r="G51" s="69">
        <v>451</v>
      </c>
      <c r="H51" s="68">
        <v>746</v>
      </c>
      <c r="L51" s="71">
        <v>457</v>
      </c>
      <c r="N51" s="43">
        <v>563</v>
      </c>
    </row>
    <row r="52" spans="1:14" x14ac:dyDescent="0.25">
      <c r="A52" s="66">
        <v>1003</v>
      </c>
      <c r="B52" s="67">
        <v>528</v>
      </c>
      <c r="C52" s="66">
        <v>156</v>
      </c>
      <c r="D52" s="67">
        <v>1934</v>
      </c>
      <c r="E52" s="66">
        <v>880</v>
      </c>
      <c r="F52" s="68">
        <v>425</v>
      </c>
      <c r="G52" s="69">
        <v>452</v>
      </c>
      <c r="H52" s="68">
        <v>747</v>
      </c>
      <c r="L52" s="71">
        <v>458</v>
      </c>
      <c r="N52" s="43">
        <v>564</v>
      </c>
    </row>
    <row r="53" spans="1:14" x14ac:dyDescent="0.25">
      <c r="A53" s="66">
        <v>1004</v>
      </c>
      <c r="B53" s="67">
        <v>529</v>
      </c>
      <c r="C53" s="66">
        <v>157</v>
      </c>
      <c r="D53" s="67">
        <v>1939</v>
      </c>
      <c r="E53" s="66">
        <v>881</v>
      </c>
      <c r="F53" s="68">
        <v>426</v>
      </c>
      <c r="G53" s="69">
        <v>453</v>
      </c>
      <c r="H53" s="68">
        <v>748</v>
      </c>
      <c r="L53" s="71">
        <v>459</v>
      </c>
      <c r="N53" s="43">
        <v>565</v>
      </c>
    </row>
    <row r="54" spans="1:14" x14ac:dyDescent="0.25">
      <c r="A54" s="66">
        <v>1005</v>
      </c>
      <c r="B54" s="67">
        <v>532</v>
      </c>
      <c r="C54" s="66">
        <v>158</v>
      </c>
      <c r="D54" s="67">
        <v>1940</v>
      </c>
      <c r="E54" s="66">
        <v>882</v>
      </c>
      <c r="F54" s="68">
        <v>427</v>
      </c>
      <c r="G54" s="69">
        <v>454</v>
      </c>
      <c r="H54" s="68">
        <v>749</v>
      </c>
      <c r="L54" s="71">
        <v>460</v>
      </c>
      <c r="N54" s="43">
        <v>566</v>
      </c>
    </row>
    <row r="55" spans="1:14" x14ac:dyDescent="0.25">
      <c r="A55" s="66">
        <v>1006</v>
      </c>
      <c r="B55" s="67">
        <v>583</v>
      </c>
      <c r="C55" s="66">
        <v>159</v>
      </c>
      <c r="D55" s="67">
        <v>1941</v>
      </c>
      <c r="E55" s="66">
        <v>883</v>
      </c>
      <c r="F55" s="68">
        <v>428</v>
      </c>
      <c r="G55" s="69">
        <v>455</v>
      </c>
      <c r="H55" s="68">
        <v>750</v>
      </c>
      <c r="L55" s="71">
        <v>461</v>
      </c>
      <c r="N55" s="43">
        <v>567</v>
      </c>
    </row>
    <row r="56" spans="1:14" x14ac:dyDescent="0.25">
      <c r="A56" s="66">
        <v>1007</v>
      </c>
      <c r="B56" s="67">
        <v>596</v>
      </c>
      <c r="C56" s="66">
        <v>160</v>
      </c>
      <c r="D56" s="67">
        <v>1942</v>
      </c>
      <c r="E56" s="66">
        <v>884</v>
      </c>
      <c r="F56" s="68">
        <v>429</v>
      </c>
      <c r="G56" s="69">
        <v>456</v>
      </c>
      <c r="H56" s="68">
        <v>751</v>
      </c>
      <c r="L56" s="71">
        <v>462</v>
      </c>
      <c r="N56" s="43">
        <v>568</v>
      </c>
    </row>
    <row r="57" spans="1:14" x14ac:dyDescent="0.25">
      <c r="A57" s="66">
        <v>1008</v>
      </c>
      <c r="B57" s="67">
        <v>602</v>
      </c>
      <c r="C57" s="66">
        <v>161</v>
      </c>
      <c r="D57" s="67">
        <v>1943</v>
      </c>
      <c r="E57" s="66">
        <v>885</v>
      </c>
      <c r="F57" s="68">
        <v>430</v>
      </c>
      <c r="G57" s="69">
        <v>604</v>
      </c>
      <c r="H57" s="68">
        <v>752</v>
      </c>
      <c r="L57" s="71">
        <v>470</v>
      </c>
      <c r="N57" s="43">
        <v>569</v>
      </c>
    </row>
    <row r="58" spans="1:14" x14ac:dyDescent="0.25">
      <c r="A58" s="66">
        <v>1009</v>
      </c>
      <c r="B58" s="67">
        <v>655</v>
      </c>
      <c r="C58" s="66">
        <v>162</v>
      </c>
      <c r="D58" s="67">
        <v>1944</v>
      </c>
      <c r="E58" s="66">
        <v>886</v>
      </c>
      <c r="F58" s="68">
        <v>431</v>
      </c>
      <c r="G58" s="69">
        <v>605</v>
      </c>
      <c r="H58" s="68">
        <v>753</v>
      </c>
      <c r="L58" s="71">
        <v>471</v>
      </c>
      <c r="N58" s="43">
        <v>570</v>
      </c>
    </row>
    <row r="59" spans="1:14" x14ac:dyDescent="0.25">
      <c r="A59" s="66">
        <v>1010</v>
      </c>
      <c r="B59" s="67">
        <v>686</v>
      </c>
      <c r="C59" s="66">
        <v>163</v>
      </c>
      <c r="D59" s="67">
        <v>1945</v>
      </c>
      <c r="E59" s="66">
        <v>887</v>
      </c>
      <c r="F59" s="68">
        <v>643</v>
      </c>
      <c r="G59" s="69">
        <v>606</v>
      </c>
      <c r="H59" s="68">
        <v>754</v>
      </c>
      <c r="L59" s="71">
        <v>472</v>
      </c>
      <c r="N59" s="43">
        <v>571</v>
      </c>
    </row>
    <row r="60" spans="1:14" x14ac:dyDescent="0.25">
      <c r="A60" s="66">
        <v>1011</v>
      </c>
      <c r="B60" s="67">
        <v>711</v>
      </c>
      <c r="C60" s="66">
        <v>164</v>
      </c>
      <c r="D60" s="67">
        <v>1946</v>
      </c>
      <c r="E60" s="66">
        <v>888</v>
      </c>
      <c r="F60" s="68">
        <v>644</v>
      </c>
      <c r="G60" s="69">
        <v>607</v>
      </c>
      <c r="H60" s="68">
        <v>755</v>
      </c>
      <c r="L60" s="71">
        <v>766</v>
      </c>
      <c r="N60" s="43">
        <v>572</v>
      </c>
    </row>
    <row r="61" spans="1:14" x14ac:dyDescent="0.25">
      <c r="A61" s="66">
        <v>1012</v>
      </c>
      <c r="B61" s="67">
        <v>712</v>
      </c>
      <c r="C61" s="66">
        <v>418</v>
      </c>
      <c r="D61" s="67">
        <v>1947</v>
      </c>
      <c r="E61" s="66">
        <v>889</v>
      </c>
      <c r="F61" s="68">
        <v>645</v>
      </c>
      <c r="G61" s="69">
        <v>608</v>
      </c>
      <c r="H61" s="68">
        <v>756</v>
      </c>
      <c r="L61" s="71">
        <v>767</v>
      </c>
      <c r="N61" s="72"/>
    </row>
    <row r="62" spans="1:14" x14ac:dyDescent="0.25">
      <c r="A62" s="66">
        <v>1013</v>
      </c>
      <c r="B62" s="67">
        <v>713</v>
      </c>
      <c r="C62" s="66">
        <v>419</v>
      </c>
      <c r="D62" s="67">
        <v>1948</v>
      </c>
      <c r="E62" s="66">
        <v>890</v>
      </c>
      <c r="F62" s="68">
        <v>646</v>
      </c>
      <c r="G62" s="69">
        <v>609</v>
      </c>
      <c r="H62" s="68">
        <v>757</v>
      </c>
      <c r="L62" s="71">
        <v>768</v>
      </c>
      <c r="N62" s="72"/>
    </row>
    <row r="63" spans="1:14" x14ac:dyDescent="0.25">
      <c r="A63" s="66">
        <v>1014</v>
      </c>
      <c r="B63" s="67">
        <v>715</v>
      </c>
      <c r="C63" s="66">
        <v>420</v>
      </c>
      <c r="D63" s="67">
        <v>1949</v>
      </c>
      <c r="E63" s="66">
        <v>891</v>
      </c>
      <c r="F63" s="68">
        <v>647</v>
      </c>
      <c r="G63" s="69">
        <v>610</v>
      </c>
      <c r="H63" s="68">
        <v>758</v>
      </c>
      <c r="L63" s="71">
        <v>769</v>
      </c>
      <c r="N63" s="72"/>
    </row>
    <row r="64" spans="1:14" x14ac:dyDescent="0.25">
      <c r="A64" s="66">
        <v>1015</v>
      </c>
      <c r="B64" s="67">
        <v>722</v>
      </c>
      <c r="C64" s="66">
        <v>421</v>
      </c>
      <c r="D64" s="67">
        <v>1950</v>
      </c>
      <c r="E64" s="66">
        <v>892</v>
      </c>
      <c r="F64" s="68">
        <v>648</v>
      </c>
      <c r="G64" s="69">
        <v>611</v>
      </c>
      <c r="H64" s="68">
        <v>759</v>
      </c>
      <c r="L64" s="71">
        <v>770</v>
      </c>
      <c r="N64" s="72"/>
    </row>
    <row r="65" spans="1:14" x14ac:dyDescent="0.25">
      <c r="A65" s="66">
        <v>1016</v>
      </c>
      <c r="B65" s="67">
        <v>723</v>
      </c>
      <c r="C65" s="66">
        <v>422</v>
      </c>
      <c r="D65" s="67">
        <v>1951</v>
      </c>
      <c r="E65" s="66">
        <v>893</v>
      </c>
      <c r="F65" s="68">
        <v>649</v>
      </c>
      <c r="G65" s="69">
        <v>612</v>
      </c>
      <c r="H65" s="68">
        <v>760</v>
      </c>
      <c r="L65" s="71">
        <v>771</v>
      </c>
      <c r="N65" s="72"/>
    </row>
    <row r="66" spans="1:14" x14ac:dyDescent="0.25">
      <c r="A66" s="66">
        <v>1017</v>
      </c>
      <c r="B66" s="67">
        <v>728</v>
      </c>
      <c r="C66" s="66">
        <v>423</v>
      </c>
      <c r="D66" s="67">
        <v>1952</v>
      </c>
      <c r="E66" s="66">
        <v>894</v>
      </c>
      <c r="F66" s="68">
        <v>650</v>
      </c>
      <c r="G66" s="69">
        <v>613</v>
      </c>
      <c r="H66" s="68">
        <v>761</v>
      </c>
      <c r="L66" s="71">
        <v>772</v>
      </c>
      <c r="N66" s="72"/>
    </row>
    <row r="67" spans="1:14" x14ac:dyDescent="0.25">
      <c r="A67" s="66">
        <v>1018</v>
      </c>
      <c r="B67" s="67">
        <v>729</v>
      </c>
      <c r="C67" s="66">
        <v>424</v>
      </c>
      <c r="D67" s="67">
        <v>1953</v>
      </c>
      <c r="E67" s="66">
        <v>895</v>
      </c>
      <c r="F67" s="68">
        <v>651</v>
      </c>
      <c r="G67" s="69">
        <v>614</v>
      </c>
      <c r="H67" s="68">
        <v>762</v>
      </c>
      <c r="L67" s="71">
        <v>773</v>
      </c>
      <c r="N67" s="72"/>
    </row>
    <row r="68" spans="1:14" x14ac:dyDescent="0.25">
      <c r="A68" s="66">
        <v>1019</v>
      </c>
      <c r="B68" s="67">
        <v>730</v>
      </c>
      <c r="C68" s="66">
        <v>425</v>
      </c>
      <c r="D68" s="67">
        <v>1954</v>
      </c>
      <c r="E68" s="66">
        <v>896</v>
      </c>
      <c r="F68" s="68">
        <v>652</v>
      </c>
      <c r="G68" s="69">
        <v>615</v>
      </c>
      <c r="H68" s="68">
        <v>763</v>
      </c>
      <c r="L68" s="71">
        <v>774</v>
      </c>
      <c r="N68" s="72"/>
    </row>
    <row r="69" spans="1:14" x14ac:dyDescent="0.25">
      <c r="A69" s="66">
        <v>1020</v>
      </c>
      <c r="B69" s="67">
        <v>731</v>
      </c>
      <c r="C69" s="66">
        <v>426</v>
      </c>
      <c r="D69" s="67">
        <v>1955</v>
      </c>
      <c r="E69" s="66">
        <v>897</v>
      </c>
      <c r="F69" s="68">
        <v>653</v>
      </c>
      <c r="G69" s="69">
        <v>616</v>
      </c>
      <c r="H69" s="68">
        <v>764</v>
      </c>
      <c r="L69" s="71">
        <v>775</v>
      </c>
      <c r="N69" s="72"/>
    </row>
    <row r="70" spans="1:14" x14ac:dyDescent="0.25">
      <c r="A70" s="66">
        <v>1021</v>
      </c>
      <c r="B70" s="67">
        <v>732</v>
      </c>
      <c r="C70" s="66">
        <v>427</v>
      </c>
      <c r="D70" s="67">
        <v>1956</v>
      </c>
      <c r="E70" s="66">
        <v>898</v>
      </c>
      <c r="F70" s="68">
        <v>654</v>
      </c>
      <c r="G70" s="69">
        <v>617</v>
      </c>
      <c r="H70" s="68">
        <v>765</v>
      </c>
      <c r="L70" s="71">
        <v>776</v>
      </c>
      <c r="N70" s="72"/>
    </row>
    <row r="71" spans="1:14" x14ac:dyDescent="0.25">
      <c r="A71" s="66">
        <v>1022</v>
      </c>
      <c r="B71" s="67">
        <v>733</v>
      </c>
      <c r="C71" s="66">
        <v>428</v>
      </c>
      <c r="D71" s="67">
        <v>1957</v>
      </c>
      <c r="E71" s="66">
        <v>899</v>
      </c>
      <c r="F71" s="68">
        <v>655</v>
      </c>
      <c r="G71" s="69">
        <v>618</v>
      </c>
      <c r="H71" s="68">
        <v>766</v>
      </c>
      <c r="L71" s="71">
        <v>777</v>
      </c>
      <c r="N71" s="72"/>
    </row>
    <row r="72" spans="1:14" x14ac:dyDescent="0.25">
      <c r="A72" s="66">
        <v>1023</v>
      </c>
      <c r="B72" s="67">
        <v>734</v>
      </c>
      <c r="C72" s="66">
        <v>429</v>
      </c>
      <c r="D72" s="67">
        <v>1958</v>
      </c>
      <c r="E72" s="66">
        <v>900</v>
      </c>
      <c r="F72" s="68">
        <v>656</v>
      </c>
      <c r="G72" s="69">
        <v>619</v>
      </c>
      <c r="H72" s="68">
        <v>767</v>
      </c>
      <c r="L72" s="71">
        <v>778</v>
      </c>
      <c r="N72" s="72"/>
    </row>
    <row r="73" spans="1:14" x14ac:dyDescent="0.25">
      <c r="A73" s="66">
        <v>1024</v>
      </c>
      <c r="B73" s="67">
        <v>735</v>
      </c>
      <c r="C73" s="66">
        <v>430</v>
      </c>
      <c r="D73" s="67">
        <v>1959</v>
      </c>
      <c r="E73" s="66">
        <v>901</v>
      </c>
      <c r="F73" s="68">
        <v>657</v>
      </c>
      <c r="G73" s="69">
        <v>621</v>
      </c>
      <c r="H73" s="68">
        <v>768</v>
      </c>
      <c r="L73" s="71">
        <v>779</v>
      </c>
      <c r="N73" s="72"/>
    </row>
    <row r="74" spans="1:14" x14ac:dyDescent="0.25">
      <c r="A74" s="66">
        <v>1025</v>
      </c>
      <c r="B74" s="67">
        <v>736</v>
      </c>
      <c r="C74" s="66">
        <v>431</v>
      </c>
      <c r="D74" s="67">
        <v>1960</v>
      </c>
      <c r="E74" s="66">
        <v>902</v>
      </c>
      <c r="F74" s="68">
        <v>658</v>
      </c>
      <c r="G74" s="69">
        <v>622</v>
      </c>
      <c r="H74" s="68">
        <v>769</v>
      </c>
      <c r="L74" s="71">
        <v>780</v>
      </c>
      <c r="N74" s="72"/>
    </row>
    <row r="75" spans="1:14" x14ac:dyDescent="0.25">
      <c r="A75" s="66">
        <v>1026</v>
      </c>
      <c r="B75" s="67">
        <v>737</v>
      </c>
      <c r="C75" s="66">
        <v>432</v>
      </c>
      <c r="D75" s="67">
        <v>1961</v>
      </c>
      <c r="E75" s="66">
        <v>903</v>
      </c>
      <c r="F75" s="68">
        <v>659</v>
      </c>
      <c r="G75" s="69">
        <v>623</v>
      </c>
      <c r="H75" s="68">
        <v>770</v>
      </c>
      <c r="L75" s="71">
        <v>781</v>
      </c>
      <c r="N75" s="72"/>
    </row>
    <row r="76" spans="1:14" x14ac:dyDescent="0.25">
      <c r="A76" s="66">
        <v>1027</v>
      </c>
      <c r="B76" s="67">
        <v>738</v>
      </c>
      <c r="C76" s="66">
        <v>433</v>
      </c>
      <c r="D76" s="67">
        <v>1962</v>
      </c>
      <c r="E76" s="66">
        <v>904</v>
      </c>
      <c r="F76" s="68">
        <v>660</v>
      </c>
      <c r="G76" s="69">
        <v>624</v>
      </c>
      <c r="H76" s="68">
        <v>771</v>
      </c>
      <c r="L76" s="71">
        <v>782</v>
      </c>
      <c r="N76" s="72"/>
    </row>
    <row r="77" spans="1:14" x14ac:dyDescent="0.25">
      <c r="A77" s="66">
        <v>1028</v>
      </c>
      <c r="B77" s="67">
        <v>739</v>
      </c>
      <c r="C77" s="66">
        <v>434</v>
      </c>
      <c r="D77" s="67">
        <v>1963</v>
      </c>
      <c r="E77" s="66">
        <v>905</v>
      </c>
      <c r="F77" s="68">
        <v>661</v>
      </c>
      <c r="G77" s="69">
        <v>625</v>
      </c>
      <c r="H77" s="68">
        <v>772</v>
      </c>
      <c r="L77" s="71">
        <v>783</v>
      </c>
      <c r="N77" s="72"/>
    </row>
    <row r="78" spans="1:14" x14ac:dyDescent="0.25">
      <c r="A78" s="66">
        <v>1029</v>
      </c>
      <c r="B78" s="67">
        <v>740</v>
      </c>
      <c r="C78" s="66">
        <v>435</v>
      </c>
      <c r="D78" s="67">
        <v>1964</v>
      </c>
      <c r="E78" s="66">
        <v>906</v>
      </c>
      <c r="F78" s="68">
        <v>662</v>
      </c>
      <c r="G78" s="69">
        <v>626</v>
      </c>
      <c r="H78" s="68">
        <v>773</v>
      </c>
      <c r="L78" s="71">
        <v>784</v>
      </c>
      <c r="N78" s="72"/>
    </row>
    <row r="79" spans="1:14" x14ac:dyDescent="0.25">
      <c r="A79" s="66">
        <v>1030</v>
      </c>
      <c r="B79" s="67">
        <v>741</v>
      </c>
      <c r="C79" s="66">
        <v>436</v>
      </c>
      <c r="D79" s="67">
        <v>1965</v>
      </c>
      <c r="E79" s="66">
        <v>907</v>
      </c>
      <c r="F79" s="68">
        <v>663</v>
      </c>
      <c r="G79" s="69">
        <v>627</v>
      </c>
      <c r="H79" s="68">
        <v>774</v>
      </c>
      <c r="L79" s="71">
        <v>785</v>
      </c>
      <c r="N79" s="72"/>
    </row>
    <row r="80" spans="1:14" x14ac:dyDescent="0.25">
      <c r="A80" s="66">
        <v>1031</v>
      </c>
      <c r="B80" s="67">
        <v>742</v>
      </c>
      <c r="C80" s="66">
        <v>437</v>
      </c>
      <c r="D80" s="67">
        <v>1971</v>
      </c>
      <c r="E80" s="66">
        <v>908</v>
      </c>
      <c r="F80" s="68">
        <v>664</v>
      </c>
      <c r="G80" s="69">
        <v>628</v>
      </c>
      <c r="H80" s="68">
        <v>775</v>
      </c>
      <c r="L80" s="71">
        <v>786</v>
      </c>
      <c r="N80" s="72"/>
    </row>
    <row r="81" spans="1:14" x14ac:dyDescent="0.25">
      <c r="A81" s="66">
        <v>1032</v>
      </c>
      <c r="B81" s="67">
        <v>743</v>
      </c>
      <c r="C81" s="66">
        <v>438</v>
      </c>
      <c r="D81" s="67">
        <v>1972</v>
      </c>
      <c r="E81" s="66">
        <v>909</v>
      </c>
      <c r="F81" s="68">
        <v>665</v>
      </c>
      <c r="G81" s="69">
        <v>629</v>
      </c>
      <c r="H81" s="68">
        <v>776</v>
      </c>
      <c r="L81" s="71">
        <v>787</v>
      </c>
      <c r="N81" s="72"/>
    </row>
    <row r="82" spans="1:14" x14ac:dyDescent="0.25">
      <c r="A82" s="66">
        <v>1033</v>
      </c>
      <c r="B82" s="67">
        <v>744</v>
      </c>
      <c r="C82" s="66">
        <v>439</v>
      </c>
      <c r="D82" s="67">
        <v>1973</v>
      </c>
      <c r="E82" s="66">
        <v>910</v>
      </c>
      <c r="F82" s="68">
        <v>666</v>
      </c>
      <c r="G82" s="69">
        <v>630</v>
      </c>
      <c r="H82" s="68">
        <v>777</v>
      </c>
      <c r="L82" s="71">
        <v>788</v>
      </c>
      <c r="N82" s="72"/>
    </row>
    <row r="83" spans="1:14" x14ac:dyDescent="0.25">
      <c r="A83" s="66">
        <v>1034</v>
      </c>
      <c r="B83" s="67">
        <v>745</v>
      </c>
      <c r="C83" s="66">
        <v>440</v>
      </c>
      <c r="D83" s="67">
        <v>1974</v>
      </c>
      <c r="E83" s="66">
        <v>911</v>
      </c>
      <c r="F83" s="68">
        <v>667</v>
      </c>
      <c r="G83" s="69">
        <v>631</v>
      </c>
      <c r="H83" s="68">
        <v>778</v>
      </c>
      <c r="L83" s="71">
        <v>789</v>
      </c>
      <c r="N83" s="72"/>
    </row>
    <row r="84" spans="1:14" x14ac:dyDescent="0.25">
      <c r="A84" s="66">
        <v>1035</v>
      </c>
      <c r="B84" s="67">
        <v>746</v>
      </c>
      <c r="C84" s="66">
        <v>441</v>
      </c>
      <c r="D84" s="67">
        <v>1975</v>
      </c>
      <c r="E84" s="66">
        <v>912</v>
      </c>
      <c r="F84" s="68">
        <v>668</v>
      </c>
      <c r="G84" s="69">
        <v>632</v>
      </c>
      <c r="H84" s="68">
        <v>779</v>
      </c>
      <c r="L84" s="71">
        <v>790</v>
      </c>
      <c r="N84" s="72"/>
    </row>
    <row r="85" spans="1:14" x14ac:dyDescent="0.25">
      <c r="A85" s="66">
        <v>1036</v>
      </c>
      <c r="B85" s="67">
        <v>747</v>
      </c>
      <c r="C85" s="66">
        <v>442</v>
      </c>
      <c r="D85" s="67">
        <v>1976</v>
      </c>
      <c r="E85" s="66">
        <v>913</v>
      </c>
      <c r="F85" s="68">
        <v>669</v>
      </c>
      <c r="G85" s="69">
        <v>633</v>
      </c>
      <c r="H85" s="68">
        <v>780</v>
      </c>
      <c r="L85" s="71">
        <v>791</v>
      </c>
      <c r="N85" s="72"/>
    </row>
    <row r="86" spans="1:14" x14ac:dyDescent="0.25">
      <c r="A86" s="66">
        <v>1037</v>
      </c>
      <c r="B86" s="67">
        <v>748</v>
      </c>
      <c r="C86" s="66">
        <v>443</v>
      </c>
      <c r="D86" s="67">
        <v>1977</v>
      </c>
      <c r="E86" s="66">
        <v>914</v>
      </c>
      <c r="F86" s="68">
        <v>670</v>
      </c>
      <c r="G86" s="69">
        <v>634</v>
      </c>
      <c r="H86" s="68">
        <v>781</v>
      </c>
      <c r="L86" s="71">
        <v>792</v>
      </c>
      <c r="N86" s="72"/>
    </row>
    <row r="87" spans="1:14" x14ac:dyDescent="0.25">
      <c r="A87" s="66">
        <v>1038</v>
      </c>
      <c r="B87" s="67">
        <v>749</v>
      </c>
      <c r="C87" s="66">
        <v>444</v>
      </c>
      <c r="D87" s="67">
        <v>1978</v>
      </c>
      <c r="E87" s="66">
        <v>915</v>
      </c>
      <c r="F87" s="68">
        <v>671</v>
      </c>
      <c r="G87" s="69">
        <v>635</v>
      </c>
      <c r="H87" s="68">
        <v>782</v>
      </c>
      <c r="L87" s="71">
        <v>793</v>
      </c>
    </row>
    <row r="88" spans="1:14" x14ac:dyDescent="0.25">
      <c r="A88" s="66">
        <v>1039</v>
      </c>
      <c r="B88" s="67">
        <v>750</v>
      </c>
      <c r="C88" s="66">
        <v>445</v>
      </c>
      <c r="D88" s="67">
        <v>1979</v>
      </c>
      <c r="E88" s="66">
        <v>916</v>
      </c>
      <c r="F88" s="68">
        <v>672</v>
      </c>
      <c r="G88" s="69">
        <v>636</v>
      </c>
      <c r="H88" s="68">
        <v>783</v>
      </c>
      <c r="L88" s="71">
        <v>794</v>
      </c>
    </row>
    <row r="89" spans="1:14" x14ac:dyDescent="0.25">
      <c r="A89" s="66">
        <v>1040</v>
      </c>
      <c r="B89" s="67">
        <v>751</v>
      </c>
      <c r="C89" s="66">
        <v>446</v>
      </c>
      <c r="D89" s="67">
        <v>1980</v>
      </c>
      <c r="E89" s="66">
        <v>917</v>
      </c>
      <c r="F89" s="68">
        <v>673</v>
      </c>
      <c r="G89" s="69">
        <v>637</v>
      </c>
      <c r="H89" s="68">
        <v>784</v>
      </c>
      <c r="L89" s="71">
        <v>795</v>
      </c>
    </row>
    <row r="90" spans="1:14" x14ac:dyDescent="0.25">
      <c r="A90" s="66">
        <v>1041</v>
      </c>
      <c r="B90" s="67">
        <v>752</v>
      </c>
      <c r="C90" s="66">
        <v>447</v>
      </c>
      <c r="D90" s="67">
        <v>1981</v>
      </c>
      <c r="E90" s="66">
        <v>926</v>
      </c>
      <c r="F90" s="68">
        <v>674</v>
      </c>
      <c r="G90" s="69">
        <v>638</v>
      </c>
      <c r="H90" s="68">
        <v>785</v>
      </c>
      <c r="L90" s="71">
        <v>796</v>
      </c>
    </row>
    <row r="91" spans="1:14" x14ac:dyDescent="0.25">
      <c r="A91" s="66">
        <v>1042</v>
      </c>
      <c r="B91" s="67">
        <v>754</v>
      </c>
      <c r="C91" s="66">
        <v>448</v>
      </c>
      <c r="D91" s="67">
        <v>1987</v>
      </c>
      <c r="E91" s="66">
        <v>929</v>
      </c>
      <c r="F91" s="68">
        <v>675</v>
      </c>
      <c r="G91" s="69">
        <v>643</v>
      </c>
      <c r="H91" s="68">
        <v>786</v>
      </c>
      <c r="L91" s="71">
        <v>797</v>
      </c>
    </row>
    <row r="92" spans="1:14" x14ac:dyDescent="0.25">
      <c r="A92" s="66">
        <v>1043</v>
      </c>
      <c r="B92" s="67">
        <v>755</v>
      </c>
      <c r="C92" s="66">
        <v>449</v>
      </c>
      <c r="D92" s="67">
        <v>1988</v>
      </c>
      <c r="E92" s="66">
        <v>930</v>
      </c>
      <c r="F92" s="68">
        <v>676</v>
      </c>
      <c r="G92" s="69">
        <v>644</v>
      </c>
      <c r="H92" s="68">
        <v>787</v>
      </c>
      <c r="L92" s="71">
        <v>798</v>
      </c>
    </row>
    <row r="93" spans="1:14" x14ac:dyDescent="0.25">
      <c r="A93" s="66">
        <v>1044</v>
      </c>
      <c r="B93" s="67">
        <v>756</v>
      </c>
      <c r="C93" s="66">
        <v>450</v>
      </c>
      <c r="D93" s="67">
        <v>1989</v>
      </c>
      <c r="E93" s="66">
        <v>1763</v>
      </c>
      <c r="F93" s="68">
        <v>677</v>
      </c>
      <c r="G93" s="69">
        <v>655</v>
      </c>
      <c r="H93" s="68">
        <v>788</v>
      </c>
      <c r="L93" s="71">
        <v>799</v>
      </c>
    </row>
    <row r="94" spans="1:14" x14ac:dyDescent="0.25">
      <c r="A94" s="66">
        <v>1045</v>
      </c>
      <c r="B94" s="67">
        <v>757</v>
      </c>
      <c r="C94" s="66">
        <v>451</v>
      </c>
      <c r="D94" s="67">
        <v>1990</v>
      </c>
      <c r="E94" s="66">
        <v>1765</v>
      </c>
      <c r="F94" s="68">
        <v>678</v>
      </c>
      <c r="G94" s="69">
        <v>656</v>
      </c>
      <c r="H94" s="68">
        <v>789</v>
      </c>
      <c r="L94" s="71">
        <v>801</v>
      </c>
    </row>
    <row r="95" spans="1:14" x14ac:dyDescent="0.25">
      <c r="A95" s="66">
        <v>1046</v>
      </c>
      <c r="B95" s="67">
        <v>758</v>
      </c>
      <c r="C95" s="66">
        <v>452</v>
      </c>
      <c r="D95" s="67">
        <v>2001</v>
      </c>
      <c r="E95" s="66">
        <v>1766</v>
      </c>
      <c r="F95" s="68">
        <v>679</v>
      </c>
      <c r="G95" s="69">
        <v>657</v>
      </c>
      <c r="H95" s="68">
        <v>790</v>
      </c>
      <c r="L95" s="71">
        <v>802</v>
      </c>
    </row>
    <row r="96" spans="1:14" x14ac:dyDescent="0.25">
      <c r="A96" s="66">
        <v>1051</v>
      </c>
      <c r="B96" s="67">
        <v>759</v>
      </c>
      <c r="C96" s="66">
        <v>453</v>
      </c>
      <c r="D96" s="67">
        <v>2002</v>
      </c>
      <c r="E96" s="66">
        <v>1767</v>
      </c>
      <c r="F96" s="68">
        <v>680</v>
      </c>
      <c r="G96" s="69">
        <v>658</v>
      </c>
      <c r="H96" s="68">
        <v>791</v>
      </c>
      <c r="L96" s="71">
        <v>803</v>
      </c>
    </row>
    <row r="97" spans="1:12" x14ac:dyDescent="0.25">
      <c r="A97" s="66">
        <v>1052</v>
      </c>
      <c r="B97" s="67">
        <v>760</v>
      </c>
      <c r="C97" s="66">
        <v>454</v>
      </c>
      <c r="D97" s="67">
        <v>2003</v>
      </c>
      <c r="E97" s="66">
        <v>1768</v>
      </c>
      <c r="F97" s="68">
        <v>681</v>
      </c>
      <c r="G97" s="69">
        <v>659</v>
      </c>
      <c r="H97" s="68">
        <v>792</v>
      </c>
      <c r="L97" s="71">
        <v>804</v>
      </c>
    </row>
    <row r="98" spans="1:12" x14ac:dyDescent="0.25">
      <c r="A98" s="66">
        <v>1053</v>
      </c>
      <c r="B98" s="67">
        <v>761</v>
      </c>
      <c r="C98" s="66">
        <v>455</v>
      </c>
      <c r="D98" s="67">
        <v>2004</v>
      </c>
      <c r="E98" s="66">
        <v>1769</v>
      </c>
      <c r="F98" s="68">
        <v>682</v>
      </c>
      <c r="G98" s="69">
        <v>660</v>
      </c>
      <c r="H98" s="68">
        <v>793</v>
      </c>
      <c r="L98" s="71">
        <v>808</v>
      </c>
    </row>
    <row r="99" spans="1:12" x14ac:dyDescent="0.25">
      <c r="A99" s="66">
        <v>1054</v>
      </c>
      <c r="B99" s="67">
        <v>762</v>
      </c>
      <c r="C99" s="66">
        <v>456</v>
      </c>
      <c r="D99" s="67">
        <v>2005</v>
      </c>
      <c r="E99" s="66">
        <v>1770</v>
      </c>
      <c r="F99" s="68">
        <v>683</v>
      </c>
      <c r="G99" s="69">
        <v>661</v>
      </c>
      <c r="H99" s="68">
        <v>794</v>
      </c>
      <c r="L99" s="71">
        <v>809</v>
      </c>
    </row>
    <row r="100" spans="1:12" x14ac:dyDescent="0.25">
      <c r="A100" s="66">
        <v>1055</v>
      </c>
      <c r="B100" s="67">
        <v>763</v>
      </c>
      <c r="C100" s="66">
        <v>457</v>
      </c>
      <c r="D100" s="67">
        <v>2026</v>
      </c>
      <c r="E100" s="66">
        <v>1771</v>
      </c>
      <c r="F100" s="68">
        <v>684</v>
      </c>
      <c r="G100" s="69">
        <v>662</v>
      </c>
      <c r="H100" s="68">
        <v>795</v>
      </c>
      <c r="L100" s="71">
        <v>810</v>
      </c>
    </row>
    <row r="101" spans="1:12" x14ac:dyDescent="0.25">
      <c r="A101" s="66">
        <v>1056</v>
      </c>
      <c r="B101" s="67">
        <v>764</v>
      </c>
      <c r="C101" s="66">
        <v>458</v>
      </c>
      <c r="D101" s="67">
        <v>2027</v>
      </c>
      <c r="E101" s="66">
        <v>1772</v>
      </c>
      <c r="F101" s="68">
        <v>685</v>
      </c>
      <c r="H101" s="68">
        <v>796</v>
      </c>
      <c r="L101" s="71">
        <v>811</v>
      </c>
    </row>
    <row r="102" spans="1:12" x14ac:dyDescent="0.25">
      <c r="A102" s="66">
        <v>1057</v>
      </c>
      <c r="B102" s="67">
        <v>765</v>
      </c>
      <c r="C102" s="66">
        <v>462</v>
      </c>
      <c r="D102" s="67">
        <v>2065</v>
      </c>
      <c r="E102" s="66">
        <v>1777</v>
      </c>
      <c r="F102" s="68">
        <v>686</v>
      </c>
      <c r="H102" s="68">
        <v>797</v>
      </c>
      <c r="L102" s="71">
        <v>812</v>
      </c>
    </row>
    <row r="103" spans="1:12" x14ac:dyDescent="0.25">
      <c r="A103" s="66">
        <v>1058</v>
      </c>
      <c r="B103" s="67">
        <v>766</v>
      </c>
      <c r="C103" s="66">
        <v>463</v>
      </c>
      <c r="D103" s="67">
        <v>2066</v>
      </c>
      <c r="E103" s="66">
        <v>1778</v>
      </c>
      <c r="F103" s="68">
        <v>826</v>
      </c>
      <c r="H103" s="68">
        <v>798</v>
      </c>
      <c r="L103" s="71">
        <v>813</v>
      </c>
    </row>
    <row r="104" spans="1:12" x14ac:dyDescent="0.25">
      <c r="A104" s="66">
        <v>1059</v>
      </c>
      <c r="B104" s="67">
        <v>767</v>
      </c>
      <c r="C104" s="66">
        <v>464</v>
      </c>
      <c r="D104" s="67">
        <v>2067</v>
      </c>
      <c r="E104" s="66">
        <v>1779</v>
      </c>
      <c r="F104" s="68">
        <v>836</v>
      </c>
      <c r="H104" s="68">
        <v>799</v>
      </c>
      <c r="L104" s="71">
        <v>814</v>
      </c>
    </row>
    <row r="105" spans="1:12" x14ac:dyDescent="0.25">
      <c r="A105" s="66">
        <v>1060</v>
      </c>
      <c r="B105" s="67">
        <v>768</v>
      </c>
      <c r="C105" s="66">
        <v>465</v>
      </c>
      <c r="D105" s="67">
        <v>2068</v>
      </c>
      <c r="E105" s="66">
        <v>1780</v>
      </c>
      <c r="F105" s="68">
        <v>837</v>
      </c>
      <c r="H105" s="68">
        <v>800</v>
      </c>
      <c r="L105" s="71">
        <v>815</v>
      </c>
    </row>
    <row r="106" spans="1:12" x14ac:dyDescent="0.25">
      <c r="A106" s="66">
        <v>1061</v>
      </c>
      <c r="B106" s="67">
        <v>769</v>
      </c>
      <c r="C106" s="66">
        <v>466</v>
      </c>
      <c r="D106" s="67">
        <v>2069</v>
      </c>
      <c r="E106" s="66">
        <v>1781</v>
      </c>
      <c r="F106" s="68">
        <v>838</v>
      </c>
      <c r="H106" s="68">
        <v>801</v>
      </c>
      <c r="L106" s="71">
        <v>816</v>
      </c>
    </row>
    <row r="107" spans="1:12" x14ac:dyDescent="0.25">
      <c r="A107" s="66">
        <v>1062</v>
      </c>
      <c r="B107" s="67">
        <v>770</v>
      </c>
      <c r="C107" s="66">
        <v>467</v>
      </c>
      <c r="D107" s="67">
        <v>2099</v>
      </c>
      <c r="E107" s="66">
        <v>1782</v>
      </c>
      <c r="F107" s="68">
        <v>839</v>
      </c>
      <c r="H107" s="68">
        <v>802</v>
      </c>
      <c r="L107" s="71">
        <v>937</v>
      </c>
    </row>
    <row r="108" spans="1:12" x14ac:dyDescent="0.25">
      <c r="A108" s="66">
        <v>1063</v>
      </c>
      <c r="B108" s="67">
        <v>771</v>
      </c>
      <c r="C108" s="66">
        <v>468</v>
      </c>
      <c r="D108" s="67">
        <v>2100</v>
      </c>
      <c r="E108" s="66">
        <v>1783</v>
      </c>
      <c r="F108" s="68">
        <v>840</v>
      </c>
      <c r="H108" s="68">
        <v>803</v>
      </c>
      <c r="L108" s="71">
        <v>939</v>
      </c>
    </row>
    <row r="109" spans="1:12" x14ac:dyDescent="0.25">
      <c r="A109" s="66">
        <v>1064</v>
      </c>
      <c r="B109" s="67">
        <v>772</v>
      </c>
      <c r="C109" s="66">
        <v>471</v>
      </c>
      <c r="D109" s="67">
        <v>2101</v>
      </c>
      <c r="E109" s="66">
        <v>1784</v>
      </c>
      <c r="F109" s="68">
        <v>841</v>
      </c>
      <c r="H109" s="68">
        <v>804</v>
      </c>
      <c r="L109" s="71">
        <v>940</v>
      </c>
    </row>
    <row r="110" spans="1:12" x14ac:dyDescent="0.25">
      <c r="A110" s="66">
        <v>1065</v>
      </c>
      <c r="B110" s="67">
        <v>774</v>
      </c>
      <c r="C110" s="66">
        <v>472</v>
      </c>
      <c r="D110" s="67">
        <v>2102</v>
      </c>
      <c r="E110" s="66">
        <v>1785</v>
      </c>
      <c r="F110" s="68">
        <v>842</v>
      </c>
      <c r="H110" s="68">
        <v>805</v>
      </c>
      <c r="L110" s="71">
        <v>941</v>
      </c>
    </row>
    <row r="111" spans="1:12" x14ac:dyDescent="0.25">
      <c r="A111" s="66">
        <v>1066</v>
      </c>
      <c r="B111" s="67">
        <v>775</v>
      </c>
      <c r="C111" s="66">
        <v>473</v>
      </c>
      <c r="D111" s="67">
        <v>2103</v>
      </c>
      <c r="E111" s="66">
        <v>1786</v>
      </c>
      <c r="F111" s="68">
        <v>843</v>
      </c>
      <c r="H111" s="68">
        <v>806</v>
      </c>
      <c r="L111" s="71">
        <v>942</v>
      </c>
    </row>
    <row r="112" spans="1:12" x14ac:dyDescent="0.25">
      <c r="A112" s="66">
        <v>1067</v>
      </c>
      <c r="B112" s="67">
        <v>776</v>
      </c>
      <c r="C112" s="66">
        <v>474</v>
      </c>
      <c r="D112" s="67">
        <v>2114</v>
      </c>
      <c r="E112" s="66">
        <v>1787</v>
      </c>
      <c r="F112" s="68">
        <v>844</v>
      </c>
      <c r="H112" s="68">
        <v>807</v>
      </c>
      <c r="L112" s="71">
        <v>943</v>
      </c>
    </row>
    <row r="113" spans="1:12" x14ac:dyDescent="0.25">
      <c r="A113" s="66">
        <v>1068</v>
      </c>
      <c r="B113" s="67">
        <v>777</v>
      </c>
      <c r="C113" s="66">
        <v>475</v>
      </c>
      <c r="D113" s="67">
        <v>2115</v>
      </c>
      <c r="E113" s="66">
        <v>1788</v>
      </c>
      <c r="F113" s="68">
        <v>845</v>
      </c>
      <c r="H113" s="68">
        <v>808</v>
      </c>
      <c r="L113" s="71">
        <v>947</v>
      </c>
    </row>
    <row r="114" spans="1:12" x14ac:dyDescent="0.25">
      <c r="A114" s="66">
        <v>1069</v>
      </c>
      <c r="B114" s="67">
        <v>781</v>
      </c>
      <c r="C114" s="66">
        <v>476</v>
      </c>
      <c r="D114" s="67">
        <v>2116</v>
      </c>
      <c r="E114" s="66">
        <v>1789</v>
      </c>
      <c r="F114" s="68">
        <v>846</v>
      </c>
      <c r="H114" s="68">
        <v>809</v>
      </c>
      <c r="L114" s="71">
        <v>948</v>
      </c>
    </row>
    <row r="115" spans="1:12" x14ac:dyDescent="0.25">
      <c r="A115" s="66">
        <v>1070</v>
      </c>
      <c r="B115" s="67">
        <v>782</v>
      </c>
      <c r="C115" s="66">
        <v>477</v>
      </c>
      <c r="D115" s="67">
        <v>2117</v>
      </c>
      <c r="E115" s="66">
        <v>1790</v>
      </c>
      <c r="F115" s="68">
        <v>848</v>
      </c>
      <c r="H115" s="68">
        <v>810</v>
      </c>
      <c r="L115" s="71">
        <v>949</v>
      </c>
    </row>
    <row r="116" spans="1:12" x14ac:dyDescent="0.25">
      <c r="A116" s="66">
        <v>1071</v>
      </c>
      <c r="B116" s="67">
        <v>783</v>
      </c>
      <c r="C116" s="66">
        <v>478</v>
      </c>
      <c r="D116" s="67">
        <v>3118</v>
      </c>
      <c r="E116" s="66">
        <v>1791</v>
      </c>
      <c r="F116" s="68">
        <v>849</v>
      </c>
      <c r="L116" s="71">
        <v>950</v>
      </c>
    </row>
    <row r="117" spans="1:12" x14ac:dyDescent="0.25">
      <c r="A117" s="66">
        <v>1072</v>
      </c>
      <c r="B117" s="67">
        <v>784</v>
      </c>
      <c r="C117" s="66">
        <v>479</v>
      </c>
      <c r="D117" s="67">
        <v>3119</v>
      </c>
      <c r="E117" s="66">
        <v>1792</v>
      </c>
      <c r="F117" s="68">
        <v>850</v>
      </c>
      <c r="L117" s="71">
        <v>951</v>
      </c>
    </row>
    <row r="118" spans="1:12" x14ac:dyDescent="0.25">
      <c r="A118" s="66">
        <v>1073</v>
      </c>
      <c r="B118" s="67">
        <v>785</v>
      </c>
      <c r="C118" s="66">
        <v>480</v>
      </c>
      <c r="D118" s="67">
        <v>3120</v>
      </c>
      <c r="E118" s="66">
        <v>1793</v>
      </c>
      <c r="F118" s="68">
        <v>851</v>
      </c>
      <c r="L118" s="71">
        <v>952</v>
      </c>
    </row>
    <row r="119" spans="1:12" x14ac:dyDescent="0.25">
      <c r="A119" s="66">
        <v>1074</v>
      </c>
      <c r="B119" s="67">
        <v>802</v>
      </c>
      <c r="C119" s="66">
        <v>481</v>
      </c>
      <c r="D119" s="67">
        <v>3121</v>
      </c>
      <c r="E119" s="66">
        <v>1794</v>
      </c>
      <c r="F119" s="68">
        <v>852</v>
      </c>
      <c r="L119" s="71">
        <v>953</v>
      </c>
    </row>
    <row r="120" spans="1:12" x14ac:dyDescent="0.25">
      <c r="A120" s="66">
        <v>1075</v>
      </c>
      <c r="B120" s="67">
        <v>803</v>
      </c>
      <c r="C120" s="66">
        <v>482</v>
      </c>
      <c r="D120" s="67">
        <v>3122</v>
      </c>
      <c r="E120" s="66">
        <v>1795</v>
      </c>
      <c r="F120" s="68">
        <v>853</v>
      </c>
      <c r="L120" s="71">
        <v>954</v>
      </c>
    </row>
    <row r="121" spans="1:12" x14ac:dyDescent="0.25">
      <c r="A121" s="66">
        <v>1076</v>
      </c>
      <c r="B121" s="67">
        <v>843</v>
      </c>
      <c r="C121" s="66">
        <v>483</v>
      </c>
      <c r="D121" s="67">
        <v>3123</v>
      </c>
      <c r="E121" s="66">
        <v>1796</v>
      </c>
      <c r="F121" s="68">
        <v>854</v>
      </c>
      <c r="L121" s="71">
        <v>955</v>
      </c>
    </row>
    <row r="122" spans="1:12" x14ac:dyDescent="0.25">
      <c r="A122" s="66">
        <v>1077</v>
      </c>
      <c r="B122" s="67">
        <v>844</v>
      </c>
      <c r="C122" s="66">
        <v>484</v>
      </c>
      <c r="D122" s="67">
        <v>3124</v>
      </c>
      <c r="E122" s="66">
        <v>1797</v>
      </c>
      <c r="F122" s="68">
        <v>855</v>
      </c>
      <c r="L122" s="71">
        <v>956</v>
      </c>
    </row>
    <row r="123" spans="1:12" x14ac:dyDescent="0.25">
      <c r="A123" s="66">
        <v>1078</v>
      </c>
      <c r="B123" s="67">
        <v>845</v>
      </c>
      <c r="C123" s="66">
        <v>485</v>
      </c>
      <c r="D123" s="67">
        <v>3125</v>
      </c>
      <c r="E123" s="66">
        <v>1798</v>
      </c>
      <c r="F123" s="68">
        <v>856</v>
      </c>
      <c r="L123" s="71">
        <v>957</v>
      </c>
    </row>
    <row r="124" spans="1:12" x14ac:dyDescent="0.25">
      <c r="A124" s="66">
        <v>1079</v>
      </c>
      <c r="B124" s="67">
        <v>849</v>
      </c>
      <c r="C124" s="66">
        <v>486</v>
      </c>
      <c r="D124" s="67">
        <v>3126</v>
      </c>
      <c r="E124" s="66">
        <v>1799</v>
      </c>
      <c r="F124" s="68">
        <v>857</v>
      </c>
      <c r="L124" s="71">
        <v>958</v>
      </c>
    </row>
    <row r="125" spans="1:12" x14ac:dyDescent="0.25">
      <c r="A125" s="66">
        <v>1080</v>
      </c>
      <c r="B125" s="67">
        <v>853</v>
      </c>
      <c r="C125" s="66">
        <v>690</v>
      </c>
      <c r="D125" s="67">
        <v>3143</v>
      </c>
      <c r="E125" s="66">
        <v>1800</v>
      </c>
      <c r="F125" s="68">
        <v>858</v>
      </c>
      <c r="L125" s="71">
        <v>959</v>
      </c>
    </row>
    <row r="126" spans="1:12" x14ac:dyDescent="0.25">
      <c r="A126" s="66">
        <v>1081</v>
      </c>
      <c r="B126" s="67">
        <v>854</v>
      </c>
      <c r="C126" s="66">
        <v>691</v>
      </c>
      <c r="D126" s="67">
        <v>3144</v>
      </c>
      <c r="E126" s="66">
        <v>1801</v>
      </c>
      <c r="F126" s="68">
        <v>859</v>
      </c>
      <c r="L126" s="71">
        <v>960</v>
      </c>
    </row>
    <row r="127" spans="1:12" x14ac:dyDescent="0.25">
      <c r="A127" s="66">
        <v>1082</v>
      </c>
      <c r="B127" s="67">
        <v>873</v>
      </c>
      <c r="C127" s="66">
        <v>692</v>
      </c>
      <c r="D127" s="67">
        <v>3145</v>
      </c>
      <c r="E127" s="66">
        <v>1802</v>
      </c>
      <c r="F127" s="68">
        <v>860</v>
      </c>
      <c r="L127" s="71">
        <v>961</v>
      </c>
    </row>
    <row r="128" spans="1:12" x14ac:dyDescent="0.25">
      <c r="A128" s="66">
        <v>1083</v>
      </c>
      <c r="B128" s="67">
        <v>889</v>
      </c>
      <c r="C128" s="66">
        <v>693</v>
      </c>
      <c r="D128" s="67">
        <v>3166</v>
      </c>
      <c r="E128" s="66">
        <v>1803</v>
      </c>
      <c r="F128" s="68">
        <v>861</v>
      </c>
      <c r="L128" s="71">
        <v>962</v>
      </c>
    </row>
    <row r="129" spans="1:12" x14ac:dyDescent="0.25">
      <c r="A129" s="66">
        <v>1084</v>
      </c>
      <c r="C129" s="66">
        <v>694</v>
      </c>
      <c r="D129" s="67">
        <v>3167</v>
      </c>
      <c r="E129" s="66">
        <v>1804</v>
      </c>
      <c r="F129" s="68">
        <v>862</v>
      </c>
      <c r="L129" s="71">
        <v>963</v>
      </c>
    </row>
    <row r="130" spans="1:12" x14ac:dyDescent="0.25">
      <c r="A130" s="66">
        <v>1085</v>
      </c>
      <c r="C130" s="66">
        <v>695</v>
      </c>
      <c r="D130" s="67">
        <v>3168</v>
      </c>
      <c r="E130" s="66">
        <v>1805</v>
      </c>
      <c r="F130" s="68">
        <v>863</v>
      </c>
      <c r="L130" s="71">
        <v>964</v>
      </c>
    </row>
    <row r="131" spans="1:12" x14ac:dyDescent="0.25">
      <c r="A131" s="66">
        <v>1086</v>
      </c>
      <c r="C131" s="66">
        <v>696</v>
      </c>
      <c r="D131" s="67">
        <v>3169</v>
      </c>
      <c r="E131" s="66">
        <v>1806</v>
      </c>
      <c r="F131" s="68">
        <v>864</v>
      </c>
      <c r="L131" s="71">
        <v>965</v>
      </c>
    </row>
    <row r="132" spans="1:12" x14ac:dyDescent="0.25">
      <c r="A132" s="66">
        <v>1087</v>
      </c>
      <c r="C132" s="66">
        <v>697</v>
      </c>
      <c r="D132" s="67">
        <v>3170</v>
      </c>
      <c r="E132" s="66">
        <v>1807</v>
      </c>
      <c r="F132" s="68">
        <v>865</v>
      </c>
      <c r="L132" s="71">
        <v>966</v>
      </c>
    </row>
    <row r="133" spans="1:12" x14ac:dyDescent="0.25">
      <c r="A133" s="66">
        <v>1088</v>
      </c>
      <c r="C133" s="66">
        <v>698</v>
      </c>
      <c r="D133" s="67">
        <v>3171</v>
      </c>
      <c r="E133" s="66">
        <v>1808</v>
      </c>
      <c r="F133" s="68">
        <v>866</v>
      </c>
      <c r="L133" s="71">
        <v>967</v>
      </c>
    </row>
    <row r="134" spans="1:12" x14ac:dyDescent="0.25">
      <c r="A134" s="66">
        <v>1089</v>
      </c>
      <c r="C134" s="66">
        <v>699</v>
      </c>
      <c r="D134" s="67">
        <v>3172</v>
      </c>
      <c r="E134" s="66">
        <v>1809</v>
      </c>
      <c r="L134" s="71">
        <v>968</v>
      </c>
    </row>
    <row r="135" spans="1:12" x14ac:dyDescent="0.25">
      <c r="A135" s="66">
        <v>1090</v>
      </c>
      <c r="C135" s="66">
        <v>700</v>
      </c>
      <c r="D135" s="67">
        <v>3173</v>
      </c>
      <c r="E135" s="66">
        <v>1810</v>
      </c>
      <c r="L135" s="71">
        <v>969</v>
      </c>
    </row>
    <row r="136" spans="1:12" x14ac:dyDescent="0.25">
      <c r="A136" s="66">
        <v>1091</v>
      </c>
      <c r="C136" s="66">
        <v>701</v>
      </c>
      <c r="E136" s="66">
        <v>1811</v>
      </c>
      <c r="L136" s="71">
        <v>970</v>
      </c>
    </row>
    <row r="137" spans="1:12" x14ac:dyDescent="0.25">
      <c r="A137" s="66">
        <v>1092</v>
      </c>
      <c r="C137" s="66">
        <v>702</v>
      </c>
      <c r="E137" s="66">
        <v>1812</v>
      </c>
      <c r="L137" s="71">
        <v>971</v>
      </c>
    </row>
    <row r="138" spans="1:12" x14ac:dyDescent="0.25">
      <c r="A138" s="66">
        <v>1093</v>
      </c>
      <c r="C138" s="66">
        <v>703</v>
      </c>
      <c r="E138" s="66">
        <v>1813</v>
      </c>
      <c r="L138" s="71">
        <v>972</v>
      </c>
    </row>
    <row r="139" spans="1:12" x14ac:dyDescent="0.25">
      <c r="A139" s="66">
        <v>1094</v>
      </c>
      <c r="C139" s="66">
        <v>704</v>
      </c>
      <c r="E139" s="66">
        <v>1814</v>
      </c>
      <c r="L139" s="71">
        <v>973</v>
      </c>
    </row>
    <row r="140" spans="1:12" x14ac:dyDescent="0.25">
      <c r="A140" s="66">
        <v>1095</v>
      </c>
      <c r="C140" s="66">
        <v>705</v>
      </c>
      <c r="E140" s="66">
        <v>1815</v>
      </c>
      <c r="L140" s="71">
        <v>974</v>
      </c>
    </row>
    <row r="141" spans="1:12" x14ac:dyDescent="0.25">
      <c r="A141" s="66">
        <v>1096</v>
      </c>
      <c r="C141" s="66">
        <v>706</v>
      </c>
      <c r="E141" s="66">
        <v>1816</v>
      </c>
      <c r="L141" s="71">
        <v>975</v>
      </c>
    </row>
    <row r="142" spans="1:12" x14ac:dyDescent="0.25">
      <c r="A142" s="66">
        <v>1097</v>
      </c>
      <c r="C142" s="66">
        <v>723</v>
      </c>
      <c r="E142" s="66">
        <v>1817</v>
      </c>
      <c r="L142" s="71">
        <v>976</v>
      </c>
    </row>
    <row r="143" spans="1:12" x14ac:dyDescent="0.25">
      <c r="A143" s="66">
        <v>1098</v>
      </c>
      <c r="C143" s="66">
        <v>724</v>
      </c>
      <c r="E143" s="66">
        <v>1818</v>
      </c>
      <c r="L143" s="71">
        <v>977</v>
      </c>
    </row>
    <row r="144" spans="1:12" x14ac:dyDescent="0.25">
      <c r="A144" s="66">
        <v>1099</v>
      </c>
      <c r="C144" s="66">
        <v>725</v>
      </c>
      <c r="E144" s="66">
        <v>1819</v>
      </c>
      <c r="L144" s="71">
        <v>978</v>
      </c>
    </row>
    <row r="145" spans="1:12" x14ac:dyDescent="0.25">
      <c r="A145" s="66">
        <v>1100</v>
      </c>
      <c r="C145" s="66">
        <v>726</v>
      </c>
      <c r="E145" s="66">
        <v>1820</v>
      </c>
      <c r="L145" s="71">
        <v>979</v>
      </c>
    </row>
    <row r="146" spans="1:12" x14ac:dyDescent="0.25">
      <c r="A146" s="66">
        <v>1101</v>
      </c>
      <c r="C146" s="66">
        <v>727</v>
      </c>
      <c r="E146" s="66">
        <v>1824</v>
      </c>
      <c r="L146" s="71">
        <v>980</v>
      </c>
    </row>
    <row r="147" spans="1:12" x14ac:dyDescent="0.25">
      <c r="A147" s="66">
        <v>1102</v>
      </c>
      <c r="C147" s="66">
        <v>728</v>
      </c>
      <c r="E147" s="66">
        <v>1825</v>
      </c>
      <c r="L147" s="71">
        <v>981</v>
      </c>
    </row>
    <row r="148" spans="1:12" x14ac:dyDescent="0.25">
      <c r="A148" s="66">
        <v>1103</v>
      </c>
      <c r="C148" s="66">
        <v>729</v>
      </c>
      <c r="E148" s="66">
        <v>1826</v>
      </c>
      <c r="L148" s="71">
        <v>982</v>
      </c>
    </row>
    <row r="149" spans="1:12" x14ac:dyDescent="0.25">
      <c r="A149" s="66">
        <v>1104</v>
      </c>
      <c r="C149" s="66">
        <v>730</v>
      </c>
      <c r="E149" s="66">
        <v>1827</v>
      </c>
      <c r="L149" s="71">
        <v>983</v>
      </c>
    </row>
    <row r="150" spans="1:12" x14ac:dyDescent="0.25">
      <c r="A150" s="66">
        <v>1105</v>
      </c>
      <c r="C150" s="66">
        <v>731</v>
      </c>
      <c r="E150" s="66">
        <v>1828</v>
      </c>
      <c r="L150" s="71">
        <v>984</v>
      </c>
    </row>
    <row r="151" spans="1:12" x14ac:dyDescent="0.25">
      <c r="A151" s="66">
        <v>1106</v>
      </c>
      <c r="C151" s="66">
        <v>732</v>
      </c>
      <c r="E151" s="66">
        <v>1829</v>
      </c>
      <c r="L151" s="71">
        <v>985</v>
      </c>
    </row>
    <row r="152" spans="1:12" x14ac:dyDescent="0.25">
      <c r="A152" s="66">
        <v>1107</v>
      </c>
      <c r="C152" s="66">
        <v>733</v>
      </c>
      <c r="E152" s="66">
        <v>1830</v>
      </c>
      <c r="L152" s="71">
        <v>986</v>
      </c>
    </row>
    <row r="153" spans="1:12" x14ac:dyDescent="0.25">
      <c r="A153" s="66">
        <v>1900</v>
      </c>
      <c r="C153" s="66">
        <v>734</v>
      </c>
      <c r="E153" s="66">
        <v>1831</v>
      </c>
      <c r="L153" s="71">
        <v>991</v>
      </c>
    </row>
    <row r="154" spans="1:12" x14ac:dyDescent="0.25">
      <c r="A154" s="66">
        <v>1901</v>
      </c>
      <c r="C154" s="66">
        <v>735</v>
      </c>
      <c r="E154" s="66">
        <v>1832</v>
      </c>
      <c r="L154" s="71">
        <v>992</v>
      </c>
    </row>
    <row r="155" spans="1:12" x14ac:dyDescent="0.25">
      <c r="A155" s="66">
        <v>1902</v>
      </c>
      <c r="C155" s="66">
        <v>736</v>
      </c>
      <c r="E155" s="66">
        <v>1833</v>
      </c>
      <c r="L155" s="71">
        <v>993</v>
      </c>
    </row>
    <row r="156" spans="1:12" x14ac:dyDescent="0.25">
      <c r="A156" s="66">
        <v>1903</v>
      </c>
      <c r="C156" s="66">
        <v>737</v>
      </c>
      <c r="E156" s="66">
        <v>1834</v>
      </c>
      <c r="L156" s="71">
        <v>994</v>
      </c>
    </row>
    <row r="157" spans="1:12" x14ac:dyDescent="0.25">
      <c r="A157" s="66">
        <v>1904</v>
      </c>
      <c r="C157" s="66">
        <v>738</v>
      </c>
      <c r="E157" s="66">
        <v>1835</v>
      </c>
      <c r="L157" s="71">
        <v>995</v>
      </c>
    </row>
    <row r="158" spans="1:12" x14ac:dyDescent="0.25">
      <c r="A158" s="66">
        <v>1905</v>
      </c>
      <c r="C158" s="66">
        <v>739</v>
      </c>
      <c r="E158" s="66">
        <v>1836</v>
      </c>
      <c r="L158" s="71">
        <v>996</v>
      </c>
    </row>
    <row r="159" spans="1:12" x14ac:dyDescent="0.25">
      <c r="A159" s="66">
        <v>1906</v>
      </c>
      <c r="C159" s="66">
        <v>740</v>
      </c>
      <c r="E159" s="66">
        <v>1837</v>
      </c>
      <c r="L159" s="71">
        <v>997</v>
      </c>
    </row>
    <row r="160" spans="1:12" x14ac:dyDescent="0.25">
      <c r="A160" s="66">
        <v>1907</v>
      </c>
      <c r="C160" s="66">
        <v>741</v>
      </c>
      <c r="E160" s="66">
        <v>1838</v>
      </c>
      <c r="L160" s="71">
        <v>998</v>
      </c>
    </row>
    <row r="161" spans="1:12" x14ac:dyDescent="0.25">
      <c r="A161" s="66">
        <v>1908</v>
      </c>
      <c r="C161" s="66">
        <v>742</v>
      </c>
      <c r="E161" s="66">
        <v>1839</v>
      </c>
      <c r="L161" s="71">
        <v>999</v>
      </c>
    </row>
    <row r="162" spans="1:12" x14ac:dyDescent="0.25">
      <c r="A162" s="66">
        <v>1909</v>
      </c>
      <c r="C162" s="66">
        <v>743</v>
      </c>
      <c r="E162" s="66">
        <v>1840</v>
      </c>
      <c r="L162" s="71">
        <v>1000</v>
      </c>
    </row>
    <row r="163" spans="1:12" x14ac:dyDescent="0.25">
      <c r="A163" s="66">
        <v>1910</v>
      </c>
      <c r="C163" s="66">
        <v>744</v>
      </c>
      <c r="E163" s="66">
        <v>1841</v>
      </c>
      <c r="L163" s="71">
        <v>1001</v>
      </c>
    </row>
    <row r="164" spans="1:12" x14ac:dyDescent="0.25">
      <c r="A164" s="66">
        <v>1911</v>
      </c>
      <c r="C164" s="66">
        <v>745</v>
      </c>
      <c r="E164" s="66">
        <v>1842</v>
      </c>
      <c r="L164" s="71">
        <v>1002</v>
      </c>
    </row>
    <row r="165" spans="1:12" x14ac:dyDescent="0.25">
      <c r="A165" s="66">
        <v>1912</v>
      </c>
      <c r="C165" s="66">
        <v>746</v>
      </c>
      <c r="E165" s="66">
        <v>1843</v>
      </c>
      <c r="L165" s="71">
        <v>1003</v>
      </c>
    </row>
    <row r="166" spans="1:12" x14ac:dyDescent="0.25">
      <c r="A166" s="66">
        <v>1913</v>
      </c>
      <c r="C166" s="66">
        <v>747</v>
      </c>
      <c r="E166" s="66">
        <v>1844</v>
      </c>
      <c r="L166" s="71">
        <v>1004</v>
      </c>
    </row>
    <row r="167" spans="1:12" x14ac:dyDescent="0.25">
      <c r="A167" s="66">
        <v>1914</v>
      </c>
      <c r="C167" s="66">
        <v>748</v>
      </c>
      <c r="E167" s="66">
        <v>1845</v>
      </c>
      <c r="L167" s="71">
        <v>1005</v>
      </c>
    </row>
    <row r="168" spans="1:12" x14ac:dyDescent="0.25">
      <c r="A168" s="66">
        <v>1915</v>
      </c>
      <c r="C168" s="66">
        <v>749</v>
      </c>
      <c r="E168" s="66">
        <v>1846</v>
      </c>
    </row>
    <row r="169" spans="1:12" x14ac:dyDescent="0.25">
      <c r="A169" s="66">
        <v>1916</v>
      </c>
      <c r="C169" s="66">
        <v>750</v>
      </c>
      <c r="E169" s="66">
        <v>1847</v>
      </c>
    </row>
    <row r="170" spans="1:12" x14ac:dyDescent="0.25">
      <c r="A170" s="66">
        <v>1917</v>
      </c>
      <c r="C170" s="66">
        <v>751</v>
      </c>
      <c r="E170" s="66">
        <v>1848</v>
      </c>
    </row>
    <row r="171" spans="1:12" x14ac:dyDescent="0.25">
      <c r="A171" s="66">
        <v>1918</v>
      </c>
      <c r="C171" s="66">
        <v>752</v>
      </c>
      <c r="E171" s="66">
        <v>1849</v>
      </c>
    </row>
    <row r="172" spans="1:12" x14ac:dyDescent="0.25">
      <c r="A172" s="66">
        <v>1934</v>
      </c>
      <c r="C172" s="66">
        <v>753</v>
      </c>
      <c r="E172" s="66">
        <v>1850</v>
      </c>
    </row>
    <row r="173" spans="1:12" x14ac:dyDescent="0.25">
      <c r="A173" s="66">
        <v>1935</v>
      </c>
      <c r="E173" s="66">
        <v>1851</v>
      </c>
    </row>
    <row r="174" spans="1:12" x14ac:dyDescent="0.25">
      <c r="A174" s="66">
        <v>1936</v>
      </c>
      <c r="E174" s="66">
        <v>1852</v>
      </c>
    </row>
    <row r="175" spans="1:12" x14ac:dyDescent="0.25">
      <c r="A175" s="66">
        <v>1941</v>
      </c>
      <c r="E175" s="66">
        <v>1853</v>
      </c>
    </row>
    <row r="176" spans="1:12" x14ac:dyDescent="0.25">
      <c r="A176" s="66">
        <v>1942</v>
      </c>
      <c r="E176" s="66">
        <v>1854</v>
      </c>
    </row>
    <row r="177" spans="1:5" x14ac:dyDescent="0.25">
      <c r="A177" s="66">
        <v>1943</v>
      </c>
      <c r="E177" s="66">
        <v>1855</v>
      </c>
    </row>
    <row r="178" spans="1:5" x14ac:dyDescent="0.25">
      <c r="A178" s="66">
        <v>1944</v>
      </c>
      <c r="E178" s="66">
        <v>1856</v>
      </c>
    </row>
    <row r="179" spans="1:5" x14ac:dyDescent="0.25">
      <c r="A179" s="66">
        <v>1947</v>
      </c>
      <c r="E179" s="66">
        <v>1857</v>
      </c>
    </row>
    <row r="180" spans="1:5" x14ac:dyDescent="0.25">
      <c r="A180" s="66">
        <v>1948</v>
      </c>
      <c r="E180" s="66">
        <v>1858</v>
      </c>
    </row>
    <row r="181" spans="1:5" x14ac:dyDescent="0.25">
      <c r="A181" s="66">
        <v>1949</v>
      </c>
      <c r="E181" s="66">
        <v>1859</v>
      </c>
    </row>
    <row r="182" spans="1:5" x14ac:dyDescent="0.25">
      <c r="A182" s="66">
        <v>1950</v>
      </c>
      <c r="E182" s="66">
        <v>1860</v>
      </c>
    </row>
    <row r="183" spans="1:5" x14ac:dyDescent="0.25">
      <c r="A183" s="66">
        <v>1952</v>
      </c>
      <c r="E183" s="66">
        <v>1876</v>
      </c>
    </row>
    <row r="184" spans="1:5" x14ac:dyDescent="0.25">
      <c r="A184" s="66">
        <v>1953</v>
      </c>
      <c r="E184" s="66">
        <v>1877</v>
      </c>
    </row>
    <row r="185" spans="1:5" x14ac:dyDescent="0.25">
      <c r="A185" s="66">
        <v>1960</v>
      </c>
      <c r="E185" s="66">
        <v>1878</v>
      </c>
    </row>
    <row r="186" spans="1:5" x14ac:dyDescent="0.25">
      <c r="A186" s="66">
        <v>1961</v>
      </c>
      <c r="E186" s="66">
        <v>1879</v>
      </c>
    </row>
    <row r="187" spans="1:5" x14ac:dyDescent="0.25">
      <c r="A187" s="66">
        <v>1962</v>
      </c>
      <c r="E187" s="66">
        <v>1880</v>
      </c>
    </row>
    <row r="188" spans="1:5" x14ac:dyDescent="0.25">
      <c r="A188" s="66">
        <v>1963</v>
      </c>
      <c r="E188" s="66">
        <v>1881</v>
      </c>
    </row>
    <row r="189" spans="1:5" x14ac:dyDescent="0.25">
      <c r="A189" s="66">
        <v>1964</v>
      </c>
      <c r="E189" s="66">
        <v>1882</v>
      </c>
    </row>
    <row r="190" spans="1:5" x14ac:dyDescent="0.25">
      <c r="A190" s="66">
        <v>1965</v>
      </c>
      <c r="E190" s="66">
        <v>1883</v>
      </c>
    </row>
    <row r="191" spans="1:5" x14ac:dyDescent="0.25">
      <c r="A191" s="66">
        <v>1966</v>
      </c>
      <c r="E191" s="66">
        <v>1888</v>
      </c>
    </row>
    <row r="192" spans="1:5" x14ac:dyDescent="0.25">
      <c r="A192" s="66">
        <v>1968</v>
      </c>
      <c r="E192" s="66">
        <v>1889</v>
      </c>
    </row>
    <row r="193" spans="1:5" x14ac:dyDescent="0.25">
      <c r="A193" s="66">
        <v>1969</v>
      </c>
      <c r="E193" s="66">
        <v>1890</v>
      </c>
    </row>
    <row r="194" spans="1:5" x14ac:dyDescent="0.25">
      <c r="A194" s="66">
        <v>1970</v>
      </c>
      <c r="E194" s="66">
        <v>1891</v>
      </c>
    </row>
    <row r="195" spans="1:5" x14ac:dyDescent="0.25">
      <c r="A195" s="66">
        <v>1971</v>
      </c>
      <c r="E195" s="66">
        <v>1892</v>
      </c>
    </row>
    <row r="196" spans="1:5" x14ac:dyDescent="0.25">
      <c r="A196" s="66">
        <v>1972</v>
      </c>
      <c r="E196" s="66">
        <v>1896</v>
      </c>
    </row>
    <row r="197" spans="1:5" x14ac:dyDescent="0.25">
      <c r="A197" s="66">
        <v>1993</v>
      </c>
      <c r="E197" s="66">
        <v>1897</v>
      </c>
    </row>
    <row r="198" spans="1:5" x14ac:dyDescent="0.25">
      <c r="A198" s="66">
        <v>1994</v>
      </c>
      <c r="E198" s="66">
        <v>1898</v>
      </c>
    </row>
    <row r="199" spans="1:5" x14ac:dyDescent="0.25">
      <c r="A199" s="66">
        <v>1995</v>
      </c>
      <c r="E199" s="66">
        <v>1899</v>
      </c>
    </row>
    <row r="200" spans="1:5" x14ac:dyDescent="0.25">
      <c r="A200" s="66">
        <v>1996</v>
      </c>
      <c r="E200" s="66">
        <v>1900</v>
      </c>
    </row>
    <row r="201" spans="1:5" x14ac:dyDescent="0.25">
      <c r="A201" s="66">
        <v>1997</v>
      </c>
      <c r="E201" s="66">
        <v>1901</v>
      </c>
    </row>
    <row r="202" spans="1:5" x14ac:dyDescent="0.25">
      <c r="E202" s="66">
        <v>1902</v>
      </c>
    </row>
    <row r="203" spans="1:5" x14ac:dyDescent="0.25">
      <c r="E203" s="66">
        <v>1903</v>
      </c>
    </row>
    <row r="204" spans="1:5" x14ac:dyDescent="0.25">
      <c r="E204" s="66">
        <v>1904</v>
      </c>
    </row>
    <row r="205" spans="1:5" x14ac:dyDescent="0.25">
      <c r="E205" s="66">
        <v>1905</v>
      </c>
    </row>
    <row r="206" spans="1:5" x14ac:dyDescent="0.25">
      <c r="E206" s="66">
        <v>1906</v>
      </c>
    </row>
    <row r="207" spans="1:5" x14ac:dyDescent="0.25">
      <c r="E207" s="66">
        <v>1907</v>
      </c>
    </row>
    <row r="208" spans="1:5" x14ac:dyDescent="0.25">
      <c r="E208" s="66">
        <v>1908</v>
      </c>
    </row>
    <row r="209" spans="5:5" x14ac:dyDescent="0.25">
      <c r="E209" s="66">
        <v>1912</v>
      </c>
    </row>
    <row r="210" spans="5:5" x14ac:dyDescent="0.25">
      <c r="E210" s="66">
        <v>1913</v>
      </c>
    </row>
    <row r="211" spans="5:5" x14ac:dyDescent="0.25">
      <c r="E211" s="66">
        <v>1914</v>
      </c>
    </row>
    <row r="212" spans="5:5" x14ac:dyDescent="0.25">
      <c r="E212" s="66">
        <v>1915</v>
      </c>
    </row>
    <row r="213" spans="5:5" x14ac:dyDescent="0.25">
      <c r="E213" s="66">
        <v>1916</v>
      </c>
    </row>
    <row r="214" spans="5:5" x14ac:dyDescent="0.25">
      <c r="E214" s="66">
        <v>1917</v>
      </c>
    </row>
    <row r="215" spans="5:5" x14ac:dyDescent="0.25">
      <c r="E215" s="66">
        <v>1918</v>
      </c>
    </row>
    <row r="216" spans="5:5" x14ac:dyDescent="0.25">
      <c r="E216" s="66">
        <v>1919</v>
      </c>
    </row>
    <row r="217" spans="5:5" x14ac:dyDescent="0.25">
      <c r="E217" s="66">
        <v>1920</v>
      </c>
    </row>
    <row r="218" spans="5:5" x14ac:dyDescent="0.25">
      <c r="E218" s="66">
        <v>1921</v>
      </c>
    </row>
    <row r="219" spans="5:5" x14ac:dyDescent="0.25">
      <c r="E219" s="66">
        <v>1922</v>
      </c>
    </row>
    <row r="220" spans="5:5" x14ac:dyDescent="0.25">
      <c r="E220" s="66">
        <v>1923</v>
      </c>
    </row>
    <row r="221" spans="5:5" x14ac:dyDescent="0.25">
      <c r="E221" s="66">
        <v>1924</v>
      </c>
    </row>
    <row r="222" spans="5:5" x14ac:dyDescent="0.25">
      <c r="E222" s="66">
        <v>1925</v>
      </c>
    </row>
    <row r="223" spans="5:5" x14ac:dyDescent="0.25">
      <c r="E223" s="66">
        <v>1926</v>
      </c>
    </row>
    <row r="224" spans="5:5" x14ac:dyDescent="0.25">
      <c r="E224" s="66">
        <v>1927</v>
      </c>
    </row>
    <row r="225" spans="5:5" x14ac:dyDescent="0.25">
      <c r="E225" s="66">
        <v>1928</v>
      </c>
    </row>
    <row r="226" spans="5:5" x14ac:dyDescent="0.25">
      <c r="E226" s="66">
        <v>1929</v>
      </c>
    </row>
    <row r="227" spans="5:5" x14ac:dyDescent="0.25">
      <c r="E227" s="66">
        <v>1930</v>
      </c>
    </row>
    <row r="228" spans="5:5" x14ac:dyDescent="0.25">
      <c r="E228" s="66">
        <v>1931</v>
      </c>
    </row>
    <row r="229" spans="5:5" x14ac:dyDescent="0.25">
      <c r="E229" s="66">
        <v>1932</v>
      </c>
    </row>
    <row r="230" spans="5:5" x14ac:dyDescent="0.25">
      <c r="E230" s="66">
        <v>1933</v>
      </c>
    </row>
    <row r="231" spans="5:5" x14ac:dyDescent="0.25">
      <c r="E231" s="66">
        <v>1934</v>
      </c>
    </row>
    <row r="232" spans="5:5" x14ac:dyDescent="0.25">
      <c r="E232" s="66">
        <v>1935</v>
      </c>
    </row>
    <row r="233" spans="5:5" x14ac:dyDescent="0.25">
      <c r="E233" s="66">
        <v>1936</v>
      </c>
    </row>
    <row r="234" spans="5:5" x14ac:dyDescent="0.25">
      <c r="E234" s="66">
        <v>1937</v>
      </c>
    </row>
    <row r="235" spans="5:5" x14ac:dyDescent="0.25">
      <c r="E235" s="66">
        <v>1938</v>
      </c>
    </row>
    <row r="236" spans="5:5" x14ac:dyDescent="0.25">
      <c r="E236" s="66">
        <v>1939</v>
      </c>
    </row>
    <row r="237" spans="5:5" x14ac:dyDescent="0.25">
      <c r="E237" s="66">
        <v>1940</v>
      </c>
    </row>
    <row r="238" spans="5:5" x14ac:dyDescent="0.25">
      <c r="E238" s="66">
        <v>1941</v>
      </c>
    </row>
    <row r="239" spans="5:5" x14ac:dyDescent="0.25">
      <c r="E239" s="66">
        <v>1942</v>
      </c>
    </row>
    <row r="240" spans="5:5" x14ac:dyDescent="0.25">
      <c r="E240" s="66">
        <v>1943</v>
      </c>
    </row>
    <row r="241" spans="5:5" x14ac:dyDescent="0.25">
      <c r="E241" s="66">
        <v>1944</v>
      </c>
    </row>
    <row r="242" spans="5:5" x14ac:dyDescent="0.25">
      <c r="E242" s="66">
        <v>1945</v>
      </c>
    </row>
    <row r="243" spans="5:5" x14ac:dyDescent="0.25">
      <c r="E243" s="66">
        <v>1946</v>
      </c>
    </row>
    <row r="244" spans="5:5" x14ac:dyDescent="0.25">
      <c r="E244" s="66">
        <v>1947</v>
      </c>
    </row>
    <row r="245" spans="5:5" x14ac:dyDescent="0.25">
      <c r="E245" s="66">
        <v>1948</v>
      </c>
    </row>
    <row r="246" spans="5:5" x14ac:dyDescent="0.25">
      <c r="E246" s="66">
        <v>1949</v>
      </c>
    </row>
    <row r="247" spans="5:5" x14ac:dyDescent="0.25">
      <c r="E247" s="66">
        <v>1950</v>
      </c>
    </row>
    <row r="248" spans="5:5" x14ac:dyDescent="0.25">
      <c r="E248" s="66">
        <v>1951</v>
      </c>
    </row>
    <row r="249" spans="5:5" x14ac:dyDescent="0.25">
      <c r="E249" s="66">
        <v>1952</v>
      </c>
    </row>
    <row r="250" spans="5:5" x14ac:dyDescent="0.25">
      <c r="E250" s="66">
        <v>1953</v>
      </c>
    </row>
    <row r="251" spans="5:5" x14ac:dyDescent="0.25">
      <c r="E251" s="66">
        <v>1954</v>
      </c>
    </row>
    <row r="252" spans="5:5" x14ac:dyDescent="0.25">
      <c r="E252" s="66">
        <v>1955</v>
      </c>
    </row>
    <row r="253" spans="5:5" x14ac:dyDescent="0.25">
      <c r="E253" s="66">
        <v>1956</v>
      </c>
    </row>
    <row r="254" spans="5:5" x14ac:dyDescent="0.25">
      <c r="E254" s="66">
        <v>1957</v>
      </c>
    </row>
    <row r="255" spans="5:5" x14ac:dyDescent="0.25">
      <c r="E255" s="66">
        <v>1958</v>
      </c>
    </row>
    <row r="256" spans="5:5" x14ac:dyDescent="0.25">
      <c r="E256" s="66">
        <v>1959</v>
      </c>
    </row>
    <row r="257" spans="5:5" x14ac:dyDescent="0.25">
      <c r="E257" s="66">
        <v>1960</v>
      </c>
    </row>
    <row r="258" spans="5:5" x14ac:dyDescent="0.25">
      <c r="E258" s="66">
        <v>1961</v>
      </c>
    </row>
    <row r="259" spans="5:5" x14ac:dyDescent="0.25">
      <c r="E259" s="66">
        <v>1962</v>
      </c>
    </row>
    <row r="260" spans="5:5" x14ac:dyDescent="0.25">
      <c r="E260" s="66">
        <v>1963</v>
      </c>
    </row>
    <row r="261" spans="5:5" x14ac:dyDescent="0.25">
      <c r="E261" s="66">
        <v>1964</v>
      </c>
    </row>
    <row r="262" spans="5:5" x14ac:dyDescent="0.25">
      <c r="E262" s="66">
        <v>1965</v>
      </c>
    </row>
    <row r="263" spans="5:5" x14ac:dyDescent="0.25">
      <c r="E263" s="66">
        <v>1966</v>
      </c>
    </row>
    <row r="264" spans="5:5" x14ac:dyDescent="0.25">
      <c r="E264" s="66">
        <v>1967</v>
      </c>
    </row>
    <row r="265" spans="5:5" x14ac:dyDescent="0.25">
      <c r="E265" s="66">
        <v>1968</v>
      </c>
    </row>
    <row r="266" spans="5:5" x14ac:dyDescent="0.25">
      <c r="E266" s="66">
        <v>1969</v>
      </c>
    </row>
    <row r="267" spans="5:5" x14ac:dyDescent="0.25">
      <c r="E267" s="66">
        <v>1970</v>
      </c>
    </row>
    <row r="268" spans="5:5" x14ac:dyDescent="0.25">
      <c r="E268" s="66">
        <v>1971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zoomScaleNormal="100" workbookViewId="0">
      <selection activeCell="E2" sqref="E2"/>
    </sheetView>
  </sheetViews>
  <sheetFormatPr defaultRowHeight="15" x14ac:dyDescent="0.25"/>
  <cols>
    <col min="1" max="13" width="8.28515625"/>
    <col min="14" max="14" width="8.5703125" style="72"/>
    <col min="15" max="1025" width="8.28515625"/>
  </cols>
  <sheetData>
    <row r="1" spans="1:14" ht="23.25" x14ac:dyDescent="0.25">
      <c r="A1" s="73" t="s">
        <v>18</v>
      </c>
      <c r="B1" s="74" t="s">
        <v>22</v>
      </c>
      <c r="C1" s="75" t="s">
        <v>25</v>
      </c>
      <c r="D1" s="76" t="s">
        <v>28</v>
      </c>
      <c r="E1" s="77" t="s">
        <v>32</v>
      </c>
      <c r="F1" s="78" t="s">
        <v>35</v>
      </c>
      <c r="G1" s="79" t="s">
        <v>37</v>
      </c>
      <c r="H1" s="78" t="s">
        <v>40</v>
      </c>
      <c r="I1" s="80" t="s">
        <v>43</v>
      </c>
      <c r="J1" s="78" t="s">
        <v>45</v>
      </c>
      <c r="K1" s="81" t="s">
        <v>47</v>
      </c>
      <c r="L1" s="82" t="s">
        <v>50</v>
      </c>
      <c r="M1" s="81" t="s">
        <v>53</v>
      </c>
      <c r="N1" s="83" t="s">
        <v>56</v>
      </c>
    </row>
    <row r="2" spans="1:14" x14ac:dyDescent="0.25">
      <c r="A2" s="44">
        <v>712</v>
      </c>
      <c r="B2" s="84">
        <v>183</v>
      </c>
      <c r="C2" s="85">
        <v>108</v>
      </c>
      <c r="D2" s="45">
        <v>1184</v>
      </c>
      <c r="E2" s="46">
        <v>824</v>
      </c>
      <c r="F2" s="86">
        <v>166</v>
      </c>
      <c r="G2" s="87">
        <v>242</v>
      </c>
      <c r="H2" s="47">
        <v>697</v>
      </c>
      <c r="I2" s="88">
        <v>368</v>
      </c>
      <c r="J2" s="87">
        <v>113</v>
      </c>
      <c r="K2" s="89">
        <v>276</v>
      </c>
      <c r="L2" s="90">
        <v>238</v>
      </c>
      <c r="M2" s="91">
        <v>202</v>
      </c>
      <c r="N2" s="92">
        <v>139</v>
      </c>
    </row>
    <row r="3" spans="1:14" x14ac:dyDescent="0.25">
      <c r="A3" s="44">
        <v>713</v>
      </c>
      <c r="B3" s="84">
        <v>184</v>
      </c>
      <c r="C3" s="93">
        <v>110</v>
      </c>
      <c r="D3" s="45">
        <v>1185</v>
      </c>
      <c r="E3" s="46">
        <v>825</v>
      </c>
      <c r="F3" s="86">
        <v>167</v>
      </c>
      <c r="G3" s="94">
        <v>243</v>
      </c>
      <c r="H3" s="48">
        <v>698</v>
      </c>
      <c r="I3" s="95">
        <v>370</v>
      </c>
      <c r="J3" s="96">
        <v>117</v>
      </c>
      <c r="K3" s="97">
        <v>277</v>
      </c>
      <c r="L3" s="93">
        <v>239</v>
      </c>
      <c r="M3" s="98">
        <v>208</v>
      </c>
      <c r="N3" s="99">
        <v>140</v>
      </c>
    </row>
    <row r="4" spans="1:14" x14ac:dyDescent="0.25">
      <c r="A4" s="44">
        <v>714</v>
      </c>
      <c r="B4" s="84">
        <v>185</v>
      </c>
      <c r="C4" s="93">
        <v>111</v>
      </c>
      <c r="D4" s="45">
        <v>1186</v>
      </c>
      <c r="E4" s="46">
        <v>826</v>
      </c>
      <c r="F4" s="86">
        <v>168</v>
      </c>
      <c r="G4" s="94">
        <v>244</v>
      </c>
      <c r="H4" s="48">
        <v>699</v>
      </c>
      <c r="I4" s="95">
        <v>371</v>
      </c>
      <c r="J4" s="96">
        <v>118</v>
      </c>
      <c r="K4" s="100">
        <v>282</v>
      </c>
      <c r="L4" s="93">
        <v>240</v>
      </c>
      <c r="M4" s="98">
        <v>209</v>
      </c>
      <c r="N4" s="99">
        <v>141</v>
      </c>
    </row>
    <row r="5" spans="1:14" x14ac:dyDescent="0.25">
      <c r="A5" s="44">
        <v>715</v>
      </c>
      <c r="B5" s="84">
        <v>186</v>
      </c>
      <c r="C5" s="93">
        <v>112</v>
      </c>
      <c r="D5" s="45">
        <v>1187</v>
      </c>
      <c r="E5" s="46">
        <v>827</v>
      </c>
      <c r="F5" s="101">
        <v>170</v>
      </c>
      <c r="G5" s="94">
        <v>245</v>
      </c>
      <c r="H5" s="48">
        <v>700</v>
      </c>
      <c r="I5" s="95">
        <v>372</v>
      </c>
      <c r="J5" s="102">
        <v>131</v>
      </c>
      <c r="K5" s="100">
        <v>283</v>
      </c>
      <c r="L5" s="93">
        <v>241</v>
      </c>
      <c r="M5" s="98">
        <v>210</v>
      </c>
      <c r="N5" s="99">
        <v>142</v>
      </c>
    </row>
    <row r="6" spans="1:14" x14ac:dyDescent="0.25">
      <c r="A6" s="44">
        <v>716</v>
      </c>
      <c r="B6" s="84">
        <v>187</v>
      </c>
      <c r="C6" s="93">
        <v>113</v>
      </c>
      <c r="D6" s="49">
        <v>1190</v>
      </c>
      <c r="E6" s="46">
        <v>828</v>
      </c>
      <c r="F6" s="101">
        <v>171</v>
      </c>
      <c r="G6" s="94">
        <v>246</v>
      </c>
      <c r="H6" s="48">
        <v>701</v>
      </c>
      <c r="I6" s="95">
        <v>373</v>
      </c>
      <c r="J6" s="103">
        <v>422</v>
      </c>
      <c r="K6" s="100">
        <v>284</v>
      </c>
      <c r="L6" s="93">
        <v>242</v>
      </c>
      <c r="M6" s="98">
        <v>211</v>
      </c>
      <c r="N6" s="99">
        <v>143</v>
      </c>
    </row>
    <row r="7" spans="1:14" x14ac:dyDescent="0.25">
      <c r="A7" s="44">
        <v>717</v>
      </c>
      <c r="B7" s="84">
        <v>188</v>
      </c>
      <c r="C7" s="93">
        <v>114</v>
      </c>
      <c r="D7" s="49">
        <v>1191</v>
      </c>
      <c r="E7" s="46">
        <v>829</v>
      </c>
      <c r="F7" s="101">
        <v>172</v>
      </c>
      <c r="G7" s="94">
        <v>247</v>
      </c>
      <c r="H7" s="48">
        <v>702</v>
      </c>
      <c r="I7" s="95">
        <v>374</v>
      </c>
      <c r="J7" s="102">
        <v>606</v>
      </c>
      <c r="K7" s="100">
        <v>285</v>
      </c>
      <c r="L7" s="93">
        <v>243</v>
      </c>
      <c r="M7" s="98">
        <v>212</v>
      </c>
      <c r="N7" s="99">
        <v>144</v>
      </c>
    </row>
    <row r="8" spans="1:14" x14ac:dyDescent="0.25">
      <c r="A8" s="44">
        <v>718</v>
      </c>
      <c r="B8" s="84">
        <v>189</v>
      </c>
      <c r="C8" s="93">
        <v>115</v>
      </c>
      <c r="D8" s="49">
        <v>1192</v>
      </c>
      <c r="E8" s="46">
        <v>830</v>
      </c>
      <c r="F8" s="101">
        <v>173</v>
      </c>
      <c r="G8" s="94">
        <v>248</v>
      </c>
      <c r="H8" s="48">
        <v>703</v>
      </c>
      <c r="I8" s="95">
        <v>375</v>
      </c>
      <c r="J8" s="102">
        <v>607</v>
      </c>
      <c r="K8" s="100">
        <v>286</v>
      </c>
      <c r="L8" s="93">
        <v>244</v>
      </c>
      <c r="M8" s="98">
        <v>213</v>
      </c>
      <c r="N8" s="99">
        <v>145</v>
      </c>
    </row>
    <row r="9" spans="1:14" x14ac:dyDescent="0.25">
      <c r="A9" s="44">
        <v>719</v>
      </c>
      <c r="B9" s="84">
        <v>190</v>
      </c>
      <c r="C9" s="85">
        <v>117</v>
      </c>
      <c r="D9" s="49">
        <v>1193</v>
      </c>
      <c r="E9" s="46">
        <v>831</v>
      </c>
      <c r="F9" s="101">
        <v>174</v>
      </c>
      <c r="G9" s="94">
        <v>249</v>
      </c>
      <c r="H9" s="48">
        <v>704</v>
      </c>
      <c r="I9" s="95">
        <v>376</v>
      </c>
      <c r="J9" s="102">
        <v>608</v>
      </c>
      <c r="K9" s="100">
        <v>287</v>
      </c>
      <c r="L9" s="104">
        <v>408</v>
      </c>
      <c r="M9" s="105">
        <v>215</v>
      </c>
      <c r="N9" s="99">
        <v>146</v>
      </c>
    </row>
    <row r="10" spans="1:14" x14ac:dyDescent="0.25">
      <c r="A10" s="44">
        <v>720</v>
      </c>
      <c r="B10" s="84">
        <v>191</v>
      </c>
      <c r="C10" s="85">
        <v>138</v>
      </c>
      <c r="D10" s="49">
        <v>1194</v>
      </c>
      <c r="E10" s="46">
        <v>832</v>
      </c>
      <c r="F10" s="101">
        <v>175</v>
      </c>
      <c r="G10" s="94">
        <v>250</v>
      </c>
      <c r="H10" s="48">
        <v>705</v>
      </c>
      <c r="I10" s="95">
        <v>377</v>
      </c>
      <c r="J10" s="102">
        <v>609</v>
      </c>
      <c r="K10" s="100">
        <v>288</v>
      </c>
      <c r="L10" s="104">
        <v>409</v>
      </c>
      <c r="M10" s="106">
        <v>219</v>
      </c>
      <c r="N10" s="99">
        <v>147</v>
      </c>
    </row>
    <row r="11" spans="1:14" x14ac:dyDescent="0.25">
      <c r="A11" s="50">
        <v>721</v>
      </c>
      <c r="B11" s="107">
        <v>192</v>
      </c>
      <c r="C11" s="108">
        <v>140</v>
      </c>
      <c r="D11" s="53">
        <v>1195</v>
      </c>
      <c r="E11" s="54">
        <v>833</v>
      </c>
      <c r="F11" s="109">
        <v>176</v>
      </c>
      <c r="G11" s="110">
        <v>251</v>
      </c>
      <c r="H11" s="57">
        <v>706</v>
      </c>
      <c r="I11" s="111">
        <v>378</v>
      </c>
      <c r="J11" s="112">
        <v>610</v>
      </c>
      <c r="K11" s="113">
        <v>289</v>
      </c>
      <c r="L11" s="114">
        <v>410</v>
      </c>
      <c r="M11" s="115">
        <v>220</v>
      </c>
      <c r="N11" s="116">
        <v>148</v>
      </c>
    </row>
    <row r="12" spans="1:14" x14ac:dyDescent="0.25">
      <c r="A12" s="44">
        <v>722</v>
      </c>
      <c r="B12" s="84">
        <v>193</v>
      </c>
      <c r="C12" s="85">
        <v>142</v>
      </c>
      <c r="D12" s="49">
        <v>1196</v>
      </c>
      <c r="E12" s="46">
        <v>834</v>
      </c>
      <c r="F12" s="101">
        <v>177</v>
      </c>
      <c r="G12" s="94">
        <v>252</v>
      </c>
      <c r="H12" s="48">
        <v>707</v>
      </c>
      <c r="I12" s="95">
        <v>379</v>
      </c>
      <c r="J12" s="102">
        <v>611</v>
      </c>
      <c r="K12" s="100">
        <v>290</v>
      </c>
      <c r="L12" s="104">
        <v>411</v>
      </c>
      <c r="M12" s="106">
        <v>221</v>
      </c>
      <c r="N12" s="99">
        <v>149</v>
      </c>
    </row>
    <row r="13" spans="1:14" x14ac:dyDescent="0.25">
      <c r="A13" s="44">
        <v>723</v>
      </c>
      <c r="B13" s="84">
        <v>194</v>
      </c>
      <c r="C13" s="104">
        <v>147</v>
      </c>
      <c r="D13" s="49">
        <v>1197</v>
      </c>
      <c r="E13" s="46">
        <v>835</v>
      </c>
      <c r="F13" s="101">
        <v>178</v>
      </c>
      <c r="G13" s="94">
        <v>253</v>
      </c>
      <c r="H13" s="48">
        <v>708</v>
      </c>
      <c r="I13" s="95">
        <v>380</v>
      </c>
      <c r="J13" s="102">
        <v>612</v>
      </c>
      <c r="K13" s="100">
        <v>291</v>
      </c>
      <c r="L13" s="117">
        <v>416</v>
      </c>
      <c r="M13" s="106">
        <v>222</v>
      </c>
      <c r="N13" s="99">
        <v>150</v>
      </c>
    </row>
    <row r="14" spans="1:14" x14ac:dyDescent="0.25">
      <c r="A14" s="44">
        <v>724</v>
      </c>
      <c r="B14" s="84">
        <v>195</v>
      </c>
      <c r="C14" s="104">
        <v>148</v>
      </c>
      <c r="D14" s="49">
        <v>1198</v>
      </c>
      <c r="E14" s="46">
        <v>836</v>
      </c>
      <c r="F14" s="101">
        <v>179</v>
      </c>
      <c r="G14" s="94">
        <v>254</v>
      </c>
      <c r="H14" s="48">
        <v>709</v>
      </c>
      <c r="I14" s="95">
        <v>381</v>
      </c>
      <c r="J14" s="102">
        <v>613</v>
      </c>
      <c r="K14" s="100">
        <v>292</v>
      </c>
      <c r="L14" s="117">
        <v>417</v>
      </c>
      <c r="M14" s="106">
        <v>223</v>
      </c>
      <c r="N14" s="99">
        <v>151</v>
      </c>
    </row>
    <row r="15" spans="1:14" x14ac:dyDescent="0.25">
      <c r="A15" s="61">
        <v>964</v>
      </c>
      <c r="B15" s="84">
        <v>196</v>
      </c>
      <c r="C15" s="104">
        <v>149</v>
      </c>
      <c r="D15" s="49">
        <v>1199</v>
      </c>
      <c r="E15" s="46">
        <v>837</v>
      </c>
      <c r="F15" s="101">
        <v>180</v>
      </c>
      <c r="G15" s="94">
        <v>255</v>
      </c>
      <c r="H15" s="48">
        <v>710</v>
      </c>
      <c r="I15" s="95">
        <v>382</v>
      </c>
      <c r="J15" s="96">
        <v>622</v>
      </c>
      <c r="K15" s="100">
        <v>293</v>
      </c>
      <c r="L15" s="117">
        <v>418</v>
      </c>
      <c r="M15" s="106">
        <v>224</v>
      </c>
      <c r="N15" s="99">
        <v>152</v>
      </c>
    </row>
    <row r="16" spans="1:14" x14ac:dyDescent="0.25">
      <c r="A16" s="61">
        <v>965</v>
      </c>
      <c r="B16" s="84">
        <v>197</v>
      </c>
      <c r="C16" s="104">
        <v>150</v>
      </c>
      <c r="D16" s="49">
        <v>1200</v>
      </c>
      <c r="E16" s="46">
        <v>838</v>
      </c>
      <c r="F16" s="101">
        <v>181</v>
      </c>
      <c r="G16" s="94">
        <v>256</v>
      </c>
      <c r="H16" s="48">
        <v>711</v>
      </c>
      <c r="I16" s="118">
        <v>385</v>
      </c>
      <c r="J16" s="94">
        <v>625</v>
      </c>
      <c r="K16" s="100">
        <v>294</v>
      </c>
      <c r="L16" s="117">
        <v>419</v>
      </c>
      <c r="M16" s="106">
        <v>225</v>
      </c>
      <c r="N16" s="119">
        <v>157</v>
      </c>
    </row>
    <row r="17" spans="1:14" x14ac:dyDescent="0.25">
      <c r="A17" s="61">
        <v>966</v>
      </c>
      <c r="B17" s="84">
        <v>198</v>
      </c>
      <c r="C17" s="104">
        <v>151</v>
      </c>
      <c r="D17" s="45">
        <v>1205</v>
      </c>
      <c r="E17" s="46">
        <v>839</v>
      </c>
      <c r="F17" s="101">
        <v>182</v>
      </c>
      <c r="G17" s="94">
        <v>257</v>
      </c>
      <c r="H17" s="48">
        <v>712</v>
      </c>
      <c r="I17" s="118">
        <v>386</v>
      </c>
      <c r="J17" s="94">
        <v>626</v>
      </c>
      <c r="K17" s="100">
        <v>295</v>
      </c>
      <c r="L17" s="117">
        <v>420</v>
      </c>
      <c r="M17" s="106">
        <v>226</v>
      </c>
      <c r="N17" s="119">
        <v>158</v>
      </c>
    </row>
    <row r="18" spans="1:14" x14ac:dyDescent="0.25">
      <c r="A18" s="61">
        <v>967</v>
      </c>
      <c r="B18" s="84">
        <v>199</v>
      </c>
      <c r="C18" s="104">
        <v>152</v>
      </c>
      <c r="D18" s="45">
        <v>1206</v>
      </c>
      <c r="E18" s="46">
        <v>840</v>
      </c>
      <c r="F18" s="101">
        <v>183</v>
      </c>
      <c r="G18" s="94">
        <v>258</v>
      </c>
      <c r="H18" s="48">
        <v>713</v>
      </c>
      <c r="I18" s="118">
        <v>387</v>
      </c>
      <c r="J18" s="94">
        <v>627</v>
      </c>
      <c r="K18" s="100">
        <v>296</v>
      </c>
      <c r="L18" s="117">
        <v>421</v>
      </c>
      <c r="M18" s="106">
        <v>227</v>
      </c>
      <c r="N18" s="120">
        <v>385</v>
      </c>
    </row>
    <row r="19" spans="1:14" x14ac:dyDescent="0.25">
      <c r="A19" s="61">
        <v>968</v>
      </c>
      <c r="B19" s="84">
        <v>200</v>
      </c>
      <c r="C19" s="104">
        <v>153</v>
      </c>
      <c r="D19" s="45">
        <v>1207</v>
      </c>
      <c r="E19" s="46">
        <v>841</v>
      </c>
      <c r="F19" s="101">
        <v>184</v>
      </c>
      <c r="G19" s="96">
        <v>418</v>
      </c>
      <c r="H19" s="48">
        <v>714</v>
      </c>
      <c r="I19" s="118">
        <v>388</v>
      </c>
      <c r="J19" s="96">
        <v>633</v>
      </c>
      <c r="K19" s="100">
        <v>297</v>
      </c>
      <c r="L19" s="117">
        <v>422</v>
      </c>
      <c r="M19" s="106">
        <v>228</v>
      </c>
      <c r="N19" s="120">
        <v>386</v>
      </c>
    </row>
    <row r="20" spans="1:14" x14ac:dyDescent="0.25">
      <c r="A20" s="61">
        <v>969</v>
      </c>
      <c r="B20" s="84">
        <v>201</v>
      </c>
      <c r="C20" s="104">
        <v>154</v>
      </c>
      <c r="D20" s="45">
        <v>1208</v>
      </c>
      <c r="E20" s="46">
        <v>842</v>
      </c>
      <c r="F20" s="121">
        <v>390</v>
      </c>
      <c r="G20" s="96">
        <v>419</v>
      </c>
      <c r="H20" s="48">
        <v>715</v>
      </c>
      <c r="I20" s="118">
        <v>389</v>
      </c>
      <c r="J20" s="96">
        <v>634</v>
      </c>
      <c r="K20" s="100">
        <v>298</v>
      </c>
      <c r="L20" s="117">
        <v>423</v>
      </c>
      <c r="M20" s="106">
        <v>229</v>
      </c>
      <c r="N20" s="120">
        <v>387</v>
      </c>
    </row>
    <row r="21" spans="1:14" x14ac:dyDescent="0.25">
      <c r="A21" s="61">
        <v>970</v>
      </c>
      <c r="B21" s="84">
        <v>202</v>
      </c>
      <c r="C21" s="104">
        <v>155</v>
      </c>
      <c r="D21" s="45">
        <v>1209</v>
      </c>
      <c r="E21" s="46">
        <v>843</v>
      </c>
      <c r="F21" s="121">
        <v>391</v>
      </c>
      <c r="G21" s="96">
        <v>420</v>
      </c>
      <c r="H21" s="48">
        <v>716</v>
      </c>
      <c r="I21" s="118">
        <v>390</v>
      </c>
      <c r="J21" s="94">
        <v>636</v>
      </c>
      <c r="K21" s="100">
        <v>299</v>
      </c>
      <c r="L21" s="117">
        <v>424</v>
      </c>
      <c r="M21" s="106">
        <v>230</v>
      </c>
      <c r="N21" s="120">
        <v>388</v>
      </c>
    </row>
    <row r="22" spans="1:14" x14ac:dyDescent="0.25">
      <c r="A22" s="61">
        <v>971</v>
      </c>
      <c r="B22" s="84">
        <v>203</v>
      </c>
      <c r="C22" s="104">
        <v>156</v>
      </c>
      <c r="D22" s="45">
        <v>1210</v>
      </c>
      <c r="E22" s="46">
        <v>844</v>
      </c>
      <c r="F22" s="121">
        <v>392</v>
      </c>
      <c r="G22" s="96">
        <v>421</v>
      </c>
      <c r="H22" s="48">
        <v>717</v>
      </c>
      <c r="I22" s="118">
        <v>391</v>
      </c>
      <c r="J22" s="94">
        <v>637</v>
      </c>
      <c r="K22" s="100">
        <v>300</v>
      </c>
      <c r="L22" s="117">
        <v>425</v>
      </c>
      <c r="M22" s="105">
        <v>471</v>
      </c>
      <c r="N22" s="120">
        <v>389</v>
      </c>
    </row>
    <row r="23" spans="1:14" x14ac:dyDescent="0.25">
      <c r="A23" s="61">
        <v>972</v>
      </c>
      <c r="B23" s="84">
        <v>204</v>
      </c>
      <c r="C23" s="104">
        <v>157</v>
      </c>
      <c r="D23" s="64">
        <v>1217</v>
      </c>
      <c r="E23" s="46">
        <v>845</v>
      </c>
      <c r="F23" s="121">
        <v>393</v>
      </c>
      <c r="G23" s="96">
        <v>422</v>
      </c>
      <c r="H23" s="48">
        <v>718</v>
      </c>
      <c r="I23" s="118">
        <v>392</v>
      </c>
      <c r="J23" s="94">
        <v>638</v>
      </c>
      <c r="K23" s="122">
        <v>301</v>
      </c>
      <c r="L23" s="117">
        <v>426</v>
      </c>
      <c r="M23" s="105">
        <v>472</v>
      </c>
      <c r="N23" s="120">
        <v>390</v>
      </c>
    </row>
    <row r="24" spans="1:14" x14ac:dyDescent="0.25">
      <c r="A24" s="61">
        <v>973</v>
      </c>
      <c r="B24" s="84">
        <v>205</v>
      </c>
      <c r="C24" s="104">
        <v>158</v>
      </c>
      <c r="D24" s="64">
        <v>1218</v>
      </c>
      <c r="E24" s="46">
        <v>846</v>
      </c>
      <c r="F24" s="121">
        <v>394</v>
      </c>
      <c r="G24" s="96">
        <v>423</v>
      </c>
      <c r="H24" s="48">
        <v>719</v>
      </c>
      <c r="I24" s="118">
        <v>393</v>
      </c>
      <c r="J24" s="123">
        <v>646</v>
      </c>
      <c r="L24" s="117">
        <v>427</v>
      </c>
      <c r="M24" s="105">
        <v>473</v>
      </c>
      <c r="N24" s="120">
        <v>391</v>
      </c>
    </row>
    <row r="25" spans="1:14" x14ac:dyDescent="0.25">
      <c r="A25" s="61">
        <v>974</v>
      </c>
      <c r="B25" s="84">
        <v>206</v>
      </c>
      <c r="C25" s="104">
        <v>159</v>
      </c>
      <c r="D25" s="64">
        <v>1219</v>
      </c>
      <c r="E25" s="46">
        <v>847</v>
      </c>
      <c r="F25" s="121">
        <v>395</v>
      </c>
      <c r="G25" s="96">
        <v>424</v>
      </c>
      <c r="H25" s="48">
        <v>720</v>
      </c>
      <c r="I25" s="124">
        <v>395</v>
      </c>
      <c r="J25" s="123">
        <v>647</v>
      </c>
      <c r="L25" s="117">
        <v>428</v>
      </c>
      <c r="M25" s="105">
        <v>474</v>
      </c>
      <c r="N25" s="120">
        <v>392</v>
      </c>
    </row>
    <row r="26" spans="1:14" x14ac:dyDescent="0.25">
      <c r="A26" s="61">
        <v>975</v>
      </c>
      <c r="B26" s="84">
        <v>207</v>
      </c>
      <c r="C26" s="104">
        <v>160</v>
      </c>
      <c r="D26" s="64">
        <v>1220</v>
      </c>
      <c r="E26" s="46">
        <v>848</v>
      </c>
      <c r="F26" s="121">
        <v>396</v>
      </c>
      <c r="G26" s="96">
        <v>425</v>
      </c>
      <c r="H26" s="48">
        <v>721</v>
      </c>
      <c r="I26" s="124">
        <v>396</v>
      </c>
      <c r="J26" s="125">
        <v>650</v>
      </c>
      <c r="L26" s="117">
        <v>429</v>
      </c>
      <c r="M26" s="105">
        <v>475</v>
      </c>
      <c r="N26" s="120">
        <v>393</v>
      </c>
    </row>
    <row r="27" spans="1:14" x14ac:dyDescent="0.25">
      <c r="A27" s="61">
        <v>976</v>
      </c>
      <c r="B27" s="84">
        <v>208</v>
      </c>
      <c r="C27" s="117">
        <v>421</v>
      </c>
      <c r="D27" s="65">
        <v>1240</v>
      </c>
      <c r="E27" s="46">
        <v>849</v>
      </c>
      <c r="F27" s="121">
        <v>397</v>
      </c>
      <c r="G27" s="96">
        <v>426</v>
      </c>
      <c r="H27" s="48">
        <v>722</v>
      </c>
      <c r="I27" s="124">
        <v>397</v>
      </c>
      <c r="J27" s="125">
        <v>651</v>
      </c>
      <c r="L27" s="117">
        <v>430</v>
      </c>
      <c r="M27" s="105">
        <v>476</v>
      </c>
      <c r="N27" s="120">
        <v>394</v>
      </c>
    </row>
    <row r="28" spans="1:14" x14ac:dyDescent="0.25">
      <c r="A28" s="61">
        <v>977</v>
      </c>
      <c r="B28" s="84">
        <v>209</v>
      </c>
      <c r="C28" s="117">
        <v>422</v>
      </c>
      <c r="D28" s="65">
        <v>1241</v>
      </c>
      <c r="E28" s="46">
        <v>850</v>
      </c>
      <c r="F28" s="121">
        <v>398</v>
      </c>
      <c r="G28" s="96">
        <v>427</v>
      </c>
      <c r="H28" s="48">
        <v>723</v>
      </c>
      <c r="I28" s="124">
        <v>398</v>
      </c>
      <c r="J28" s="125">
        <v>652</v>
      </c>
      <c r="L28" s="117">
        <v>431</v>
      </c>
      <c r="M28" s="105">
        <v>477</v>
      </c>
      <c r="N28" s="120">
        <v>395</v>
      </c>
    </row>
    <row r="29" spans="1:14" x14ac:dyDescent="0.25">
      <c r="A29" s="61">
        <v>978</v>
      </c>
      <c r="B29" s="84">
        <v>210</v>
      </c>
      <c r="C29" s="117">
        <v>423</v>
      </c>
      <c r="D29" s="65">
        <v>1242</v>
      </c>
      <c r="E29" s="46">
        <v>851</v>
      </c>
      <c r="F29" s="121">
        <v>399</v>
      </c>
      <c r="G29" s="96">
        <v>428</v>
      </c>
      <c r="H29" s="48">
        <v>724</v>
      </c>
      <c r="I29" s="124">
        <v>399</v>
      </c>
      <c r="J29" s="126">
        <v>656</v>
      </c>
      <c r="L29" s="117">
        <v>432</v>
      </c>
      <c r="M29" s="105">
        <v>478</v>
      </c>
      <c r="N29" s="120">
        <v>396</v>
      </c>
    </row>
    <row r="30" spans="1:14" x14ac:dyDescent="0.25">
      <c r="A30" s="61">
        <v>979</v>
      </c>
      <c r="B30" s="84">
        <v>211</v>
      </c>
      <c r="C30" s="127">
        <v>425</v>
      </c>
      <c r="D30" s="65">
        <v>1243</v>
      </c>
      <c r="E30" s="46">
        <v>852</v>
      </c>
      <c r="F30" s="121">
        <v>400</v>
      </c>
      <c r="G30" s="96">
        <v>429</v>
      </c>
      <c r="H30" s="48">
        <v>725</v>
      </c>
      <c r="I30" s="124">
        <v>400</v>
      </c>
      <c r="J30" s="126">
        <v>657</v>
      </c>
      <c r="L30" s="117">
        <v>433</v>
      </c>
      <c r="M30" s="98">
        <v>488</v>
      </c>
      <c r="N30" s="120">
        <v>397</v>
      </c>
    </row>
    <row r="31" spans="1:14" x14ac:dyDescent="0.25">
      <c r="A31" s="61">
        <v>980</v>
      </c>
      <c r="B31" s="84">
        <v>212</v>
      </c>
      <c r="C31" s="127">
        <v>426</v>
      </c>
      <c r="D31" s="65">
        <v>1244</v>
      </c>
      <c r="E31" s="46">
        <v>853</v>
      </c>
      <c r="F31" s="121">
        <v>401</v>
      </c>
      <c r="G31" s="96">
        <v>430</v>
      </c>
      <c r="H31" s="48">
        <v>726</v>
      </c>
      <c r="I31" s="124">
        <v>401</v>
      </c>
      <c r="J31" s="126">
        <v>658</v>
      </c>
      <c r="L31" s="117">
        <v>434</v>
      </c>
      <c r="M31" s="98">
        <v>489</v>
      </c>
      <c r="N31" s="120">
        <v>398</v>
      </c>
    </row>
    <row r="32" spans="1:14" x14ac:dyDescent="0.25">
      <c r="A32" s="61">
        <v>981</v>
      </c>
      <c r="B32" s="128">
        <v>215</v>
      </c>
      <c r="C32" s="127">
        <v>427</v>
      </c>
      <c r="D32" s="65">
        <v>1245</v>
      </c>
      <c r="E32" s="46">
        <v>854</v>
      </c>
      <c r="F32" s="121">
        <v>402</v>
      </c>
      <c r="G32" s="102">
        <v>435</v>
      </c>
      <c r="H32" s="48">
        <v>727</v>
      </c>
      <c r="I32" s="124">
        <v>402</v>
      </c>
      <c r="J32" s="125">
        <v>670</v>
      </c>
      <c r="L32" s="117">
        <v>435</v>
      </c>
      <c r="M32" s="98">
        <v>490</v>
      </c>
      <c r="N32" s="120">
        <v>399</v>
      </c>
    </row>
    <row r="33" spans="1:14" x14ac:dyDescent="0.25">
      <c r="A33" s="129">
        <v>984</v>
      </c>
      <c r="B33" s="130">
        <v>217</v>
      </c>
      <c r="C33" s="127">
        <v>428</v>
      </c>
      <c r="D33" s="65">
        <v>1246</v>
      </c>
      <c r="E33" s="46">
        <v>855</v>
      </c>
      <c r="F33" s="121">
        <v>403</v>
      </c>
      <c r="G33" s="102">
        <v>436</v>
      </c>
      <c r="H33" s="48">
        <v>728</v>
      </c>
      <c r="I33" s="124">
        <v>403</v>
      </c>
      <c r="J33" s="131"/>
      <c r="L33" s="117">
        <v>436</v>
      </c>
      <c r="M33" s="98">
        <v>491</v>
      </c>
      <c r="N33" s="120">
        <v>400</v>
      </c>
    </row>
    <row r="34" spans="1:14" x14ac:dyDescent="0.25">
      <c r="A34" s="129">
        <v>985</v>
      </c>
      <c r="B34" s="130">
        <v>218</v>
      </c>
      <c r="C34" s="117">
        <v>431</v>
      </c>
      <c r="D34" s="65">
        <v>1247</v>
      </c>
      <c r="E34" s="46">
        <v>856</v>
      </c>
      <c r="F34" s="121">
        <v>404</v>
      </c>
      <c r="G34" s="102">
        <v>437</v>
      </c>
      <c r="H34" s="48">
        <v>729</v>
      </c>
      <c r="I34" s="132">
        <v>746</v>
      </c>
      <c r="J34" s="124">
        <v>590</v>
      </c>
      <c r="L34" s="117">
        <v>437</v>
      </c>
      <c r="M34" s="98">
        <v>492</v>
      </c>
      <c r="N34" s="120">
        <v>401</v>
      </c>
    </row>
    <row r="35" spans="1:14" x14ac:dyDescent="0.25">
      <c r="A35" s="129">
        <v>986</v>
      </c>
      <c r="B35" s="130">
        <v>219</v>
      </c>
      <c r="C35" s="117">
        <v>432</v>
      </c>
      <c r="D35" s="65">
        <v>1248</v>
      </c>
      <c r="E35" s="133">
        <v>863</v>
      </c>
      <c r="F35" s="121">
        <v>405</v>
      </c>
      <c r="G35" s="102">
        <v>438</v>
      </c>
      <c r="H35" s="48">
        <v>730</v>
      </c>
      <c r="I35" s="132">
        <v>747</v>
      </c>
      <c r="J35" s="124">
        <v>591</v>
      </c>
      <c r="L35" s="127">
        <v>440</v>
      </c>
      <c r="M35" s="98">
        <v>493</v>
      </c>
      <c r="N35" s="120">
        <v>402</v>
      </c>
    </row>
    <row r="36" spans="1:14" x14ac:dyDescent="0.25">
      <c r="A36" s="129">
        <v>987</v>
      </c>
      <c r="B36" s="128">
        <v>346</v>
      </c>
      <c r="C36" s="117">
        <v>433</v>
      </c>
      <c r="D36" s="65">
        <v>1249</v>
      </c>
      <c r="E36" s="133">
        <v>864</v>
      </c>
      <c r="F36" s="121">
        <v>406</v>
      </c>
      <c r="G36" s="102">
        <v>439</v>
      </c>
      <c r="H36" s="48">
        <v>731</v>
      </c>
      <c r="I36" s="132">
        <v>748</v>
      </c>
      <c r="J36" s="124">
        <v>592</v>
      </c>
      <c r="L36" s="127">
        <v>441</v>
      </c>
      <c r="M36" s="98">
        <v>494</v>
      </c>
      <c r="N36" s="120">
        <v>403</v>
      </c>
    </row>
    <row r="37" spans="1:14" x14ac:dyDescent="0.25">
      <c r="A37" s="129">
        <v>988</v>
      </c>
      <c r="B37" s="134">
        <v>352</v>
      </c>
      <c r="C37" s="117">
        <v>434</v>
      </c>
      <c r="D37" s="65">
        <v>1250</v>
      </c>
      <c r="E37" s="133">
        <v>865</v>
      </c>
      <c r="F37" s="121">
        <v>407</v>
      </c>
      <c r="G37" s="102">
        <v>440</v>
      </c>
      <c r="H37" s="48">
        <v>732</v>
      </c>
      <c r="I37" s="124">
        <v>750</v>
      </c>
      <c r="J37" s="124">
        <v>593</v>
      </c>
      <c r="L37" s="127">
        <v>442</v>
      </c>
      <c r="M37" s="98">
        <v>495</v>
      </c>
      <c r="N37" s="120">
        <v>404</v>
      </c>
    </row>
    <row r="38" spans="1:14" x14ac:dyDescent="0.25">
      <c r="A38" s="129">
        <v>989</v>
      </c>
      <c r="B38" s="134">
        <v>353</v>
      </c>
      <c r="C38" s="117">
        <v>435</v>
      </c>
      <c r="D38" s="135">
        <v>1258</v>
      </c>
      <c r="E38" s="133">
        <v>866</v>
      </c>
      <c r="F38" s="121">
        <v>408</v>
      </c>
      <c r="G38" s="102">
        <v>441</v>
      </c>
      <c r="H38" s="48">
        <v>733</v>
      </c>
      <c r="I38" s="124">
        <v>751</v>
      </c>
      <c r="J38" s="124">
        <v>600</v>
      </c>
      <c r="L38" s="127">
        <v>443</v>
      </c>
      <c r="M38" s="98">
        <v>496</v>
      </c>
      <c r="N38" s="119">
        <v>550</v>
      </c>
    </row>
    <row r="39" spans="1:14" x14ac:dyDescent="0.25">
      <c r="A39" s="129">
        <v>990</v>
      </c>
      <c r="B39" s="128">
        <v>356</v>
      </c>
      <c r="C39" s="117">
        <v>436</v>
      </c>
      <c r="D39" s="135">
        <v>1259</v>
      </c>
      <c r="E39" s="133">
        <v>867</v>
      </c>
      <c r="F39" s="121">
        <v>409</v>
      </c>
      <c r="G39" s="102">
        <v>442</v>
      </c>
      <c r="H39" s="48">
        <v>734</v>
      </c>
      <c r="I39" s="124">
        <v>752</v>
      </c>
      <c r="J39" s="124">
        <v>601</v>
      </c>
      <c r="L39" s="127">
        <v>444</v>
      </c>
      <c r="M39" s="98">
        <v>497</v>
      </c>
      <c r="N39" s="119">
        <v>551</v>
      </c>
    </row>
    <row r="40" spans="1:14" x14ac:dyDescent="0.25">
      <c r="A40" s="129">
        <v>991</v>
      </c>
      <c r="B40" s="128">
        <v>360</v>
      </c>
      <c r="C40" s="117">
        <v>437</v>
      </c>
      <c r="D40" s="135">
        <v>1260</v>
      </c>
      <c r="E40" s="133">
        <v>868</v>
      </c>
      <c r="F40" s="121">
        <v>410</v>
      </c>
      <c r="G40" s="102">
        <v>443</v>
      </c>
      <c r="H40" s="48">
        <v>735</v>
      </c>
      <c r="I40" s="124">
        <v>753</v>
      </c>
      <c r="J40" s="124">
        <v>602</v>
      </c>
      <c r="L40" s="127">
        <v>445</v>
      </c>
      <c r="M40" s="98">
        <v>498</v>
      </c>
      <c r="N40" s="119">
        <v>552</v>
      </c>
    </row>
    <row r="41" spans="1:14" x14ac:dyDescent="0.25">
      <c r="A41" s="129">
        <v>992</v>
      </c>
      <c r="B41" s="136">
        <v>371</v>
      </c>
      <c r="C41" s="117">
        <v>438</v>
      </c>
      <c r="D41" s="135">
        <v>1261</v>
      </c>
      <c r="E41" s="133">
        <v>869</v>
      </c>
      <c r="F41" s="121">
        <v>411</v>
      </c>
      <c r="G41" s="102">
        <v>444</v>
      </c>
      <c r="H41" s="48">
        <v>736</v>
      </c>
      <c r="I41" s="131">
        <v>758</v>
      </c>
      <c r="J41" s="124">
        <v>603</v>
      </c>
      <c r="L41" s="127">
        <v>446</v>
      </c>
      <c r="M41" s="98">
        <v>499</v>
      </c>
      <c r="N41" s="119">
        <v>553</v>
      </c>
    </row>
    <row r="42" spans="1:14" x14ac:dyDescent="0.25">
      <c r="A42" s="129">
        <v>993</v>
      </c>
      <c r="B42" s="136">
        <v>372</v>
      </c>
      <c r="C42" s="117">
        <v>439</v>
      </c>
      <c r="D42" s="135">
        <v>1262</v>
      </c>
      <c r="E42" s="133">
        <v>870</v>
      </c>
      <c r="F42" s="121">
        <v>412</v>
      </c>
      <c r="G42" s="102">
        <v>445</v>
      </c>
      <c r="H42" s="48">
        <v>737</v>
      </c>
      <c r="I42" s="131">
        <v>759</v>
      </c>
      <c r="J42" s="124">
        <v>604</v>
      </c>
      <c r="L42" s="127">
        <v>447</v>
      </c>
      <c r="M42" s="98">
        <v>500</v>
      </c>
      <c r="N42" s="119">
        <v>554</v>
      </c>
    </row>
    <row r="43" spans="1:14" x14ac:dyDescent="0.25">
      <c r="A43" s="129">
        <v>994</v>
      </c>
      <c r="B43" s="136">
        <v>373</v>
      </c>
      <c r="C43" s="117">
        <v>440</v>
      </c>
      <c r="D43" s="135">
        <v>1263</v>
      </c>
      <c r="E43" s="133">
        <v>871</v>
      </c>
      <c r="F43" s="121">
        <v>413</v>
      </c>
      <c r="G43" s="102">
        <v>446</v>
      </c>
      <c r="H43" s="48">
        <v>738</v>
      </c>
      <c r="I43" s="137">
        <v>760</v>
      </c>
      <c r="J43" s="138">
        <v>605</v>
      </c>
      <c r="L43" s="127">
        <v>448</v>
      </c>
      <c r="M43" s="98">
        <v>501</v>
      </c>
      <c r="N43" s="119">
        <v>555</v>
      </c>
    </row>
    <row r="44" spans="1:14" x14ac:dyDescent="0.25">
      <c r="A44" s="129">
        <v>995</v>
      </c>
      <c r="B44" s="136">
        <v>374</v>
      </c>
      <c r="C44" s="117">
        <v>441</v>
      </c>
      <c r="D44" s="135">
        <v>1264</v>
      </c>
      <c r="E44" s="133">
        <v>872</v>
      </c>
      <c r="F44" s="121">
        <v>414</v>
      </c>
      <c r="G44" s="102">
        <v>447</v>
      </c>
      <c r="H44" s="139">
        <v>739</v>
      </c>
      <c r="I44" s="72"/>
      <c r="L44" s="127">
        <v>449</v>
      </c>
      <c r="M44" s="98">
        <v>502</v>
      </c>
      <c r="N44" s="119">
        <v>556</v>
      </c>
    </row>
    <row r="45" spans="1:14" x14ac:dyDescent="0.25">
      <c r="A45" s="129">
        <v>996</v>
      </c>
      <c r="B45" s="136">
        <v>375</v>
      </c>
      <c r="C45" s="117">
        <v>442</v>
      </c>
      <c r="D45" s="135">
        <v>1265</v>
      </c>
      <c r="E45" s="133">
        <v>873</v>
      </c>
      <c r="F45" s="121">
        <v>415</v>
      </c>
      <c r="G45" s="102">
        <v>448</v>
      </c>
      <c r="H45" s="139">
        <v>740</v>
      </c>
      <c r="I45" s="72"/>
      <c r="L45" s="127">
        <v>450</v>
      </c>
      <c r="M45" s="98">
        <v>503</v>
      </c>
      <c r="N45" s="119">
        <v>557</v>
      </c>
    </row>
    <row r="46" spans="1:14" x14ac:dyDescent="0.25">
      <c r="A46" s="129">
        <v>997</v>
      </c>
      <c r="B46" s="128">
        <v>391</v>
      </c>
      <c r="C46" s="117">
        <v>443</v>
      </c>
      <c r="D46" s="135">
        <v>1266</v>
      </c>
      <c r="E46" s="133">
        <v>874</v>
      </c>
      <c r="F46" s="121">
        <v>416</v>
      </c>
      <c r="G46" s="102">
        <v>449</v>
      </c>
      <c r="H46" s="139">
        <v>741</v>
      </c>
      <c r="I46" s="72"/>
      <c r="L46" s="127">
        <v>451</v>
      </c>
      <c r="M46" s="98">
        <v>504</v>
      </c>
      <c r="N46" s="119">
        <v>558</v>
      </c>
    </row>
    <row r="47" spans="1:14" x14ac:dyDescent="0.25">
      <c r="A47" s="129">
        <v>998</v>
      </c>
      <c r="B47" s="134">
        <v>522</v>
      </c>
      <c r="C47" s="104">
        <v>446</v>
      </c>
      <c r="D47" s="135">
        <v>1267</v>
      </c>
      <c r="E47" s="133">
        <v>875</v>
      </c>
      <c r="F47" s="121">
        <v>417</v>
      </c>
      <c r="G47" s="102">
        <v>450</v>
      </c>
      <c r="H47" s="139">
        <v>742</v>
      </c>
      <c r="I47" s="72"/>
      <c r="L47" s="127">
        <v>452</v>
      </c>
      <c r="M47" s="140">
        <v>508</v>
      </c>
      <c r="N47" s="119">
        <v>559</v>
      </c>
    </row>
    <row r="48" spans="1:14" x14ac:dyDescent="0.25">
      <c r="A48" s="129">
        <v>999</v>
      </c>
      <c r="B48" s="134">
        <v>523</v>
      </c>
      <c r="C48" s="104">
        <v>447</v>
      </c>
      <c r="D48" s="135">
        <v>1268</v>
      </c>
      <c r="E48" s="133">
        <v>876</v>
      </c>
      <c r="F48" s="121">
        <v>418</v>
      </c>
      <c r="G48" s="102">
        <v>451</v>
      </c>
      <c r="H48" s="139">
        <v>743</v>
      </c>
      <c r="I48" s="72"/>
      <c r="L48" s="127">
        <v>453</v>
      </c>
      <c r="M48" s="141">
        <v>509</v>
      </c>
      <c r="N48" s="119">
        <v>560</v>
      </c>
    </row>
    <row r="49" spans="1:14" x14ac:dyDescent="0.25">
      <c r="A49" s="129">
        <v>1000</v>
      </c>
      <c r="B49" s="134">
        <v>524</v>
      </c>
      <c r="C49" s="104">
        <v>448</v>
      </c>
      <c r="D49" s="135">
        <v>1269</v>
      </c>
      <c r="E49" s="133">
        <v>877</v>
      </c>
      <c r="F49" s="121">
        <v>419</v>
      </c>
      <c r="G49" s="102">
        <v>452</v>
      </c>
      <c r="H49" s="139">
        <v>744</v>
      </c>
      <c r="I49" s="72"/>
      <c r="L49" s="142">
        <v>455</v>
      </c>
      <c r="N49" s="119">
        <v>561</v>
      </c>
    </row>
    <row r="50" spans="1:14" x14ac:dyDescent="0.25">
      <c r="A50" s="129">
        <v>1001</v>
      </c>
      <c r="B50" s="130">
        <v>526</v>
      </c>
      <c r="C50" s="104">
        <v>449</v>
      </c>
      <c r="D50" s="65">
        <v>1932</v>
      </c>
      <c r="E50" s="133">
        <v>878</v>
      </c>
      <c r="F50" s="121">
        <v>420</v>
      </c>
      <c r="G50" s="102">
        <v>453</v>
      </c>
      <c r="H50" s="139">
        <v>745</v>
      </c>
      <c r="I50" s="72"/>
      <c r="L50" s="142">
        <v>456</v>
      </c>
      <c r="N50" s="119">
        <v>562</v>
      </c>
    </row>
    <row r="51" spans="1:14" x14ac:dyDescent="0.25">
      <c r="A51" s="129">
        <v>1002</v>
      </c>
      <c r="B51" s="130">
        <v>527</v>
      </c>
      <c r="C51" s="104">
        <v>450</v>
      </c>
      <c r="D51" s="65">
        <v>1933</v>
      </c>
      <c r="E51" s="133">
        <v>879</v>
      </c>
      <c r="F51" s="121">
        <v>421</v>
      </c>
      <c r="G51" s="102">
        <v>454</v>
      </c>
      <c r="H51" s="139">
        <v>746</v>
      </c>
      <c r="I51" s="72"/>
      <c r="L51" s="142">
        <v>457</v>
      </c>
      <c r="N51" s="119">
        <v>563</v>
      </c>
    </row>
    <row r="52" spans="1:14" x14ac:dyDescent="0.25">
      <c r="A52" s="129">
        <v>1003</v>
      </c>
      <c r="B52" s="130">
        <v>528</v>
      </c>
      <c r="C52" s="104">
        <v>451</v>
      </c>
      <c r="D52" s="65">
        <v>1934</v>
      </c>
      <c r="E52" s="133">
        <v>880</v>
      </c>
      <c r="F52" s="121">
        <v>422</v>
      </c>
      <c r="G52" s="102">
        <v>455</v>
      </c>
      <c r="H52" s="139">
        <v>747</v>
      </c>
      <c r="I52" s="72"/>
      <c r="L52" s="142">
        <v>458</v>
      </c>
      <c r="N52" s="119">
        <v>564</v>
      </c>
    </row>
    <row r="53" spans="1:14" x14ac:dyDescent="0.25">
      <c r="A53" s="129">
        <v>1004</v>
      </c>
      <c r="B53" s="130">
        <v>529</v>
      </c>
      <c r="C53" s="104">
        <v>452</v>
      </c>
      <c r="D53" s="64">
        <v>1939</v>
      </c>
      <c r="E53" s="133">
        <v>881</v>
      </c>
      <c r="F53" s="121">
        <v>423</v>
      </c>
      <c r="G53" s="102">
        <v>456</v>
      </c>
      <c r="H53" s="139">
        <v>748</v>
      </c>
      <c r="I53" s="72"/>
      <c r="L53" s="142">
        <v>459</v>
      </c>
      <c r="N53" s="119">
        <v>565</v>
      </c>
    </row>
    <row r="54" spans="1:14" x14ac:dyDescent="0.25">
      <c r="A54" s="129">
        <v>1005</v>
      </c>
      <c r="B54" s="128">
        <v>532</v>
      </c>
      <c r="C54" s="104">
        <v>453</v>
      </c>
      <c r="D54" s="64">
        <v>1940</v>
      </c>
      <c r="E54" s="133">
        <v>882</v>
      </c>
      <c r="F54" s="121">
        <v>424</v>
      </c>
      <c r="G54" s="103">
        <v>604</v>
      </c>
      <c r="H54" s="139">
        <v>749</v>
      </c>
      <c r="I54" s="72"/>
      <c r="L54" s="142">
        <v>460</v>
      </c>
      <c r="N54" s="119">
        <v>566</v>
      </c>
    </row>
    <row r="55" spans="1:14" x14ac:dyDescent="0.25">
      <c r="A55" s="129">
        <v>1006</v>
      </c>
      <c r="B55" s="128">
        <v>583</v>
      </c>
      <c r="C55" s="104">
        <v>454</v>
      </c>
      <c r="D55" s="64">
        <v>1941</v>
      </c>
      <c r="E55" s="133">
        <v>883</v>
      </c>
      <c r="F55" s="121">
        <v>425</v>
      </c>
      <c r="G55" s="103">
        <v>605</v>
      </c>
      <c r="H55" s="139">
        <v>750</v>
      </c>
      <c r="I55" s="72"/>
      <c r="L55" s="142">
        <v>461</v>
      </c>
      <c r="N55" s="119">
        <v>567</v>
      </c>
    </row>
    <row r="56" spans="1:14" x14ac:dyDescent="0.25">
      <c r="A56" s="129">
        <v>1007</v>
      </c>
      <c r="B56" s="128">
        <v>596</v>
      </c>
      <c r="C56" s="104">
        <v>455</v>
      </c>
      <c r="D56" s="64">
        <v>1942</v>
      </c>
      <c r="E56" s="133">
        <v>884</v>
      </c>
      <c r="F56" s="121">
        <v>426</v>
      </c>
      <c r="G56" s="103">
        <v>606</v>
      </c>
      <c r="H56" s="139">
        <v>751</v>
      </c>
      <c r="I56" s="72"/>
      <c r="L56" s="142">
        <v>462</v>
      </c>
      <c r="N56" s="119">
        <v>568</v>
      </c>
    </row>
    <row r="57" spans="1:14" x14ac:dyDescent="0.25">
      <c r="A57" s="129">
        <v>1008</v>
      </c>
      <c r="B57" s="128">
        <v>602</v>
      </c>
      <c r="C57" s="104">
        <v>456</v>
      </c>
      <c r="D57" s="64">
        <v>1943</v>
      </c>
      <c r="E57" s="133">
        <v>885</v>
      </c>
      <c r="F57" s="121">
        <v>427</v>
      </c>
      <c r="G57" s="103">
        <v>607</v>
      </c>
      <c r="H57" s="139">
        <v>752</v>
      </c>
      <c r="I57" s="72"/>
      <c r="L57" s="143">
        <v>470</v>
      </c>
      <c r="N57" s="119">
        <v>569</v>
      </c>
    </row>
    <row r="58" spans="1:14" x14ac:dyDescent="0.25">
      <c r="A58" s="129">
        <v>1009</v>
      </c>
      <c r="B58" s="128">
        <v>655</v>
      </c>
      <c r="C58" s="104">
        <v>457</v>
      </c>
      <c r="D58" s="64">
        <v>1944</v>
      </c>
      <c r="E58" s="133">
        <v>886</v>
      </c>
      <c r="F58" s="121">
        <v>428</v>
      </c>
      <c r="G58" s="103">
        <v>608</v>
      </c>
      <c r="H58" s="139">
        <v>753</v>
      </c>
      <c r="I58" s="72"/>
      <c r="L58" s="143">
        <v>471</v>
      </c>
      <c r="N58" s="119">
        <v>570</v>
      </c>
    </row>
    <row r="59" spans="1:14" x14ac:dyDescent="0.25">
      <c r="A59" s="129">
        <v>1010</v>
      </c>
      <c r="B59" s="128">
        <v>686</v>
      </c>
      <c r="C59" s="104">
        <v>458</v>
      </c>
      <c r="D59" s="64">
        <v>1945</v>
      </c>
      <c r="E59" s="133">
        <v>887</v>
      </c>
      <c r="F59" s="121">
        <v>429</v>
      </c>
      <c r="G59" s="103">
        <v>609</v>
      </c>
      <c r="H59" s="139">
        <v>754</v>
      </c>
      <c r="I59" s="72"/>
      <c r="L59" s="143">
        <v>472</v>
      </c>
      <c r="N59" s="119">
        <v>571</v>
      </c>
    </row>
    <row r="60" spans="1:14" x14ac:dyDescent="0.25">
      <c r="A60" s="129">
        <v>1011</v>
      </c>
      <c r="B60" s="84">
        <v>711</v>
      </c>
      <c r="C60" s="93">
        <v>471</v>
      </c>
      <c r="D60" s="64">
        <v>1946</v>
      </c>
      <c r="E60" s="133">
        <v>888</v>
      </c>
      <c r="F60" s="121">
        <v>430</v>
      </c>
      <c r="G60" s="103">
        <v>610</v>
      </c>
      <c r="H60" s="139">
        <v>755</v>
      </c>
      <c r="I60" s="72"/>
      <c r="L60" s="144">
        <v>766</v>
      </c>
      <c r="N60" s="145">
        <v>572</v>
      </c>
    </row>
    <row r="61" spans="1:14" x14ac:dyDescent="0.25">
      <c r="A61" s="129">
        <v>1012</v>
      </c>
      <c r="B61" s="84">
        <v>712</v>
      </c>
      <c r="C61" s="93">
        <v>472</v>
      </c>
      <c r="D61" s="64">
        <v>1947</v>
      </c>
      <c r="E61" s="133">
        <v>889</v>
      </c>
      <c r="F61" s="121">
        <v>431</v>
      </c>
      <c r="G61" s="103">
        <v>611</v>
      </c>
      <c r="H61" s="139">
        <v>756</v>
      </c>
      <c r="I61" s="72"/>
      <c r="L61" s="144">
        <v>767</v>
      </c>
    </row>
    <row r="62" spans="1:14" x14ac:dyDescent="0.25">
      <c r="A62" s="129">
        <v>1013</v>
      </c>
      <c r="B62" s="84">
        <v>713</v>
      </c>
      <c r="C62" s="93">
        <v>473</v>
      </c>
      <c r="D62" s="64">
        <v>1948</v>
      </c>
      <c r="E62" s="133">
        <v>890</v>
      </c>
      <c r="F62" s="146">
        <v>643</v>
      </c>
      <c r="G62" s="103">
        <v>612</v>
      </c>
      <c r="H62" s="139">
        <v>757</v>
      </c>
      <c r="I62" s="72"/>
      <c r="L62" s="144">
        <v>768</v>
      </c>
    </row>
    <row r="63" spans="1:14" x14ac:dyDescent="0.25">
      <c r="A63" s="129">
        <v>1014</v>
      </c>
      <c r="B63" s="128">
        <v>715</v>
      </c>
      <c r="C63" s="93">
        <v>474</v>
      </c>
      <c r="D63" s="64">
        <v>1949</v>
      </c>
      <c r="E63" s="133">
        <v>891</v>
      </c>
      <c r="F63" s="146">
        <v>644</v>
      </c>
      <c r="G63" s="103">
        <v>613</v>
      </c>
      <c r="H63" s="139">
        <v>758</v>
      </c>
      <c r="I63" s="72"/>
      <c r="L63" s="144">
        <v>769</v>
      </c>
    </row>
    <row r="64" spans="1:14" x14ac:dyDescent="0.25">
      <c r="A64" s="129">
        <v>1015</v>
      </c>
      <c r="B64" s="128">
        <v>722</v>
      </c>
      <c r="C64" s="93">
        <v>475</v>
      </c>
      <c r="D64" s="64">
        <v>1950</v>
      </c>
      <c r="E64" s="133">
        <v>892</v>
      </c>
      <c r="F64" s="146">
        <v>645</v>
      </c>
      <c r="G64" s="103">
        <v>614</v>
      </c>
      <c r="H64" s="139">
        <v>759</v>
      </c>
      <c r="I64" s="72"/>
      <c r="L64" s="144">
        <v>770</v>
      </c>
    </row>
    <row r="65" spans="1:12" x14ac:dyDescent="0.25">
      <c r="A65" s="129">
        <v>1016</v>
      </c>
      <c r="B65" s="128">
        <v>723</v>
      </c>
      <c r="C65" s="93">
        <v>476</v>
      </c>
      <c r="D65" s="64">
        <v>1951</v>
      </c>
      <c r="E65" s="133">
        <v>893</v>
      </c>
      <c r="F65" s="146">
        <v>646</v>
      </c>
      <c r="G65" s="103">
        <v>615</v>
      </c>
      <c r="H65" s="139">
        <v>760</v>
      </c>
      <c r="I65" s="72"/>
      <c r="L65" s="144">
        <v>771</v>
      </c>
    </row>
    <row r="66" spans="1:12" x14ac:dyDescent="0.25">
      <c r="A66" s="129">
        <v>1017</v>
      </c>
      <c r="B66" s="130">
        <v>728</v>
      </c>
      <c r="C66" s="93">
        <v>477</v>
      </c>
      <c r="D66" s="64">
        <v>1952</v>
      </c>
      <c r="E66" s="133">
        <v>894</v>
      </c>
      <c r="F66" s="146">
        <v>647</v>
      </c>
      <c r="G66" s="103">
        <v>616</v>
      </c>
      <c r="H66" s="139">
        <v>761</v>
      </c>
      <c r="I66" s="72"/>
      <c r="L66" s="144">
        <v>772</v>
      </c>
    </row>
    <row r="67" spans="1:12" x14ac:dyDescent="0.25">
      <c r="A67" s="129">
        <v>1018</v>
      </c>
      <c r="B67" s="130">
        <v>729</v>
      </c>
      <c r="C67" s="93">
        <v>478</v>
      </c>
      <c r="D67" s="64">
        <v>1953</v>
      </c>
      <c r="E67" s="133">
        <v>895</v>
      </c>
      <c r="F67" s="146">
        <v>648</v>
      </c>
      <c r="G67" s="103">
        <v>617</v>
      </c>
      <c r="H67" s="139">
        <v>762</v>
      </c>
      <c r="I67" s="72"/>
      <c r="L67" s="144">
        <v>773</v>
      </c>
    </row>
    <row r="68" spans="1:12" x14ac:dyDescent="0.25">
      <c r="A68" s="129">
        <v>1019</v>
      </c>
      <c r="B68" s="130">
        <v>730</v>
      </c>
      <c r="C68" s="93">
        <v>479</v>
      </c>
      <c r="D68" s="64">
        <v>1954</v>
      </c>
      <c r="E68" s="133">
        <v>896</v>
      </c>
      <c r="F68" s="146">
        <v>649</v>
      </c>
      <c r="G68" s="103">
        <v>618</v>
      </c>
      <c r="H68" s="139">
        <v>763</v>
      </c>
      <c r="I68" s="72"/>
      <c r="L68" s="144">
        <v>774</v>
      </c>
    </row>
    <row r="69" spans="1:12" x14ac:dyDescent="0.25">
      <c r="A69" s="129">
        <v>1020</v>
      </c>
      <c r="B69" s="130">
        <v>731</v>
      </c>
      <c r="C69" s="93">
        <v>480</v>
      </c>
      <c r="D69" s="64">
        <v>1955</v>
      </c>
      <c r="E69" s="133">
        <v>897</v>
      </c>
      <c r="F69" s="146">
        <v>650</v>
      </c>
      <c r="G69" s="103">
        <v>619</v>
      </c>
      <c r="H69" s="139">
        <v>764</v>
      </c>
      <c r="I69" s="72"/>
      <c r="L69" s="144">
        <v>775</v>
      </c>
    </row>
    <row r="70" spans="1:12" x14ac:dyDescent="0.25">
      <c r="A70" s="129">
        <v>1021</v>
      </c>
      <c r="B70" s="130">
        <v>732</v>
      </c>
      <c r="C70" s="85">
        <v>482</v>
      </c>
      <c r="D70" s="64">
        <v>1956</v>
      </c>
      <c r="E70" s="133">
        <v>898</v>
      </c>
      <c r="F70" s="146">
        <v>651</v>
      </c>
      <c r="G70" s="102">
        <v>621</v>
      </c>
      <c r="H70" s="139">
        <v>765</v>
      </c>
      <c r="I70" s="72"/>
      <c r="L70" s="144">
        <v>776</v>
      </c>
    </row>
    <row r="71" spans="1:12" x14ac:dyDescent="0.25">
      <c r="A71" s="129">
        <v>1022</v>
      </c>
      <c r="B71" s="130">
        <v>733</v>
      </c>
      <c r="C71" s="85">
        <v>483</v>
      </c>
      <c r="D71" s="64">
        <v>1957</v>
      </c>
      <c r="E71" s="133">
        <v>899</v>
      </c>
      <c r="F71" s="146">
        <v>652</v>
      </c>
      <c r="G71" s="102">
        <v>622</v>
      </c>
      <c r="H71" s="139">
        <v>766</v>
      </c>
      <c r="I71" s="72"/>
      <c r="L71" s="144">
        <v>777</v>
      </c>
    </row>
    <row r="72" spans="1:12" x14ac:dyDescent="0.25">
      <c r="A72" s="129">
        <v>1023</v>
      </c>
      <c r="B72" s="130">
        <v>734</v>
      </c>
      <c r="C72" s="85">
        <v>485</v>
      </c>
      <c r="D72" s="64">
        <v>1958</v>
      </c>
      <c r="E72" s="133">
        <v>900</v>
      </c>
      <c r="F72" s="146">
        <v>653</v>
      </c>
      <c r="G72" s="102">
        <v>623</v>
      </c>
      <c r="H72" s="139">
        <v>767</v>
      </c>
      <c r="I72" s="72"/>
      <c r="L72" s="144">
        <v>778</v>
      </c>
    </row>
    <row r="73" spans="1:12" x14ac:dyDescent="0.25">
      <c r="A73" s="129">
        <v>1024</v>
      </c>
      <c r="B73" s="130">
        <v>735</v>
      </c>
      <c r="C73" s="85">
        <v>486</v>
      </c>
      <c r="D73" s="64">
        <v>1959</v>
      </c>
      <c r="E73" s="133">
        <v>901</v>
      </c>
      <c r="F73" s="146">
        <v>654</v>
      </c>
      <c r="G73" s="102">
        <v>624</v>
      </c>
      <c r="H73" s="139">
        <v>768</v>
      </c>
      <c r="I73" s="72"/>
      <c r="L73" s="144">
        <v>779</v>
      </c>
    </row>
    <row r="74" spans="1:12" x14ac:dyDescent="0.25">
      <c r="A74" s="129">
        <v>1025</v>
      </c>
      <c r="B74" s="130">
        <v>736</v>
      </c>
      <c r="C74" s="104">
        <v>691</v>
      </c>
      <c r="D74" s="64">
        <v>1960</v>
      </c>
      <c r="E74" s="133">
        <v>902</v>
      </c>
      <c r="F74" s="146">
        <v>655</v>
      </c>
      <c r="G74" s="102">
        <v>625</v>
      </c>
      <c r="H74" s="139">
        <v>769</v>
      </c>
      <c r="I74" s="72"/>
      <c r="L74" s="144">
        <v>780</v>
      </c>
    </row>
    <row r="75" spans="1:12" x14ac:dyDescent="0.25">
      <c r="A75" s="129">
        <v>1026</v>
      </c>
      <c r="B75" s="130">
        <v>737</v>
      </c>
      <c r="C75" s="104">
        <v>692</v>
      </c>
      <c r="D75" s="64">
        <v>1961</v>
      </c>
      <c r="E75" s="133">
        <v>903</v>
      </c>
      <c r="F75" s="146">
        <v>657</v>
      </c>
      <c r="G75" s="102">
        <v>626</v>
      </c>
      <c r="H75" s="139">
        <v>770</v>
      </c>
      <c r="I75" s="72"/>
      <c r="L75" s="144">
        <v>781</v>
      </c>
    </row>
    <row r="76" spans="1:12" x14ac:dyDescent="0.25">
      <c r="A76" s="129">
        <v>1027</v>
      </c>
      <c r="B76" s="130">
        <v>738</v>
      </c>
      <c r="C76" s="104">
        <v>693</v>
      </c>
      <c r="D76" s="64">
        <v>1962</v>
      </c>
      <c r="E76" s="133">
        <v>904</v>
      </c>
      <c r="F76" s="146">
        <v>658</v>
      </c>
      <c r="G76" s="102">
        <v>627</v>
      </c>
      <c r="H76" s="139">
        <v>771</v>
      </c>
      <c r="I76" s="72"/>
      <c r="L76" s="144">
        <v>782</v>
      </c>
    </row>
    <row r="77" spans="1:12" x14ac:dyDescent="0.25">
      <c r="A77" s="129">
        <v>1028</v>
      </c>
      <c r="B77" s="130">
        <v>739</v>
      </c>
      <c r="C77" s="104">
        <v>694</v>
      </c>
      <c r="D77" s="64">
        <v>1963</v>
      </c>
      <c r="E77" s="133">
        <v>905</v>
      </c>
      <c r="F77" s="146">
        <v>659</v>
      </c>
      <c r="G77" s="102">
        <v>628</v>
      </c>
      <c r="H77" s="139">
        <v>772</v>
      </c>
      <c r="I77" s="72"/>
      <c r="L77" s="144">
        <v>783</v>
      </c>
    </row>
    <row r="78" spans="1:12" x14ac:dyDescent="0.25">
      <c r="A78" s="129">
        <v>1029</v>
      </c>
      <c r="B78" s="130">
        <v>740</v>
      </c>
      <c r="C78" s="104">
        <v>695</v>
      </c>
      <c r="D78" s="64">
        <v>1964</v>
      </c>
      <c r="E78" s="133">
        <v>906</v>
      </c>
      <c r="F78" s="146">
        <v>660</v>
      </c>
      <c r="G78" s="102">
        <v>629</v>
      </c>
      <c r="H78" s="139">
        <v>773</v>
      </c>
      <c r="I78" s="72"/>
      <c r="L78" s="144">
        <v>784</v>
      </c>
    </row>
    <row r="79" spans="1:12" x14ac:dyDescent="0.25">
      <c r="A79" s="129">
        <v>1030</v>
      </c>
      <c r="B79" s="130">
        <v>741</v>
      </c>
      <c r="C79" s="104">
        <v>696</v>
      </c>
      <c r="D79" s="64">
        <v>1965</v>
      </c>
      <c r="E79" s="133">
        <v>907</v>
      </c>
      <c r="F79" s="146">
        <v>661</v>
      </c>
      <c r="G79" s="102">
        <v>630</v>
      </c>
      <c r="H79" s="139">
        <v>774</v>
      </c>
      <c r="I79" s="72"/>
      <c r="L79" s="144">
        <v>785</v>
      </c>
    </row>
    <row r="80" spans="1:12" x14ac:dyDescent="0.25">
      <c r="A80" s="129">
        <v>1031</v>
      </c>
      <c r="B80" s="130">
        <v>742</v>
      </c>
      <c r="C80" s="104">
        <v>697</v>
      </c>
      <c r="D80" s="49">
        <v>1971</v>
      </c>
      <c r="E80" s="133">
        <v>908</v>
      </c>
      <c r="F80" s="146">
        <v>662</v>
      </c>
      <c r="G80" s="102">
        <v>631</v>
      </c>
      <c r="H80" s="139">
        <v>775</v>
      </c>
      <c r="I80" s="72"/>
      <c r="L80" s="144">
        <v>786</v>
      </c>
    </row>
    <row r="81" spans="1:12" x14ac:dyDescent="0.25">
      <c r="A81" s="129">
        <v>1032</v>
      </c>
      <c r="B81" s="130">
        <v>743</v>
      </c>
      <c r="C81" s="104">
        <v>698</v>
      </c>
      <c r="D81" s="49">
        <v>1972</v>
      </c>
      <c r="E81" s="133">
        <v>909</v>
      </c>
      <c r="F81" s="146">
        <v>663</v>
      </c>
      <c r="G81" s="102">
        <v>632</v>
      </c>
      <c r="H81" s="139">
        <v>776</v>
      </c>
      <c r="I81" s="72"/>
      <c r="L81" s="144">
        <v>787</v>
      </c>
    </row>
    <row r="82" spans="1:12" x14ac:dyDescent="0.25">
      <c r="A82" s="129">
        <v>1033</v>
      </c>
      <c r="B82" s="130">
        <v>744</v>
      </c>
      <c r="C82" s="104">
        <v>699</v>
      </c>
      <c r="D82" s="49">
        <v>1973</v>
      </c>
      <c r="E82" s="133">
        <v>910</v>
      </c>
      <c r="F82" s="146">
        <v>664</v>
      </c>
      <c r="G82" s="102">
        <v>633</v>
      </c>
      <c r="H82" s="139">
        <v>777</v>
      </c>
      <c r="I82" s="72"/>
      <c r="L82" s="144">
        <v>788</v>
      </c>
    </row>
    <row r="83" spans="1:12" x14ac:dyDescent="0.25">
      <c r="A83" s="129">
        <v>1034</v>
      </c>
      <c r="B83" s="130">
        <v>745</v>
      </c>
      <c r="C83" s="104">
        <v>700</v>
      </c>
      <c r="D83" s="49">
        <v>1974</v>
      </c>
      <c r="E83" s="133">
        <v>911</v>
      </c>
      <c r="F83" s="146">
        <v>665</v>
      </c>
      <c r="G83" s="102">
        <v>634</v>
      </c>
      <c r="H83" s="139">
        <v>778</v>
      </c>
      <c r="I83" s="72"/>
      <c r="L83" s="144">
        <v>789</v>
      </c>
    </row>
    <row r="84" spans="1:12" x14ac:dyDescent="0.25">
      <c r="A84" s="129">
        <v>1035</v>
      </c>
      <c r="B84" s="130">
        <v>746</v>
      </c>
      <c r="C84" s="104">
        <v>701</v>
      </c>
      <c r="D84" s="49">
        <v>1975</v>
      </c>
      <c r="E84" s="133">
        <v>912</v>
      </c>
      <c r="F84" s="146">
        <v>666</v>
      </c>
      <c r="G84" s="102">
        <v>635</v>
      </c>
      <c r="H84" s="139">
        <v>779</v>
      </c>
      <c r="I84" s="72"/>
      <c r="L84" s="144">
        <v>790</v>
      </c>
    </row>
    <row r="85" spans="1:12" x14ac:dyDescent="0.25">
      <c r="A85" s="129">
        <v>1036</v>
      </c>
      <c r="B85" s="130">
        <v>747</v>
      </c>
      <c r="C85" s="104">
        <v>702</v>
      </c>
      <c r="D85" s="49">
        <v>1976</v>
      </c>
      <c r="E85" s="133">
        <v>913</v>
      </c>
      <c r="F85" s="146">
        <v>667</v>
      </c>
      <c r="G85" s="102">
        <v>636</v>
      </c>
      <c r="H85" s="139">
        <v>780</v>
      </c>
      <c r="I85" s="72"/>
      <c r="L85" s="144">
        <v>791</v>
      </c>
    </row>
    <row r="86" spans="1:12" x14ac:dyDescent="0.25">
      <c r="A86" s="129">
        <v>1037</v>
      </c>
      <c r="B86" s="130">
        <v>748</v>
      </c>
      <c r="C86" s="104">
        <v>703</v>
      </c>
      <c r="D86" s="49">
        <v>1977</v>
      </c>
      <c r="E86" s="133">
        <v>914</v>
      </c>
      <c r="F86" s="146">
        <v>668</v>
      </c>
      <c r="G86" s="102">
        <v>637</v>
      </c>
      <c r="H86" s="139">
        <v>781</v>
      </c>
      <c r="I86" s="72"/>
      <c r="L86" s="144">
        <v>792</v>
      </c>
    </row>
    <row r="87" spans="1:12" x14ac:dyDescent="0.25">
      <c r="A87" s="129">
        <v>1038</v>
      </c>
      <c r="B87" s="130">
        <v>749</v>
      </c>
      <c r="C87" s="104">
        <v>704</v>
      </c>
      <c r="D87" s="49">
        <v>1978</v>
      </c>
      <c r="E87" s="133">
        <v>915</v>
      </c>
      <c r="F87" s="146">
        <v>669</v>
      </c>
      <c r="G87" s="102">
        <v>638</v>
      </c>
      <c r="H87" s="139">
        <v>782</v>
      </c>
      <c r="I87" s="72"/>
      <c r="L87" s="144">
        <v>793</v>
      </c>
    </row>
    <row r="88" spans="1:12" x14ac:dyDescent="0.25">
      <c r="A88" s="129">
        <v>1039</v>
      </c>
      <c r="B88" s="130">
        <v>750</v>
      </c>
      <c r="C88" s="104">
        <v>705</v>
      </c>
      <c r="D88" s="49">
        <v>1979</v>
      </c>
      <c r="E88" s="133">
        <v>916</v>
      </c>
      <c r="F88" s="146">
        <v>670</v>
      </c>
      <c r="G88" s="85">
        <v>643</v>
      </c>
      <c r="H88" s="139">
        <v>783</v>
      </c>
      <c r="I88" s="72"/>
      <c r="L88" s="144">
        <v>794</v>
      </c>
    </row>
    <row r="89" spans="1:12" x14ac:dyDescent="0.25">
      <c r="A89" s="129">
        <v>1040</v>
      </c>
      <c r="B89" s="130">
        <v>751</v>
      </c>
      <c r="C89" s="104">
        <v>706</v>
      </c>
      <c r="D89" s="49">
        <v>1980</v>
      </c>
      <c r="E89" s="133">
        <v>917</v>
      </c>
      <c r="F89" s="146">
        <v>671</v>
      </c>
      <c r="G89" s="85">
        <v>644</v>
      </c>
      <c r="H89" s="139">
        <v>784</v>
      </c>
      <c r="I89" s="72"/>
      <c r="L89" s="144">
        <v>795</v>
      </c>
    </row>
    <row r="90" spans="1:12" x14ac:dyDescent="0.25">
      <c r="A90" s="129">
        <v>1041</v>
      </c>
      <c r="B90" s="130">
        <v>752</v>
      </c>
      <c r="C90" s="104">
        <v>707</v>
      </c>
      <c r="D90" s="49">
        <v>1981</v>
      </c>
      <c r="E90" s="147">
        <v>926</v>
      </c>
      <c r="F90" s="146">
        <v>672</v>
      </c>
      <c r="G90" s="96">
        <v>656</v>
      </c>
      <c r="H90" s="139">
        <v>785</v>
      </c>
      <c r="I90" s="72"/>
      <c r="L90" s="144">
        <v>796</v>
      </c>
    </row>
    <row r="91" spans="1:12" x14ac:dyDescent="0.25">
      <c r="A91" s="129">
        <v>1042</v>
      </c>
      <c r="B91" s="134">
        <v>754</v>
      </c>
      <c r="C91" s="117">
        <v>721</v>
      </c>
      <c r="D91" s="45">
        <v>1987</v>
      </c>
      <c r="E91" s="148">
        <v>929</v>
      </c>
      <c r="F91" s="146">
        <v>673</v>
      </c>
      <c r="G91" s="96">
        <v>657</v>
      </c>
      <c r="H91" s="139">
        <v>786</v>
      </c>
      <c r="I91" s="72"/>
      <c r="L91" s="144">
        <v>797</v>
      </c>
    </row>
    <row r="92" spans="1:12" x14ac:dyDescent="0.25">
      <c r="A92" s="129">
        <v>1043</v>
      </c>
      <c r="B92" s="134">
        <v>755</v>
      </c>
      <c r="C92" s="117">
        <v>722</v>
      </c>
      <c r="D92" s="45">
        <v>1988</v>
      </c>
      <c r="E92" s="148">
        <v>930</v>
      </c>
      <c r="F92" s="146">
        <v>674</v>
      </c>
      <c r="G92" s="96">
        <v>658</v>
      </c>
      <c r="H92" s="139">
        <v>787</v>
      </c>
      <c r="I92" s="72"/>
      <c r="L92" s="144">
        <v>798</v>
      </c>
    </row>
    <row r="93" spans="1:12" x14ac:dyDescent="0.25">
      <c r="A93" s="129">
        <v>1044</v>
      </c>
      <c r="B93" s="134">
        <v>756</v>
      </c>
      <c r="C93" s="117">
        <v>723</v>
      </c>
      <c r="D93" s="45">
        <v>1989</v>
      </c>
      <c r="E93" s="147">
        <v>1763</v>
      </c>
      <c r="F93" s="146">
        <v>675</v>
      </c>
      <c r="G93" s="96">
        <v>659</v>
      </c>
      <c r="H93" s="139">
        <v>788</v>
      </c>
      <c r="I93" s="72"/>
      <c r="L93" s="144">
        <v>799</v>
      </c>
    </row>
    <row r="94" spans="1:12" x14ac:dyDescent="0.25">
      <c r="A94" s="129">
        <v>1045</v>
      </c>
      <c r="B94" s="134">
        <v>757</v>
      </c>
      <c r="C94" s="117">
        <v>724</v>
      </c>
      <c r="D94" s="45">
        <v>1990</v>
      </c>
      <c r="E94" s="133">
        <v>1765</v>
      </c>
      <c r="F94" s="146">
        <v>676</v>
      </c>
      <c r="G94" s="96">
        <v>660</v>
      </c>
      <c r="H94" s="139">
        <v>789</v>
      </c>
      <c r="I94" s="72"/>
      <c r="L94" s="143">
        <v>801</v>
      </c>
    </row>
    <row r="95" spans="1:12" x14ac:dyDescent="0.25">
      <c r="A95" s="129">
        <v>1046</v>
      </c>
      <c r="B95" s="134">
        <v>758</v>
      </c>
      <c r="C95" s="127">
        <v>726</v>
      </c>
      <c r="D95" s="49">
        <v>2001</v>
      </c>
      <c r="E95" s="133">
        <v>1766</v>
      </c>
      <c r="F95" s="146">
        <v>677</v>
      </c>
      <c r="G95" s="96">
        <v>661</v>
      </c>
      <c r="H95" s="139">
        <v>790</v>
      </c>
      <c r="I95" s="72"/>
      <c r="L95" s="143">
        <v>802</v>
      </c>
    </row>
    <row r="96" spans="1:12" x14ac:dyDescent="0.25">
      <c r="A96" s="149">
        <v>1051</v>
      </c>
      <c r="B96" s="134">
        <v>759</v>
      </c>
      <c r="C96" s="127">
        <v>727</v>
      </c>
      <c r="D96" s="49">
        <v>2002</v>
      </c>
      <c r="E96" s="133">
        <v>1767</v>
      </c>
      <c r="F96" s="146">
        <v>678</v>
      </c>
      <c r="G96" s="96">
        <v>662</v>
      </c>
      <c r="H96" s="139">
        <v>791</v>
      </c>
      <c r="I96" s="72"/>
      <c r="L96" s="143">
        <v>803</v>
      </c>
    </row>
    <row r="97" spans="1:12" x14ac:dyDescent="0.25">
      <c r="A97" s="149">
        <v>1052</v>
      </c>
      <c r="B97" s="134">
        <v>760</v>
      </c>
      <c r="C97" s="127">
        <v>728</v>
      </c>
      <c r="D97" s="49">
        <v>2003</v>
      </c>
      <c r="E97" s="133">
        <v>1768</v>
      </c>
      <c r="F97" s="146">
        <v>679</v>
      </c>
      <c r="G97" s="94">
        <v>941</v>
      </c>
      <c r="H97" s="139">
        <v>792</v>
      </c>
      <c r="I97" s="72"/>
      <c r="L97" s="143">
        <v>804</v>
      </c>
    </row>
    <row r="98" spans="1:12" x14ac:dyDescent="0.25">
      <c r="A98" s="149">
        <v>1053</v>
      </c>
      <c r="B98" s="134">
        <v>761</v>
      </c>
      <c r="C98" s="127">
        <v>729</v>
      </c>
      <c r="D98" s="49">
        <v>2004</v>
      </c>
      <c r="E98" s="133">
        <v>1769</v>
      </c>
      <c r="F98" s="146">
        <v>680</v>
      </c>
      <c r="G98" s="94">
        <v>942</v>
      </c>
      <c r="H98" s="139">
        <v>793</v>
      </c>
      <c r="I98" s="72"/>
      <c r="L98" s="142">
        <v>808</v>
      </c>
    </row>
    <row r="99" spans="1:12" x14ac:dyDescent="0.25">
      <c r="A99" s="149">
        <v>1054</v>
      </c>
      <c r="B99" s="134">
        <v>762</v>
      </c>
      <c r="C99" s="127">
        <v>730</v>
      </c>
      <c r="D99" s="49">
        <v>2005</v>
      </c>
      <c r="E99" s="133">
        <v>1770</v>
      </c>
      <c r="F99" s="146">
        <v>681</v>
      </c>
      <c r="G99" s="94">
        <v>943</v>
      </c>
      <c r="H99" s="139">
        <v>794</v>
      </c>
      <c r="I99" s="72"/>
      <c r="L99" s="142">
        <v>809</v>
      </c>
    </row>
    <row r="100" spans="1:12" x14ac:dyDescent="0.25">
      <c r="A100" s="149">
        <v>1055</v>
      </c>
      <c r="B100" s="134">
        <v>763</v>
      </c>
      <c r="C100" s="127">
        <v>731</v>
      </c>
      <c r="D100" s="64">
        <v>2026</v>
      </c>
      <c r="E100" s="133">
        <v>1771</v>
      </c>
      <c r="F100" s="146">
        <v>682</v>
      </c>
      <c r="G100" s="94">
        <v>944</v>
      </c>
      <c r="H100" s="139">
        <v>795</v>
      </c>
      <c r="I100" s="72"/>
      <c r="L100" s="142">
        <v>810</v>
      </c>
    </row>
    <row r="101" spans="1:12" x14ac:dyDescent="0.25">
      <c r="A101" s="149">
        <v>1056</v>
      </c>
      <c r="B101" s="134">
        <v>764</v>
      </c>
      <c r="C101" s="127">
        <v>732</v>
      </c>
      <c r="D101" s="64">
        <v>2027</v>
      </c>
      <c r="E101" s="133">
        <v>1772</v>
      </c>
      <c r="F101" s="146">
        <v>683</v>
      </c>
      <c r="G101" s="96">
        <v>947</v>
      </c>
      <c r="H101" s="139">
        <v>796</v>
      </c>
      <c r="I101" s="72"/>
      <c r="L101" s="142">
        <v>811</v>
      </c>
    </row>
    <row r="102" spans="1:12" x14ac:dyDescent="0.25">
      <c r="A102" s="149">
        <v>1057</v>
      </c>
      <c r="B102" s="134">
        <v>765</v>
      </c>
      <c r="C102" s="127">
        <v>733</v>
      </c>
      <c r="D102" s="65">
        <v>2065</v>
      </c>
      <c r="E102" s="150">
        <v>1777</v>
      </c>
      <c r="F102" s="146">
        <v>684</v>
      </c>
      <c r="G102" s="96">
        <v>948</v>
      </c>
      <c r="H102" s="139">
        <v>797</v>
      </c>
      <c r="I102" s="72"/>
      <c r="L102" s="142">
        <v>812</v>
      </c>
    </row>
    <row r="103" spans="1:12" x14ac:dyDescent="0.25">
      <c r="A103" s="149">
        <v>1058</v>
      </c>
      <c r="B103" s="134">
        <v>766</v>
      </c>
      <c r="C103" s="127">
        <v>734</v>
      </c>
      <c r="D103" s="65">
        <v>2066</v>
      </c>
      <c r="E103" s="150">
        <v>1778</v>
      </c>
      <c r="F103" s="146">
        <v>685</v>
      </c>
      <c r="G103" s="96">
        <v>949</v>
      </c>
      <c r="H103" s="139">
        <v>798</v>
      </c>
      <c r="I103" s="72"/>
      <c r="L103" s="142">
        <v>813</v>
      </c>
    </row>
    <row r="104" spans="1:12" x14ac:dyDescent="0.25">
      <c r="A104" s="149">
        <v>1059</v>
      </c>
      <c r="B104" s="134">
        <v>767</v>
      </c>
      <c r="C104" s="127">
        <v>735</v>
      </c>
      <c r="D104" s="65">
        <v>2067</v>
      </c>
      <c r="E104" s="150">
        <v>1779</v>
      </c>
      <c r="F104" s="146">
        <v>686</v>
      </c>
      <c r="G104" s="96">
        <v>950</v>
      </c>
      <c r="H104" s="139">
        <v>799</v>
      </c>
      <c r="I104" s="72"/>
      <c r="L104" s="142">
        <v>814</v>
      </c>
    </row>
    <row r="105" spans="1:12" x14ac:dyDescent="0.25">
      <c r="A105" s="149">
        <v>1060</v>
      </c>
      <c r="B105" s="134">
        <v>768</v>
      </c>
      <c r="C105" s="127">
        <v>736</v>
      </c>
      <c r="D105" s="65">
        <v>2068</v>
      </c>
      <c r="E105" s="150">
        <v>1780</v>
      </c>
      <c r="F105" s="151">
        <v>826</v>
      </c>
      <c r="G105" s="152">
        <v>1952</v>
      </c>
      <c r="H105" s="139">
        <v>800</v>
      </c>
      <c r="I105" s="72"/>
      <c r="L105" s="142">
        <v>815</v>
      </c>
    </row>
    <row r="106" spans="1:12" x14ac:dyDescent="0.25">
      <c r="A106" s="149">
        <v>1061</v>
      </c>
      <c r="B106" s="134">
        <v>769</v>
      </c>
      <c r="C106" s="127">
        <v>737</v>
      </c>
      <c r="D106" s="65">
        <v>2069</v>
      </c>
      <c r="E106" s="150">
        <v>1781</v>
      </c>
      <c r="F106" s="121">
        <v>836</v>
      </c>
      <c r="G106" s="152">
        <v>1953</v>
      </c>
      <c r="H106" s="139">
        <v>801</v>
      </c>
      <c r="I106" s="72"/>
      <c r="L106" s="142">
        <v>816</v>
      </c>
    </row>
    <row r="107" spans="1:12" x14ac:dyDescent="0.25">
      <c r="A107" s="149">
        <v>1062</v>
      </c>
      <c r="B107" s="134">
        <v>770</v>
      </c>
      <c r="C107" s="127">
        <v>738</v>
      </c>
      <c r="D107" s="135">
        <v>2099</v>
      </c>
      <c r="E107" s="150">
        <v>1782</v>
      </c>
      <c r="F107" s="121">
        <v>837</v>
      </c>
      <c r="G107" s="102">
        <v>1960</v>
      </c>
      <c r="H107" s="139">
        <v>802</v>
      </c>
      <c r="I107" s="72"/>
      <c r="L107" s="153">
        <v>937</v>
      </c>
    </row>
    <row r="108" spans="1:12" x14ac:dyDescent="0.25">
      <c r="A108" s="149">
        <v>1063</v>
      </c>
      <c r="B108" s="134">
        <v>771</v>
      </c>
      <c r="C108" s="127">
        <v>739</v>
      </c>
      <c r="D108" s="135">
        <v>2100</v>
      </c>
      <c r="E108" s="150">
        <v>1783</v>
      </c>
      <c r="F108" s="121">
        <v>838</v>
      </c>
      <c r="G108" s="102">
        <v>1961</v>
      </c>
      <c r="H108" s="139">
        <v>803</v>
      </c>
      <c r="I108" s="72"/>
      <c r="L108" s="142">
        <v>939</v>
      </c>
    </row>
    <row r="109" spans="1:12" x14ac:dyDescent="0.25">
      <c r="A109" s="149">
        <v>1064</v>
      </c>
      <c r="B109" s="134">
        <v>772</v>
      </c>
      <c r="C109" s="127">
        <v>740</v>
      </c>
      <c r="D109" s="135">
        <v>2101</v>
      </c>
      <c r="E109" s="150">
        <v>1784</v>
      </c>
      <c r="F109" s="121">
        <v>839</v>
      </c>
      <c r="G109" s="102">
        <v>1962</v>
      </c>
      <c r="H109" s="139">
        <v>804</v>
      </c>
      <c r="I109" s="72"/>
      <c r="L109" s="142">
        <v>940</v>
      </c>
    </row>
    <row r="110" spans="1:12" x14ac:dyDescent="0.25">
      <c r="A110" s="149">
        <v>1065</v>
      </c>
      <c r="B110" s="136">
        <v>774</v>
      </c>
      <c r="C110" s="127">
        <v>741</v>
      </c>
      <c r="D110" s="135">
        <v>2102</v>
      </c>
      <c r="E110" s="150">
        <v>1785</v>
      </c>
      <c r="F110" s="121">
        <v>840</v>
      </c>
      <c r="G110" s="102">
        <v>1963</v>
      </c>
      <c r="H110" s="139">
        <v>805</v>
      </c>
      <c r="I110" s="72"/>
      <c r="L110" s="142">
        <v>941</v>
      </c>
    </row>
    <row r="111" spans="1:12" x14ac:dyDescent="0.25">
      <c r="A111" s="149">
        <v>1066</v>
      </c>
      <c r="B111" s="136">
        <v>775</v>
      </c>
      <c r="C111" s="85">
        <v>743</v>
      </c>
      <c r="D111" s="135">
        <v>2103</v>
      </c>
      <c r="E111" s="150">
        <v>1786</v>
      </c>
      <c r="F111" s="121">
        <v>841</v>
      </c>
      <c r="G111" s="102">
        <v>1964</v>
      </c>
      <c r="H111" s="139">
        <v>806</v>
      </c>
      <c r="I111" s="72"/>
      <c r="L111" s="142">
        <v>942</v>
      </c>
    </row>
    <row r="112" spans="1:12" x14ac:dyDescent="0.25">
      <c r="A112" s="149">
        <v>1067</v>
      </c>
      <c r="B112" s="136">
        <v>776</v>
      </c>
      <c r="C112" s="85">
        <v>744</v>
      </c>
      <c r="D112" s="65">
        <v>2114</v>
      </c>
      <c r="E112" s="150">
        <v>1787</v>
      </c>
      <c r="F112" s="121">
        <v>842</v>
      </c>
      <c r="G112" s="102">
        <v>1965</v>
      </c>
      <c r="H112" s="139">
        <v>807</v>
      </c>
      <c r="I112" s="72"/>
      <c r="L112" s="142">
        <v>943</v>
      </c>
    </row>
    <row r="113" spans="1:12" x14ac:dyDescent="0.25">
      <c r="A113" s="149">
        <v>1068</v>
      </c>
      <c r="B113" s="136">
        <v>777</v>
      </c>
      <c r="C113" s="85">
        <v>745</v>
      </c>
      <c r="D113" s="65">
        <v>2115</v>
      </c>
      <c r="E113" s="150">
        <v>1788</v>
      </c>
      <c r="F113" s="121">
        <v>843</v>
      </c>
      <c r="G113" s="102">
        <v>1966</v>
      </c>
      <c r="H113" s="139">
        <v>808</v>
      </c>
      <c r="I113" s="72"/>
      <c r="L113" s="143">
        <v>947</v>
      </c>
    </row>
    <row r="114" spans="1:12" x14ac:dyDescent="0.25">
      <c r="A114" s="149">
        <v>1069</v>
      </c>
      <c r="B114" s="134">
        <v>781</v>
      </c>
      <c r="C114" s="117">
        <v>747</v>
      </c>
      <c r="D114" s="65">
        <v>2116</v>
      </c>
      <c r="E114" s="150">
        <v>1789</v>
      </c>
      <c r="F114" s="121">
        <v>844</v>
      </c>
      <c r="G114" s="103">
        <v>1968</v>
      </c>
      <c r="H114" s="139">
        <v>809</v>
      </c>
      <c r="I114" s="72"/>
      <c r="L114" s="143">
        <v>948</v>
      </c>
    </row>
    <row r="115" spans="1:12" x14ac:dyDescent="0.25">
      <c r="A115" s="149">
        <v>1070</v>
      </c>
      <c r="B115" s="134">
        <v>782</v>
      </c>
      <c r="C115" s="117">
        <v>748</v>
      </c>
      <c r="D115" s="65">
        <v>2117</v>
      </c>
      <c r="E115" s="150">
        <v>1790</v>
      </c>
      <c r="F115" s="121">
        <v>845</v>
      </c>
      <c r="G115" s="103">
        <v>1969</v>
      </c>
      <c r="H115" s="154">
        <v>810</v>
      </c>
      <c r="I115" s="72"/>
      <c r="L115" s="143">
        <v>949</v>
      </c>
    </row>
    <row r="116" spans="1:12" x14ac:dyDescent="0.25">
      <c r="A116" s="149">
        <v>1071</v>
      </c>
      <c r="B116" s="134">
        <v>783</v>
      </c>
      <c r="C116" s="117">
        <v>749</v>
      </c>
      <c r="D116" s="64">
        <v>3118</v>
      </c>
      <c r="E116" s="150">
        <v>1791</v>
      </c>
      <c r="F116" s="121">
        <v>846</v>
      </c>
      <c r="G116" s="126">
        <v>1970</v>
      </c>
      <c r="I116" s="72"/>
      <c r="L116" s="143">
        <v>950</v>
      </c>
    </row>
    <row r="117" spans="1:12" x14ac:dyDescent="0.25">
      <c r="A117" s="149">
        <v>1072</v>
      </c>
      <c r="B117" s="134">
        <v>784</v>
      </c>
      <c r="C117" s="155">
        <v>750</v>
      </c>
      <c r="D117" s="64">
        <v>3119</v>
      </c>
      <c r="E117" s="150">
        <v>1792</v>
      </c>
      <c r="F117" s="101">
        <v>848</v>
      </c>
      <c r="G117" s="126">
        <v>1971</v>
      </c>
      <c r="I117" s="72"/>
      <c r="L117" s="143">
        <v>951</v>
      </c>
    </row>
    <row r="118" spans="1:12" x14ac:dyDescent="0.25">
      <c r="A118" s="149">
        <v>1073</v>
      </c>
      <c r="B118" s="134">
        <v>785</v>
      </c>
      <c r="D118" s="64">
        <v>3120</v>
      </c>
      <c r="E118" s="150">
        <v>1793</v>
      </c>
      <c r="F118" s="101">
        <v>849</v>
      </c>
      <c r="G118" s="126">
        <v>1972</v>
      </c>
      <c r="I118" s="72"/>
      <c r="L118" s="143">
        <v>952</v>
      </c>
    </row>
    <row r="119" spans="1:12" x14ac:dyDescent="0.25">
      <c r="A119" s="149">
        <v>1074</v>
      </c>
      <c r="B119" s="128">
        <v>802</v>
      </c>
      <c r="D119" s="64">
        <v>3121</v>
      </c>
      <c r="E119" s="150">
        <v>1794</v>
      </c>
      <c r="F119" s="101">
        <v>850</v>
      </c>
      <c r="G119" s="125">
        <v>1993</v>
      </c>
      <c r="I119" s="72"/>
      <c r="L119" s="143">
        <v>953</v>
      </c>
    </row>
    <row r="120" spans="1:12" x14ac:dyDescent="0.25">
      <c r="A120" s="149">
        <v>1075</v>
      </c>
      <c r="B120" s="128">
        <v>803</v>
      </c>
      <c r="D120" s="64">
        <v>3122</v>
      </c>
      <c r="E120" s="150">
        <v>1795</v>
      </c>
      <c r="F120" s="101">
        <v>851</v>
      </c>
      <c r="G120" s="125">
        <v>1994</v>
      </c>
      <c r="I120" s="72"/>
      <c r="L120" s="143">
        <v>954</v>
      </c>
    </row>
    <row r="121" spans="1:12" x14ac:dyDescent="0.25">
      <c r="A121" s="149">
        <v>1076</v>
      </c>
      <c r="B121" s="130">
        <v>843</v>
      </c>
      <c r="D121" s="64">
        <v>3123</v>
      </c>
      <c r="E121" s="150">
        <v>1796</v>
      </c>
      <c r="F121" s="101">
        <v>852</v>
      </c>
      <c r="G121" s="125">
        <v>1995</v>
      </c>
      <c r="I121" s="72"/>
      <c r="L121" s="143">
        <v>955</v>
      </c>
    </row>
    <row r="122" spans="1:12" x14ac:dyDescent="0.25">
      <c r="A122" s="149">
        <v>1077</v>
      </c>
      <c r="B122" s="130">
        <v>844</v>
      </c>
      <c r="D122" s="64">
        <v>3124</v>
      </c>
      <c r="E122" s="150">
        <v>1797</v>
      </c>
      <c r="F122" s="101">
        <v>853</v>
      </c>
      <c r="G122" s="125">
        <v>1996</v>
      </c>
      <c r="I122" s="72"/>
      <c r="L122" s="143">
        <v>956</v>
      </c>
    </row>
    <row r="123" spans="1:12" x14ac:dyDescent="0.25">
      <c r="A123" s="149">
        <v>1078</v>
      </c>
      <c r="B123" s="130">
        <v>845</v>
      </c>
      <c r="D123" s="64">
        <v>3125</v>
      </c>
      <c r="E123" s="150">
        <v>1798</v>
      </c>
      <c r="F123" s="101">
        <v>854</v>
      </c>
      <c r="G123" s="156">
        <v>1997</v>
      </c>
      <c r="I123" s="72"/>
      <c r="L123" s="143">
        <v>957</v>
      </c>
    </row>
    <row r="124" spans="1:12" x14ac:dyDescent="0.25">
      <c r="A124" s="149">
        <v>1079</v>
      </c>
      <c r="B124" s="128">
        <v>849</v>
      </c>
      <c r="D124" s="64">
        <v>3126</v>
      </c>
      <c r="E124" s="150">
        <v>1799</v>
      </c>
      <c r="F124" s="157">
        <v>855</v>
      </c>
      <c r="I124" s="72"/>
      <c r="L124" s="143">
        <v>958</v>
      </c>
    </row>
    <row r="125" spans="1:12" x14ac:dyDescent="0.25">
      <c r="A125" s="149">
        <v>1080</v>
      </c>
      <c r="B125" s="128">
        <v>853</v>
      </c>
      <c r="D125" s="49">
        <v>3143</v>
      </c>
      <c r="E125" s="150">
        <v>1800</v>
      </c>
      <c r="F125" s="157">
        <v>856</v>
      </c>
      <c r="I125" s="72"/>
      <c r="L125" s="143">
        <v>959</v>
      </c>
    </row>
    <row r="126" spans="1:12" x14ac:dyDescent="0.25">
      <c r="A126" s="149">
        <v>1081</v>
      </c>
      <c r="B126" s="128">
        <v>854</v>
      </c>
      <c r="D126" s="49">
        <v>3144</v>
      </c>
      <c r="E126" s="150">
        <v>1801</v>
      </c>
      <c r="F126" s="157">
        <v>857</v>
      </c>
      <c r="I126" s="72"/>
      <c r="L126" s="143">
        <v>960</v>
      </c>
    </row>
    <row r="127" spans="1:12" x14ac:dyDescent="0.25">
      <c r="A127" s="149">
        <v>1082</v>
      </c>
      <c r="B127" s="128">
        <v>873</v>
      </c>
      <c r="D127" s="49">
        <v>3145</v>
      </c>
      <c r="E127" s="150">
        <v>1802</v>
      </c>
      <c r="F127" s="157">
        <v>858</v>
      </c>
      <c r="I127" s="72"/>
      <c r="L127" s="143">
        <v>961</v>
      </c>
    </row>
    <row r="128" spans="1:12" x14ac:dyDescent="0.25">
      <c r="A128" s="149">
        <v>1083</v>
      </c>
      <c r="B128" s="158">
        <v>889</v>
      </c>
      <c r="D128" s="45">
        <v>3166</v>
      </c>
      <c r="E128" s="150">
        <v>1803</v>
      </c>
      <c r="F128" s="157">
        <v>859</v>
      </c>
      <c r="I128" s="72"/>
      <c r="L128" s="143">
        <v>962</v>
      </c>
    </row>
    <row r="129" spans="1:12" x14ac:dyDescent="0.25">
      <c r="A129" s="159">
        <v>1084</v>
      </c>
      <c r="B129" s="72"/>
      <c r="D129" s="45">
        <v>3167</v>
      </c>
      <c r="E129" s="150">
        <v>1804</v>
      </c>
      <c r="F129" s="157">
        <v>860</v>
      </c>
      <c r="I129" s="72"/>
      <c r="L129" s="143">
        <v>963</v>
      </c>
    </row>
    <row r="130" spans="1:12" x14ac:dyDescent="0.25">
      <c r="A130" s="159">
        <v>1085</v>
      </c>
      <c r="B130" s="72"/>
      <c r="D130" s="45">
        <v>3168</v>
      </c>
      <c r="E130" s="150">
        <v>1805</v>
      </c>
      <c r="F130" s="157">
        <v>861</v>
      </c>
      <c r="I130" s="72"/>
      <c r="L130" s="143">
        <v>964</v>
      </c>
    </row>
    <row r="131" spans="1:12" x14ac:dyDescent="0.25">
      <c r="A131" s="159">
        <v>1086</v>
      </c>
      <c r="B131" s="72"/>
      <c r="D131" s="45">
        <v>3169</v>
      </c>
      <c r="E131" s="150">
        <v>1806</v>
      </c>
      <c r="F131" s="157">
        <v>862</v>
      </c>
      <c r="I131" s="72"/>
      <c r="L131" s="143">
        <v>965</v>
      </c>
    </row>
    <row r="132" spans="1:12" x14ac:dyDescent="0.25">
      <c r="A132" s="159">
        <v>1087</v>
      </c>
      <c r="B132" s="72"/>
      <c r="D132" s="45">
        <v>3170</v>
      </c>
      <c r="E132" s="150">
        <v>1807</v>
      </c>
      <c r="F132" s="157">
        <v>863</v>
      </c>
      <c r="I132" s="72"/>
      <c r="L132" s="143">
        <v>966</v>
      </c>
    </row>
    <row r="133" spans="1:12" x14ac:dyDescent="0.25">
      <c r="A133" s="159">
        <v>1088</v>
      </c>
      <c r="B133" s="72"/>
      <c r="D133" s="45">
        <v>3171</v>
      </c>
      <c r="E133" s="150">
        <v>1808</v>
      </c>
      <c r="F133" s="157">
        <v>864</v>
      </c>
      <c r="I133" s="72"/>
      <c r="L133" s="143">
        <v>967</v>
      </c>
    </row>
    <row r="134" spans="1:12" x14ac:dyDescent="0.25">
      <c r="A134" s="159">
        <v>1089</v>
      </c>
      <c r="B134" s="72"/>
      <c r="D134" s="45">
        <v>3172</v>
      </c>
      <c r="E134" s="150">
        <v>1809</v>
      </c>
      <c r="F134" s="157">
        <v>865</v>
      </c>
      <c r="I134" s="72"/>
      <c r="L134" s="143">
        <v>968</v>
      </c>
    </row>
    <row r="135" spans="1:12" x14ac:dyDescent="0.25">
      <c r="A135" s="159">
        <v>1090</v>
      </c>
      <c r="B135" s="72"/>
      <c r="D135" s="160">
        <v>3173</v>
      </c>
      <c r="E135" s="150">
        <v>1810</v>
      </c>
      <c r="F135" s="161">
        <v>866</v>
      </c>
      <c r="I135" s="72"/>
      <c r="L135" s="143">
        <v>969</v>
      </c>
    </row>
    <row r="136" spans="1:12" x14ac:dyDescent="0.25">
      <c r="A136" s="159">
        <v>1091</v>
      </c>
      <c r="B136" s="72"/>
      <c r="E136" s="150">
        <v>1811</v>
      </c>
      <c r="I136" s="72"/>
      <c r="L136" s="143">
        <v>970</v>
      </c>
    </row>
    <row r="137" spans="1:12" x14ac:dyDescent="0.25">
      <c r="A137" s="159">
        <v>1092</v>
      </c>
      <c r="B137" s="72"/>
      <c r="E137" s="150">
        <v>1812</v>
      </c>
      <c r="I137" s="72"/>
      <c r="L137" s="143">
        <v>971</v>
      </c>
    </row>
    <row r="138" spans="1:12" x14ac:dyDescent="0.25">
      <c r="A138" s="159">
        <v>1093</v>
      </c>
      <c r="B138" s="72"/>
      <c r="E138" s="150">
        <v>1813</v>
      </c>
      <c r="I138" s="72"/>
      <c r="L138" s="143">
        <v>972</v>
      </c>
    </row>
    <row r="139" spans="1:12" x14ac:dyDescent="0.25">
      <c r="A139" s="159">
        <v>1094</v>
      </c>
      <c r="B139" s="72"/>
      <c r="E139" s="150">
        <v>1814</v>
      </c>
      <c r="I139" s="72"/>
      <c r="L139" s="143">
        <v>973</v>
      </c>
    </row>
    <row r="140" spans="1:12" x14ac:dyDescent="0.25">
      <c r="A140" s="159">
        <v>1095</v>
      </c>
      <c r="B140" s="72"/>
      <c r="E140" s="150">
        <v>1815</v>
      </c>
      <c r="I140" s="72"/>
      <c r="L140" s="143">
        <v>974</v>
      </c>
    </row>
    <row r="141" spans="1:12" x14ac:dyDescent="0.25">
      <c r="A141" s="159">
        <v>1096</v>
      </c>
      <c r="B141" s="72"/>
      <c r="E141" s="150">
        <v>1816</v>
      </c>
      <c r="I141" s="72"/>
      <c r="L141" s="143">
        <v>975</v>
      </c>
    </row>
    <row r="142" spans="1:12" x14ac:dyDescent="0.25">
      <c r="A142" s="159">
        <v>1097</v>
      </c>
      <c r="B142" s="72"/>
      <c r="E142" s="150">
        <v>1817</v>
      </c>
      <c r="I142" s="72"/>
      <c r="L142" s="143">
        <v>976</v>
      </c>
    </row>
    <row r="143" spans="1:12" x14ac:dyDescent="0.25">
      <c r="A143" s="159">
        <v>1098</v>
      </c>
      <c r="B143" s="72"/>
      <c r="E143" s="150">
        <v>1818</v>
      </c>
      <c r="I143" s="72"/>
      <c r="L143" s="143">
        <v>977</v>
      </c>
    </row>
    <row r="144" spans="1:12" x14ac:dyDescent="0.25">
      <c r="A144" s="159">
        <v>1099</v>
      </c>
      <c r="B144" s="72"/>
      <c r="E144" s="150">
        <v>1819</v>
      </c>
      <c r="I144" s="72"/>
      <c r="L144" s="143">
        <v>978</v>
      </c>
    </row>
    <row r="145" spans="1:12" x14ac:dyDescent="0.25">
      <c r="A145" s="159">
        <v>1100</v>
      </c>
      <c r="B145" s="72"/>
      <c r="E145" s="150">
        <v>1820</v>
      </c>
      <c r="I145" s="72"/>
      <c r="L145" s="143">
        <v>979</v>
      </c>
    </row>
    <row r="146" spans="1:12" x14ac:dyDescent="0.25">
      <c r="A146" s="159">
        <v>1101</v>
      </c>
      <c r="B146" s="72"/>
      <c r="E146" s="150">
        <v>1824</v>
      </c>
      <c r="I146" s="72"/>
      <c r="L146" s="143">
        <v>980</v>
      </c>
    </row>
    <row r="147" spans="1:12" x14ac:dyDescent="0.25">
      <c r="A147" s="159">
        <v>1102</v>
      </c>
      <c r="B147" s="72"/>
      <c r="E147" s="150">
        <v>1825</v>
      </c>
      <c r="I147" s="72"/>
      <c r="L147" s="143">
        <v>981</v>
      </c>
    </row>
    <row r="148" spans="1:12" x14ac:dyDescent="0.25">
      <c r="A148" s="159">
        <v>1103</v>
      </c>
      <c r="B148" s="72"/>
      <c r="E148" s="150">
        <v>1826</v>
      </c>
      <c r="I148" s="72"/>
      <c r="L148" s="143">
        <v>982</v>
      </c>
    </row>
    <row r="149" spans="1:12" x14ac:dyDescent="0.25">
      <c r="A149" s="159">
        <v>1104</v>
      </c>
      <c r="B149" s="72"/>
      <c r="E149" s="150">
        <v>1827</v>
      </c>
      <c r="I149" s="72"/>
      <c r="L149" s="143">
        <v>983</v>
      </c>
    </row>
    <row r="150" spans="1:12" x14ac:dyDescent="0.25">
      <c r="A150" s="159">
        <v>1105</v>
      </c>
      <c r="B150" s="72"/>
      <c r="E150" s="150">
        <v>1828</v>
      </c>
      <c r="I150" s="72"/>
      <c r="L150" s="143">
        <v>984</v>
      </c>
    </row>
    <row r="151" spans="1:12" x14ac:dyDescent="0.25">
      <c r="A151" s="159">
        <v>1106</v>
      </c>
      <c r="B151" s="72"/>
      <c r="E151" s="150">
        <v>1829</v>
      </c>
      <c r="I151" s="72"/>
      <c r="L151" s="143">
        <v>985</v>
      </c>
    </row>
    <row r="152" spans="1:12" x14ac:dyDescent="0.25">
      <c r="A152" s="159">
        <v>1107</v>
      </c>
      <c r="B152" s="72"/>
      <c r="E152" s="150">
        <v>1830</v>
      </c>
      <c r="I152" s="72"/>
      <c r="L152" s="143">
        <v>986</v>
      </c>
    </row>
    <row r="153" spans="1:12" x14ac:dyDescent="0.25">
      <c r="A153" s="162">
        <v>1900</v>
      </c>
      <c r="B153" s="72"/>
      <c r="E153" s="150">
        <v>1831</v>
      </c>
      <c r="I153" s="72"/>
      <c r="L153" s="144">
        <v>991</v>
      </c>
    </row>
    <row r="154" spans="1:12" x14ac:dyDescent="0.25">
      <c r="A154" s="162">
        <v>1901</v>
      </c>
      <c r="B154" s="72"/>
      <c r="E154" s="150">
        <v>1832</v>
      </c>
      <c r="I154" s="72"/>
      <c r="L154" s="144">
        <v>992</v>
      </c>
    </row>
    <row r="155" spans="1:12" x14ac:dyDescent="0.25">
      <c r="A155" s="162">
        <v>1902</v>
      </c>
      <c r="B155" s="72"/>
      <c r="E155" s="150">
        <v>1833</v>
      </c>
      <c r="I155" s="72"/>
      <c r="L155" s="144">
        <v>993</v>
      </c>
    </row>
    <row r="156" spans="1:12" x14ac:dyDescent="0.25">
      <c r="A156" s="162">
        <v>1903</v>
      </c>
      <c r="B156" s="72"/>
      <c r="E156" s="150">
        <v>1834</v>
      </c>
      <c r="I156" s="72"/>
      <c r="L156" s="144">
        <v>994</v>
      </c>
    </row>
    <row r="157" spans="1:12" x14ac:dyDescent="0.25">
      <c r="A157" s="162">
        <v>1904</v>
      </c>
      <c r="B157" s="72"/>
      <c r="E157" s="150">
        <v>1835</v>
      </c>
      <c r="I157" s="72"/>
      <c r="L157" s="144">
        <v>995</v>
      </c>
    </row>
    <row r="158" spans="1:12" x14ac:dyDescent="0.25">
      <c r="A158" s="162">
        <v>1905</v>
      </c>
      <c r="B158" s="72"/>
      <c r="E158" s="150">
        <v>1836</v>
      </c>
      <c r="I158" s="72"/>
      <c r="L158" s="144">
        <v>996</v>
      </c>
    </row>
    <row r="159" spans="1:12" x14ac:dyDescent="0.25">
      <c r="A159" s="162">
        <v>1906</v>
      </c>
      <c r="B159" s="72"/>
      <c r="E159" s="150">
        <v>1837</v>
      </c>
      <c r="I159" s="72"/>
      <c r="L159" s="144">
        <v>997</v>
      </c>
    </row>
    <row r="160" spans="1:12" x14ac:dyDescent="0.25">
      <c r="A160" s="162">
        <v>1907</v>
      </c>
      <c r="B160" s="72"/>
      <c r="E160" s="150">
        <v>1838</v>
      </c>
      <c r="I160" s="72"/>
      <c r="L160" s="144">
        <v>998</v>
      </c>
    </row>
    <row r="161" spans="1:12" x14ac:dyDescent="0.25">
      <c r="A161" s="162">
        <v>1908</v>
      </c>
      <c r="B161" s="72"/>
      <c r="E161" s="150">
        <v>1839</v>
      </c>
      <c r="I161" s="72"/>
      <c r="L161" s="144">
        <v>999</v>
      </c>
    </row>
    <row r="162" spans="1:12" x14ac:dyDescent="0.25">
      <c r="A162" s="162">
        <v>1909</v>
      </c>
      <c r="B162" s="72"/>
      <c r="E162" s="150">
        <v>1840</v>
      </c>
      <c r="I162" s="72"/>
      <c r="L162" s="144">
        <v>1000</v>
      </c>
    </row>
    <row r="163" spans="1:12" x14ac:dyDescent="0.25">
      <c r="A163" s="162">
        <v>1910</v>
      </c>
      <c r="B163" s="72"/>
      <c r="E163" s="150">
        <v>1841</v>
      </c>
      <c r="I163" s="72"/>
      <c r="L163" s="144">
        <v>1001</v>
      </c>
    </row>
    <row r="164" spans="1:12" x14ac:dyDescent="0.25">
      <c r="A164" s="162">
        <v>1911</v>
      </c>
      <c r="B164" s="72"/>
      <c r="E164" s="150">
        <v>1842</v>
      </c>
      <c r="I164" s="72"/>
      <c r="L164" s="144">
        <v>1002</v>
      </c>
    </row>
    <row r="165" spans="1:12" x14ac:dyDescent="0.25">
      <c r="A165" s="162">
        <v>1912</v>
      </c>
      <c r="B165" s="72"/>
      <c r="E165" s="150">
        <v>1843</v>
      </c>
      <c r="I165" s="72"/>
      <c r="L165" s="144">
        <v>1003</v>
      </c>
    </row>
    <row r="166" spans="1:12" x14ac:dyDescent="0.25">
      <c r="A166" s="162">
        <v>1913</v>
      </c>
      <c r="B166" s="72"/>
      <c r="E166" s="150">
        <v>1844</v>
      </c>
      <c r="I166" s="72"/>
      <c r="L166" s="144">
        <v>1004</v>
      </c>
    </row>
    <row r="167" spans="1:12" x14ac:dyDescent="0.25">
      <c r="A167" s="162">
        <v>1914</v>
      </c>
      <c r="B167" s="72"/>
      <c r="E167" s="150">
        <v>1845</v>
      </c>
      <c r="I167" s="72"/>
      <c r="L167" s="163">
        <v>1005</v>
      </c>
    </row>
    <row r="168" spans="1:12" x14ac:dyDescent="0.25">
      <c r="A168" s="162">
        <v>1915</v>
      </c>
      <c r="B168" s="72"/>
      <c r="E168" s="150">
        <v>1846</v>
      </c>
      <c r="I168" s="72"/>
    </row>
    <row r="169" spans="1:12" x14ac:dyDescent="0.25">
      <c r="A169" s="162">
        <v>1916</v>
      </c>
      <c r="B169" s="72"/>
      <c r="E169" s="150">
        <v>1847</v>
      </c>
      <c r="I169" s="72"/>
    </row>
    <row r="170" spans="1:12" x14ac:dyDescent="0.25">
      <c r="A170" s="162">
        <v>1917</v>
      </c>
      <c r="B170" s="72"/>
      <c r="E170" s="150">
        <v>1848</v>
      </c>
      <c r="I170" s="72"/>
    </row>
    <row r="171" spans="1:12" x14ac:dyDescent="0.25">
      <c r="A171" s="162">
        <v>1918</v>
      </c>
      <c r="B171" s="72"/>
      <c r="E171" s="150">
        <v>1849</v>
      </c>
      <c r="I171" s="72"/>
    </row>
    <row r="172" spans="1:12" x14ac:dyDescent="0.25">
      <c r="A172" s="164">
        <v>1934</v>
      </c>
      <c r="B172" s="72"/>
      <c r="E172" s="150">
        <v>1850</v>
      </c>
      <c r="I172" s="72"/>
    </row>
    <row r="173" spans="1:12" x14ac:dyDescent="0.25">
      <c r="A173" s="164">
        <v>1935</v>
      </c>
      <c r="B173" s="72"/>
      <c r="E173" s="150">
        <v>1851</v>
      </c>
      <c r="I173" s="72"/>
    </row>
    <row r="174" spans="1:12" x14ac:dyDescent="0.25">
      <c r="A174" s="165">
        <v>1936</v>
      </c>
      <c r="B174" s="72"/>
      <c r="E174" s="150">
        <v>1852</v>
      </c>
      <c r="I174" s="72"/>
    </row>
    <row r="175" spans="1:12" x14ac:dyDescent="0.25">
      <c r="A175" s="166"/>
      <c r="B175" s="72"/>
      <c r="E175" s="150">
        <v>1853</v>
      </c>
      <c r="I175" s="72"/>
    </row>
    <row r="176" spans="1:12" x14ac:dyDescent="0.25">
      <c r="A176" s="166"/>
      <c r="B176" s="72"/>
      <c r="E176" s="150">
        <v>1854</v>
      </c>
      <c r="I176" s="72"/>
    </row>
    <row r="177" spans="1:9" x14ac:dyDescent="0.25">
      <c r="A177" s="166"/>
      <c r="B177" s="72"/>
      <c r="E177" s="150">
        <v>1855</v>
      </c>
      <c r="I177" s="72"/>
    </row>
    <row r="178" spans="1:9" x14ac:dyDescent="0.25">
      <c r="A178" s="166"/>
      <c r="B178" s="72"/>
      <c r="E178" s="150">
        <v>1856</v>
      </c>
      <c r="I178" s="72"/>
    </row>
    <row r="179" spans="1:9" x14ac:dyDescent="0.25">
      <c r="A179" s="166"/>
      <c r="B179" s="72"/>
      <c r="E179" s="150">
        <v>1857</v>
      </c>
      <c r="I179" s="72"/>
    </row>
    <row r="180" spans="1:9" x14ac:dyDescent="0.25">
      <c r="A180" s="166"/>
      <c r="B180" s="72"/>
      <c r="E180" s="150">
        <v>1858</v>
      </c>
      <c r="I180" s="72"/>
    </row>
    <row r="181" spans="1:9" x14ac:dyDescent="0.25">
      <c r="A181" s="166"/>
      <c r="B181" s="72"/>
      <c r="E181" s="150">
        <v>1859</v>
      </c>
      <c r="I181" s="72"/>
    </row>
    <row r="182" spans="1:9" x14ac:dyDescent="0.25">
      <c r="A182" s="166"/>
      <c r="B182" s="72"/>
      <c r="E182" s="150">
        <v>1860</v>
      </c>
      <c r="I182" s="72"/>
    </row>
    <row r="183" spans="1:9" x14ac:dyDescent="0.25">
      <c r="A183" s="166"/>
      <c r="B183" s="72"/>
      <c r="E183" s="46">
        <v>1876</v>
      </c>
      <c r="I183" s="72"/>
    </row>
    <row r="184" spans="1:9" x14ac:dyDescent="0.25">
      <c r="A184" s="166"/>
      <c r="B184" s="72"/>
      <c r="E184" s="46">
        <v>1877</v>
      </c>
      <c r="I184" s="72"/>
    </row>
    <row r="185" spans="1:9" x14ac:dyDescent="0.25">
      <c r="A185" s="166"/>
      <c r="B185" s="72"/>
      <c r="E185" s="46">
        <v>1878</v>
      </c>
      <c r="I185" s="72"/>
    </row>
    <row r="186" spans="1:9" x14ac:dyDescent="0.25">
      <c r="A186" s="166"/>
      <c r="B186" s="72"/>
      <c r="E186" s="46">
        <v>1879</v>
      </c>
      <c r="I186" s="72"/>
    </row>
    <row r="187" spans="1:9" x14ac:dyDescent="0.25">
      <c r="A187" s="166"/>
      <c r="B187" s="72"/>
      <c r="E187" s="46">
        <v>1880</v>
      </c>
      <c r="I187" s="72"/>
    </row>
    <row r="188" spans="1:9" x14ac:dyDescent="0.25">
      <c r="A188" s="166"/>
      <c r="B188" s="72"/>
      <c r="E188" s="46">
        <v>1881</v>
      </c>
      <c r="I188" s="72"/>
    </row>
    <row r="189" spans="1:9" x14ac:dyDescent="0.25">
      <c r="A189" s="166"/>
      <c r="B189" s="72"/>
      <c r="E189" s="46">
        <v>1882</v>
      </c>
      <c r="I189" s="72"/>
    </row>
    <row r="190" spans="1:9" x14ac:dyDescent="0.25">
      <c r="A190" s="166"/>
      <c r="B190" s="72"/>
      <c r="E190" s="46">
        <v>1883</v>
      </c>
      <c r="I190" s="72"/>
    </row>
    <row r="191" spans="1:9" x14ac:dyDescent="0.25">
      <c r="A191" s="166"/>
      <c r="B191" s="72"/>
      <c r="E191" s="150">
        <v>1888</v>
      </c>
      <c r="I191" s="72"/>
    </row>
    <row r="192" spans="1:9" x14ac:dyDescent="0.25">
      <c r="A192" s="166"/>
      <c r="B192" s="72"/>
      <c r="E192" s="150">
        <v>1889</v>
      </c>
      <c r="I192" s="72"/>
    </row>
    <row r="193" spans="1:9" x14ac:dyDescent="0.25">
      <c r="A193" s="166"/>
      <c r="B193" s="72"/>
      <c r="E193" s="150">
        <v>1890</v>
      </c>
      <c r="I193" s="72"/>
    </row>
    <row r="194" spans="1:9" x14ac:dyDescent="0.25">
      <c r="A194" s="166"/>
      <c r="B194" s="72"/>
      <c r="E194" s="150">
        <v>1891</v>
      </c>
      <c r="I194" s="72"/>
    </row>
    <row r="195" spans="1:9" x14ac:dyDescent="0.25">
      <c r="A195" s="166"/>
      <c r="B195" s="72"/>
      <c r="E195" s="150">
        <v>1892</v>
      </c>
      <c r="I195" s="72"/>
    </row>
    <row r="196" spans="1:9" x14ac:dyDescent="0.25">
      <c r="A196" s="166"/>
      <c r="B196" s="72"/>
      <c r="E196" s="133">
        <v>1896</v>
      </c>
      <c r="I196" s="72"/>
    </row>
    <row r="197" spans="1:9" x14ac:dyDescent="0.25">
      <c r="A197" s="166"/>
      <c r="B197" s="72"/>
      <c r="E197" s="133">
        <v>1897</v>
      </c>
      <c r="I197" s="72"/>
    </row>
    <row r="198" spans="1:9" x14ac:dyDescent="0.25">
      <c r="A198" s="166"/>
      <c r="B198" s="72"/>
      <c r="E198" s="133">
        <v>1898</v>
      </c>
      <c r="I198" s="72"/>
    </row>
    <row r="199" spans="1:9" x14ac:dyDescent="0.25">
      <c r="A199" s="166"/>
      <c r="B199" s="72"/>
      <c r="E199" s="133">
        <v>1899</v>
      </c>
      <c r="I199" s="72"/>
    </row>
    <row r="200" spans="1:9" x14ac:dyDescent="0.25">
      <c r="A200" s="166"/>
      <c r="B200" s="72"/>
      <c r="E200" s="133">
        <v>1900</v>
      </c>
      <c r="I200" s="72"/>
    </row>
    <row r="201" spans="1:9" x14ac:dyDescent="0.25">
      <c r="A201" s="166"/>
      <c r="B201" s="72"/>
      <c r="E201" s="133">
        <v>1901</v>
      </c>
      <c r="I201" s="72"/>
    </row>
    <row r="202" spans="1:9" x14ac:dyDescent="0.25">
      <c r="A202" s="166"/>
      <c r="B202" s="72"/>
      <c r="E202" s="133">
        <v>1902</v>
      </c>
      <c r="I202" s="72"/>
    </row>
    <row r="203" spans="1:9" x14ac:dyDescent="0.25">
      <c r="A203" s="166"/>
      <c r="B203" s="72"/>
      <c r="E203" s="133">
        <v>1903</v>
      </c>
      <c r="I203" s="72"/>
    </row>
    <row r="204" spans="1:9" x14ac:dyDescent="0.25">
      <c r="A204" s="166"/>
      <c r="B204" s="72"/>
      <c r="E204" s="133">
        <v>1904</v>
      </c>
      <c r="I204" s="72"/>
    </row>
    <row r="205" spans="1:9" x14ac:dyDescent="0.25">
      <c r="A205" s="166"/>
      <c r="B205" s="72"/>
      <c r="E205" s="133">
        <v>1905</v>
      </c>
      <c r="I205" s="72"/>
    </row>
    <row r="206" spans="1:9" x14ac:dyDescent="0.25">
      <c r="A206" s="166"/>
      <c r="B206" s="72"/>
      <c r="E206" s="133">
        <v>1906</v>
      </c>
      <c r="I206" s="72"/>
    </row>
    <row r="207" spans="1:9" x14ac:dyDescent="0.25">
      <c r="A207" s="166"/>
      <c r="B207" s="72"/>
      <c r="E207" s="133">
        <v>1907</v>
      </c>
      <c r="I207" s="72"/>
    </row>
    <row r="208" spans="1:9" x14ac:dyDescent="0.25">
      <c r="A208" s="166"/>
      <c r="B208" s="72"/>
      <c r="E208" s="133">
        <v>1908</v>
      </c>
      <c r="I208" s="72"/>
    </row>
    <row r="209" spans="1:9" x14ac:dyDescent="0.25">
      <c r="A209" s="166"/>
      <c r="B209" s="72"/>
      <c r="E209" s="147">
        <v>1912</v>
      </c>
      <c r="I209" s="72"/>
    </row>
    <row r="210" spans="1:9" x14ac:dyDescent="0.25">
      <c r="A210" s="166"/>
      <c r="B210" s="72"/>
      <c r="E210" s="147">
        <v>1913</v>
      </c>
      <c r="I210" s="72"/>
    </row>
    <row r="211" spans="1:9" x14ac:dyDescent="0.25">
      <c r="A211" s="166"/>
      <c r="B211" s="72"/>
      <c r="E211" s="147">
        <v>1914</v>
      </c>
      <c r="I211" s="72"/>
    </row>
    <row r="212" spans="1:9" x14ac:dyDescent="0.25">
      <c r="A212" s="166"/>
      <c r="B212" s="72"/>
      <c r="E212" s="147">
        <v>1915</v>
      </c>
      <c r="I212" s="72"/>
    </row>
    <row r="213" spans="1:9" x14ac:dyDescent="0.25">
      <c r="A213" s="166"/>
      <c r="B213" s="72"/>
      <c r="E213" s="147">
        <v>1916</v>
      </c>
      <c r="I213" s="72"/>
    </row>
    <row r="214" spans="1:9" x14ac:dyDescent="0.25">
      <c r="A214" s="166"/>
      <c r="B214" s="72"/>
      <c r="E214" s="147">
        <v>1917</v>
      </c>
      <c r="I214" s="72"/>
    </row>
    <row r="215" spans="1:9" x14ac:dyDescent="0.25">
      <c r="A215" s="166"/>
      <c r="B215" s="72"/>
      <c r="E215" s="147">
        <v>1918</v>
      </c>
      <c r="I215" s="72"/>
    </row>
    <row r="216" spans="1:9" x14ac:dyDescent="0.25">
      <c r="A216" s="166"/>
      <c r="B216" s="72"/>
      <c r="E216" s="147">
        <v>1919</v>
      </c>
      <c r="I216" s="72"/>
    </row>
    <row r="217" spans="1:9" x14ac:dyDescent="0.25">
      <c r="A217" s="166"/>
      <c r="B217" s="72"/>
      <c r="E217" s="147">
        <v>1920</v>
      </c>
      <c r="I217" s="72"/>
    </row>
    <row r="218" spans="1:9" x14ac:dyDescent="0.25">
      <c r="A218" s="166"/>
      <c r="B218" s="72"/>
      <c r="E218" s="147">
        <v>1921</v>
      </c>
      <c r="I218" s="72"/>
    </row>
    <row r="219" spans="1:9" x14ac:dyDescent="0.25">
      <c r="A219" s="166"/>
      <c r="B219" s="72"/>
      <c r="E219" s="147">
        <v>1922</v>
      </c>
      <c r="I219" s="72"/>
    </row>
    <row r="220" spans="1:9" x14ac:dyDescent="0.25">
      <c r="A220" s="166"/>
      <c r="B220" s="72"/>
      <c r="E220" s="147">
        <v>1923</v>
      </c>
      <c r="I220" s="72"/>
    </row>
    <row r="221" spans="1:9" x14ac:dyDescent="0.25">
      <c r="A221" s="166"/>
      <c r="B221" s="72"/>
      <c r="E221" s="147">
        <v>1924</v>
      </c>
      <c r="I221" s="72"/>
    </row>
    <row r="222" spans="1:9" x14ac:dyDescent="0.25">
      <c r="A222" s="166"/>
      <c r="B222" s="72"/>
      <c r="E222" s="147">
        <v>1925</v>
      </c>
      <c r="I222" s="72"/>
    </row>
    <row r="223" spans="1:9" x14ac:dyDescent="0.25">
      <c r="A223" s="166"/>
      <c r="B223" s="72"/>
      <c r="E223" s="147">
        <v>1926</v>
      </c>
      <c r="I223" s="72"/>
    </row>
    <row r="224" spans="1:9" x14ac:dyDescent="0.25">
      <c r="A224" s="166"/>
      <c r="B224" s="72"/>
      <c r="E224" s="147">
        <v>1927</v>
      </c>
      <c r="I224" s="72"/>
    </row>
    <row r="225" spans="1:9" x14ac:dyDescent="0.25">
      <c r="A225" s="166"/>
      <c r="B225" s="72"/>
      <c r="E225" s="147">
        <v>1928</v>
      </c>
      <c r="I225" s="72"/>
    </row>
    <row r="226" spans="1:9" x14ac:dyDescent="0.25">
      <c r="A226" s="166"/>
      <c r="B226" s="72"/>
      <c r="E226" s="147">
        <v>1929</v>
      </c>
      <c r="I226" s="72"/>
    </row>
    <row r="227" spans="1:9" x14ac:dyDescent="0.25">
      <c r="A227" s="166"/>
      <c r="B227" s="72"/>
      <c r="E227" s="147">
        <v>1930</v>
      </c>
      <c r="I227" s="72"/>
    </row>
    <row r="228" spans="1:9" x14ac:dyDescent="0.25">
      <c r="A228" s="166"/>
      <c r="B228" s="72"/>
      <c r="E228" s="147">
        <v>1931</v>
      </c>
      <c r="I228" s="72"/>
    </row>
    <row r="229" spans="1:9" x14ac:dyDescent="0.25">
      <c r="A229" s="166"/>
      <c r="B229" s="72"/>
      <c r="E229" s="147">
        <v>1932</v>
      </c>
      <c r="I229" s="72"/>
    </row>
    <row r="230" spans="1:9" x14ac:dyDescent="0.25">
      <c r="A230" s="166"/>
      <c r="B230" s="72"/>
      <c r="E230" s="147">
        <v>1933</v>
      </c>
      <c r="I230" s="72"/>
    </row>
    <row r="231" spans="1:9" x14ac:dyDescent="0.25">
      <c r="A231" s="166"/>
      <c r="B231" s="72"/>
      <c r="E231" s="147">
        <v>1934</v>
      </c>
      <c r="I231" s="72"/>
    </row>
    <row r="232" spans="1:9" x14ac:dyDescent="0.25">
      <c r="A232" s="166"/>
      <c r="B232" s="72"/>
      <c r="E232" s="147">
        <v>1935</v>
      </c>
      <c r="I232" s="72"/>
    </row>
    <row r="233" spans="1:9" x14ac:dyDescent="0.25">
      <c r="A233" s="166"/>
      <c r="B233" s="72"/>
      <c r="E233" s="147">
        <v>1936</v>
      </c>
      <c r="I233" s="72"/>
    </row>
    <row r="234" spans="1:9" x14ac:dyDescent="0.25">
      <c r="A234" s="166"/>
      <c r="B234" s="72"/>
      <c r="E234" s="147">
        <v>1937</v>
      </c>
      <c r="I234" s="72"/>
    </row>
    <row r="235" spans="1:9" x14ac:dyDescent="0.25">
      <c r="A235" s="166"/>
      <c r="B235" s="72"/>
      <c r="E235" s="147">
        <v>1938</v>
      </c>
      <c r="I235" s="72"/>
    </row>
    <row r="236" spans="1:9" x14ac:dyDescent="0.25">
      <c r="A236" s="166"/>
      <c r="B236" s="72"/>
      <c r="E236" s="147">
        <v>1939</v>
      </c>
      <c r="I236" s="72"/>
    </row>
    <row r="237" spans="1:9" x14ac:dyDescent="0.25">
      <c r="A237" s="166"/>
      <c r="B237" s="72"/>
      <c r="E237" s="147">
        <v>1940</v>
      </c>
      <c r="I237" s="72"/>
    </row>
    <row r="238" spans="1:9" x14ac:dyDescent="0.25">
      <c r="A238" s="166"/>
      <c r="B238" s="72"/>
      <c r="E238" s="147">
        <v>1941</v>
      </c>
      <c r="I238" s="72"/>
    </row>
    <row r="239" spans="1:9" x14ac:dyDescent="0.25">
      <c r="A239" s="166"/>
      <c r="B239" s="72"/>
      <c r="E239" s="147">
        <v>1942</v>
      </c>
      <c r="I239" s="72"/>
    </row>
    <row r="240" spans="1:9" x14ac:dyDescent="0.25">
      <c r="A240" s="166"/>
      <c r="B240" s="72"/>
      <c r="E240" s="147">
        <v>1943</v>
      </c>
      <c r="I240" s="72"/>
    </row>
    <row r="241" spans="1:9" x14ac:dyDescent="0.25">
      <c r="A241" s="166"/>
      <c r="B241" s="72"/>
      <c r="E241" s="147">
        <v>1944</v>
      </c>
      <c r="I241" s="72"/>
    </row>
    <row r="242" spans="1:9" x14ac:dyDescent="0.25">
      <c r="A242" s="166"/>
      <c r="B242" s="72"/>
      <c r="E242" s="147">
        <v>1945</v>
      </c>
      <c r="I242" s="72"/>
    </row>
    <row r="243" spans="1:9" x14ac:dyDescent="0.25">
      <c r="A243" s="166"/>
      <c r="B243" s="72"/>
      <c r="E243" s="147">
        <v>1946</v>
      </c>
      <c r="I243" s="72"/>
    </row>
    <row r="244" spans="1:9" x14ac:dyDescent="0.25">
      <c r="A244" s="166"/>
      <c r="B244" s="72"/>
      <c r="E244" s="147">
        <v>1947</v>
      </c>
      <c r="I244" s="72"/>
    </row>
    <row r="245" spans="1:9" x14ac:dyDescent="0.25">
      <c r="A245" s="166"/>
      <c r="B245" s="72"/>
      <c r="E245" s="147">
        <v>1948</v>
      </c>
      <c r="I245" s="72"/>
    </row>
    <row r="246" spans="1:9" x14ac:dyDescent="0.25">
      <c r="A246" s="166"/>
      <c r="B246" s="72"/>
      <c r="E246" s="147">
        <v>1949</v>
      </c>
      <c r="I246" s="72"/>
    </row>
    <row r="247" spans="1:9" x14ac:dyDescent="0.25">
      <c r="A247" s="166"/>
      <c r="B247" s="72"/>
      <c r="E247" s="147">
        <v>1950</v>
      </c>
      <c r="I247" s="72"/>
    </row>
    <row r="248" spans="1:9" x14ac:dyDescent="0.25">
      <c r="A248" s="166"/>
      <c r="B248" s="72"/>
      <c r="E248" s="147">
        <v>1951</v>
      </c>
      <c r="I248" s="72"/>
    </row>
    <row r="249" spans="1:9" x14ac:dyDescent="0.25">
      <c r="A249" s="166"/>
      <c r="B249" s="72"/>
      <c r="E249" s="147">
        <v>1952</v>
      </c>
      <c r="I249" s="72"/>
    </row>
    <row r="250" spans="1:9" x14ac:dyDescent="0.25">
      <c r="A250" s="166"/>
      <c r="B250" s="72"/>
      <c r="E250" s="147">
        <v>1953</v>
      </c>
      <c r="I250" s="72"/>
    </row>
    <row r="251" spans="1:9" x14ac:dyDescent="0.25">
      <c r="A251" s="166"/>
      <c r="B251" s="72"/>
      <c r="E251" s="147">
        <v>1954</v>
      </c>
      <c r="I251" s="72"/>
    </row>
    <row r="252" spans="1:9" x14ac:dyDescent="0.25">
      <c r="A252" s="166"/>
      <c r="B252" s="72"/>
      <c r="E252" s="147">
        <v>1955</v>
      </c>
      <c r="I252" s="72"/>
    </row>
    <row r="253" spans="1:9" x14ac:dyDescent="0.25">
      <c r="A253" s="166"/>
      <c r="B253" s="72"/>
      <c r="E253" s="147">
        <v>1956</v>
      </c>
      <c r="I253" s="72"/>
    </row>
    <row r="254" spans="1:9" x14ac:dyDescent="0.25">
      <c r="A254" s="166"/>
      <c r="B254" s="72"/>
      <c r="E254" s="147">
        <v>1957</v>
      </c>
      <c r="I254" s="72"/>
    </row>
    <row r="255" spans="1:9" x14ac:dyDescent="0.25">
      <c r="A255" s="166"/>
      <c r="B255" s="72"/>
      <c r="E255" s="147">
        <v>1958</v>
      </c>
      <c r="I255" s="72"/>
    </row>
    <row r="256" spans="1:9" x14ac:dyDescent="0.25">
      <c r="A256" s="166"/>
      <c r="B256" s="72"/>
      <c r="E256" s="147">
        <v>1959</v>
      </c>
      <c r="I256" s="72"/>
    </row>
    <row r="257" spans="1:9" x14ac:dyDescent="0.25">
      <c r="A257" s="166"/>
      <c r="B257" s="72"/>
      <c r="E257" s="147">
        <v>1960</v>
      </c>
      <c r="I257" s="72"/>
    </row>
    <row r="258" spans="1:9" x14ac:dyDescent="0.25">
      <c r="A258" s="166"/>
      <c r="B258" s="72"/>
      <c r="E258" s="147">
        <v>1961</v>
      </c>
      <c r="I258" s="72"/>
    </row>
    <row r="259" spans="1:9" x14ac:dyDescent="0.25">
      <c r="A259" s="166"/>
      <c r="B259" s="72"/>
      <c r="E259" s="147">
        <v>1962</v>
      </c>
      <c r="I259" s="72"/>
    </row>
    <row r="260" spans="1:9" x14ac:dyDescent="0.25">
      <c r="A260" s="166"/>
      <c r="B260" s="72"/>
      <c r="E260" s="147">
        <v>1963</v>
      </c>
      <c r="I260" s="72"/>
    </row>
    <row r="261" spans="1:9" x14ac:dyDescent="0.25">
      <c r="A261" s="166"/>
      <c r="B261" s="72"/>
      <c r="E261" s="147">
        <v>1964</v>
      </c>
      <c r="I261" s="72"/>
    </row>
    <row r="262" spans="1:9" x14ac:dyDescent="0.25">
      <c r="A262" s="166"/>
      <c r="B262" s="72"/>
      <c r="E262" s="147">
        <v>1965</v>
      </c>
      <c r="I262" s="72"/>
    </row>
    <row r="263" spans="1:9" x14ac:dyDescent="0.25">
      <c r="A263" s="166"/>
      <c r="B263" s="72"/>
      <c r="E263" s="147">
        <v>1966</v>
      </c>
      <c r="I263" s="72"/>
    </row>
    <row r="264" spans="1:9" x14ac:dyDescent="0.25">
      <c r="A264" s="166"/>
      <c r="B264" s="72"/>
      <c r="E264" s="147">
        <v>1967</v>
      </c>
      <c r="I264" s="72"/>
    </row>
    <row r="265" spans="1:9" x14ac:dyDescent="0.25">
      <c r="A265" s="166"/>
      <c r="B265" s="72"/>
      <c r="E265" s="147">
        <v>1968</v>
      </c>
      <c r="I265" s="72"/>
    </row>
    <row r="266" spans="1:9" x14ac:dyDescent="0.25">
      <c r="A266" s="166"/>
      <c r="B266" s="72"/>
      <c r="E266" s="147">
        <v>1969</v>
      </c>
      <c r="I266" s="72"/>
    </row>
    <row r="267" spans="1:9" x14ac:dyDescent="0.25">
      <c r="A267" s="166"/>
      <c r="B267" s="72"/>
      <c r="E267" s="147">
        <v>1970</v>
      </c>
      <c r="I267" s="72"/>
    </row>
    <row r="268" spans="1:9" x14ac:dyDescent="0.25">
      <c r="A268" s="166"/>
      <c r="B268" s="72"/>
      <c r="E268" s="167">
        <v>1971</v>
      </c>
      <c r="I268" s="7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Normal="100" workbookViewId="0">
      <selection activeCell="B1" sqref="B1"/>
    </sheetView>
  </sheetViews>
  <sheetFormatPr defaultRowHeight="15" x14ac:dyDescent="0.25"/>
  <cols>
    <col min="1" max="1" width="6.28515625"/>
    <col min="2" max="2" width="8.7109375" style="168"/>
    <col min="3" max="3" width="8.140625" style="168"/>
    <col min="4" max="4" width="7.7109375" style="168"/>
    <col min="5" max="5" width="9.85546875" style="168"/>
    <col min="7" max="7" width="5.5703125"/>
    <col min="8" max="8" width="4.85546875"/>
    <col min="9" max="9" width="6.140625"/>
    <col min="10" max="10" width="4.28515625"/>
    <col min="11" max="11" width="5.5703125"/>
    <col min="12" max="12" width="4.5703125"/>
    <col min="13" max="13" width="6.140625"/>
    <col min="14" max="14" width="4"/>
    <col min="15" max="1025" width="8.28515625"/>
  </cols>
  <sheetData>
    <row r="1" spans="1:14" x14ac:dyDescent="0.25">
      <c r="A1" s="2" t="s">
        <v>59</v>
      </c>
      <c r="B1" s="169" t="s">
        <v>60</v>
      </c>
      <c r="C1" s="169" t="s">
        <v>61</v>
      </c>
      <c r="D1" s="169" t="s">
        <v>62</v>
      </c>
      <c r="E1" s="169" t="s">
        <v>63</v>
      </c>
      <c r="F1" s="2" t="s">
        <v>64</v>
      </c>
      <c r="G1" s="2" t="s">
        <v>65</v>
      </c>
      <c r="H1" s="2" t="s">
        <v>12</v>
      </c>
      <c r="I1" s="2" t="s">
        <v>13</v>
      </c>
      <c r="J1" s="2" t="s">
        <v>14</v>
      </c>
      <c r="K1" s="2" t="s">
        <v>66</v>
      </c>
      <c r="L1" s="2" t="s">
        <v>15</v>
      </c>
      <c r="M1" s="2" t="s">
        <v>16</v>
      </c>
      <c r="N1" s="2" t="s">
        <v>17</v>
      </c>
    </row>
    <row r="2" spans="1:14" x14ac:dyDescent="0.25">
      <c r="A2" s="5" t="s">
        <v>18</v>
      </c>
      <c r="B2" s="170">
        <f>General!K2</f>
        <v>200</v>
      </c>
      <c r="C2" s="170">
        <f>General!L2</f>
        <v>10</v>
      </c>
      <c r="D2" s="170">
        <v>980</v>
      </c>
      <c r="E2" s="170">
        <f>EpocasMOR!A2</f>
        <v>712</v>
      </c>
      <c r="F2" s="5">
        <f t="shared" ref="F2:F15" si="0">E2-10*(30/C2)</f>
        <v>682</v>
      </c>
      <c r="G2" s="5">
        <f t="shared" ref="G2:G15" si="1">(F2-1)*C2</f>
        <v>6810</v>
      </c>
      <c r="H2" s="5">
        <f t="shared" ref="H2:H15" si="2">INT(G2/(60*60))</f>
        <v>1</v>
      </c>
      <c r="I2" s="5">
        <f t="shared" ref="I2:I15" si="3">INT((G2-60*60*H2)/60)</f>
        <v>53</v>
      </c>
      <c r="J2" s="5">
        <f t="shared" ref="J2:J15" si="4">G2-60*60*H2-60*I2</f>
        <v>30</v>
      </c>
      <c r="K2" s="5">
        <f t="shared" ref="K2:K15" si="5">D2*C2</f>
        <v>9800</v>
      </c>
      <c r="L2" s="5">
        <f t="shared" ref="L2:L15" si="6">INT(K2/(60*60))</f>
        <v>2</v>
      </c>
      <c r="M2" s="5">
        <f t="shared" ref="M2:M15" si="7">INT((K2-60*60*L2)/60)</f>
        <v>43</v>
      </c>
      <c r="N2" s="5">
        <f t="shared" ref="N2:N15" si="8">K2-60*60*L2-60*M2</f>
        <v>20</v>
      </c>
    </row>
    <row r="3" spans="1:14" x14ac:dyDescent="0.25">
      <c r="A3" s="9" t="s">
        <v>22</v>
      </c>
      <c r="B3" s="171">
        <f>General!K3</f>
        <v>512</v>
      </c>
      <c r="C3" s="171">
        <f>General!L3</f>
        <v>30</v>
      </c>
      <c r="D3" s="171">
        <v>192</v>
      </c>
      <c r="E3" s="171">
        <f>EpocasMOR!B2</f>
        <v>183</v>
      </c>
      <c r="F3" s="9">
        <f t="shared" si="0"/>
        <v>173</v>
      </c>
      <c r="G3" s="9">
        <f t="shared" si="1"/>
        <v>5160</v>
      </c>
      <c r="H3" s="9">
        <f t="shared" si="2"/>
        <v>1</v>
      </c>
      <c r="I3" s="9">
        <f t="shared" si="3"/>
        <v>26</v>
      </c>
      <c r="J3" s="9">
        <f t="shared" si="4"/>
        <v>0</v>
      </c>
      <c r="K3" s="9">
        <f t="shared" si="5"/>
        <v>5760</v>
      </c>
      <c r="L3" s="9">
        <f t="shared" si="6"/>
        <v>1</v>
      </c>
      <c r="M3" s="9">
        <f t="shared" si="7"/>
        <v>36</v>
      </c>
      <c r="N3" s="9">
        <f t="shared" si="8"/>
        <v>0</v>
      </c>
    </row>
    <row r="4" spans="1:14" x14ac:dyDescent="0.25">
      <c r="A4" s="5" t="s">
        <v>25</v>
      </c>
      <c r="B4" s="170">
        <f>General!K4</f>
        <v>512</v>
      </c>
      <c r="C4" s="170">
        <f>General!L4</f>
        <v>30</v>
      </c>
      <c r="D4" s="170">
        <v>140</v>
      </c>
      <c r="E4" s="170">
        <f>EpocasMOR!C2</f>
        <v>108</v>
      </c>
      <c r="F4" s="5">
        <f t="shared" si="0"/>
        <v>98</v>
      </c>
      <c r="G4" s="5">
        <f t="shared" si="1"/>
        <v>2910</v>
      </c>
      <c r="H4" s="5">
        <f t="shared" si="2"/>
        <v>0</v>
      </c>
      <c r="I4" s="5">
        <f t="shared" si="3"/>
        <v>48</v>
      </c>
      <c r="J4" s="5">
        <f t="shared" si="4"/>
        <v>30</v>
      </c>
      <c r="K4" s="5">
        <f t="shared" si="5"/>
        <v>4200</v>
      </c>
      <c r="L4" s="5">
        <f t="shared" si="6"/>
        <v>1</v>
      </c>
      <c r="M4" s="5">
        <f t="shared" si="7"/>
        <v>10</v>
      </c>
      <c r="N4" s="5">
        <f t="shared" si="8"/>
        <v>0</v>
      </c>
    </row>
    <row r="5" spans="1:14" x14ac:dyDescent="0.25">
      <c r="A5" s="9" t="s">
        <v>28</v>
      </c>
      <c r="B5" s="171">
        <f>General!K5</f>
        <v>200</v>
      </c>
      <c r="C5" s="171">
        <f>General!L5</f>
        <v>10</v>
      </c>
      <c r="D5" s="171">
        <v>1244</v>
      </c>
      <c r="E5" s="171">
        <f>EpocasMOR!D2</f>
        <v>1184</v>
      </c>
      <c r="F5" s="9">
        <f t="shared" si="0"/>
        <v>1154</v>
      </c>
      <c r="G5" s="9">
        <f t="shared" si="1"/>
        <v>11530</v>
      </c>
      <c r="H5" s="9">
        <f t="shared" si="2"/>
        <v>3</v>
      </c>
      <c r="I5" s="9">
        <f t="shared" si="3"/>
        <v>12</v>
      </c>
      <c r="J5" s="9">
        <f t="shared" si="4"/>
        <v>10</v>
      </c>
      <c r="K5" s="9">
        <f t="shared" si="5"/>
        <v>12440</v>
      </c>
      <c r="L5" s="9">
        <f t="shared" si="6"/>
        <v>3</v>
      </c>
      <c r="M5" s="9">
        <f t="shared" si="7"/>
        <v>27</v>
      </c>
      <c r="N5" s="9">
        <f t="shared" si="8"/>
        <v>20</v>
      </c>
    </row>
    <row r="6" spans="1:14" x14ac:dyDescent="0.25">
      <c r="A6" s="5" t="s">
        <v>32</v>
      </c>
      <c r="B6" s="170">
        <f>General!K6</f>
        <v>200</v>
      </c>
      <c r="C6" s="170">
        <f>General!L6</f>
        <v>10</v>
      </c>
      <c r="D6" s="170">
        <v>853</v>
      </c>
      <c r="E6" s="170">
        <f>EpocasMOR!E2</f>
        <v>824</v>
      </c>
      <c r="F6" s="5">
        <f t="shared" si="0"/>
        <v>794</v>
      </c>
      <c r="G6" s="5">
        <f t="shared" si="1"/>
        <v>7930</v>
      </c>
      <c r="H6" s="5">
        <f t="shared" si="2"/>
        <v>2</v>
      </c>
      <c r="I6" s="5">
        <f t="shared" si="3"/>
        <v>12</v>
      </c>
      <c r="J6" s="5">
        <f t="shared" si="4"/>
        <v>10</v>
      </c>
      <c r="K6" s="5">
        <f t="shared" si="5"/>
        <v>8530</v>
      </c>
      <c r="L6" s="5">
        <f t="shared" si="6"/>
        <v>2</v>
      </c>
      <c r="M6" s="5">
        <f t="shared" si="7"/>
        <v>22</v>
      </c>
      <c r="N6" s="5">
        <f t="shared" si="8"/>
        <v>10</v>
      </c>
    </row>
    <row r="7" spans="1:14" x14ac:dyDescent="0.25">
      <c r="A7" s="12" t="s">
        <v>35</v>
      </c>
      <c r="B7" s="172">
        <f>General!K7</f>
        <v>512</v>
      </c>
      <c r="C7" s="172">
        <f>General!L7</f>
        <v>30</v>
      </c>
      <c r="D7" s="172">
        <v>176</v>
      </c>
      <c r="E7" s="172">
        <f>EpocasMOR!F2</f>
        <v>166</v>
      </c>
      <c r="F7" s="12">
        <f t="shared" si="0"/>
        <v>156</v>
      </c>
      <c r="G7" s="12">
        <f t="shared" si="1"/>
        <v>4650</v>
      </c>
      <c r="H7" s="12">
        <f t="shared" si="2"/>
        <v>1</v>
      </c>
      <c r="I7" s="12">
        <f t="shared" si="3"/>
        <v>17</v>
      </c>
      <c r="J7" s="12">
        <f t="shared" si="4"/>
        <v>30</v>
      </c>
      <c r="K7" s="12">
        <f t="shared" si="5"/>
        <v>5280</v>
      </c>
      <c r="L7" s="12">
        <f t="shared" si="6"/>
        <v>1</v>
      </c>
      <c r="M7" s="12">
        <f t="shared" si="7"/>
        <v>28</v>
      </c>
      <c r="N7" s="12">
        <f t="shared" si="8"/>
        <v>0</v>
      </c>
    </row>
    <row r="8" spans="1:14" x14ac:dyDescent="0.25">
      <c r="A8" s="16" t="s">
        <v>37</v>
      </c>
      <c r="B8" s="173">
        <f>General!K8</f>
        <v>512</v>
      </c>
      <c r="C8" s="173">
        <f>General!L8</f>
        <v>30</v>
      </c>
      <c r="D8" s="173">
        <v>251</v>
      </c>
      <c r="E8" s="173">
        <f>EpocasMOR!G2</f>
        <v>242</v>
      </c>
      <c r="F8" s="16">
        <f t="shared" si="0"/>
        <v>232</v>
      </c>
      <c r="G8" s="16">
        <f t="shared" si="1"/>
        <v>6930</v>
      </c>
      <c r="H8" s="16">
        <f t="shared" si="2"/>
        <v>1</v>
      </c>
      <c r="I8" s="16">
        <f t="shared" si="3"/>
        <v>55</v>
      </c>
      <c r="J8" s="16">
        <f t="shared" si="4"/>
        <v>30</v>
      </c>
      <c r="K8" s="16">
        <f t="shared" si="5"/>
        <v>7530</v>
      </c>
      <c r="L8" s="16">
        <f t="shared" si="6"/>
        <v>2</v>
      </c>
      <c r="M8" s="16">
        <f t="shared" si="7"/>
        <v>5</v>
      </c>
      <c r="N8" s="16">
        <f t="shared" si="8"/>
        <v>30</v>
      </c>
    </row>
    <row r="9" spans="1:14" x14ac:dyDescent="0.25">
      <c r="A9" s="12" t="s">
        <v>40</v>
      </c>
      <c r="B9" s="172">
        <f>General!K9</f>
        <v>200</v>
      </c>
      <c r="C9" s="172">
        <f>General!L9</f>
        <v>10</v>
      </c>
      <c r="D9" s="172">
        <v>726</v>
      </c>
      <c r="E9" s="172">
        <f>EpocasMOR!H2</f>
        <v>697</v>
      </c>
      <c r="F9" s="12">
        <f t="shared" si="0"/>
        <v>667</v>
      </c>
      <c r="G9" s="12">
        <f t="shared" si="1"/>
        <v>6660</v>
      </c>
      <c r="H9" s="12">
        <f t="shared" si="2"/>
        <v>1</v>
      </c>
      <c r="I9" s="12">
        <f t="shared" si="3"/>
        <v>51</v>
      </c>
      <c r="J9" s="12">
        <f t="shared" si="4"/>
        <v>0</v>
      </c>
      <c r="K9" s="12">
        <f t="shared" si="5"/>
        <v>7260</v>
      </c>
      <c r="L9" s="12">
        <f t="shared" si="6"/>
        <v>2</v>
      </c>
      <c r="M9" s="12">
        <f t="shared" si="7"/>
        <v>1</v>
      </c>
      <c r="N9" s="12">
        <f t="shared" si="8"/>
        <v>0</v>
      </c>
    </row>
    <row r="10" spans="1:14" x14ac:dyDescent="0.25">
      <c r="A10" s="16" t="s">
        <v>43</v>
      </c>
      <c r="B10" s="173">
        <f>General!K10</f>
        <v>512</v>
      </c>
      <c r="C10" s="173">
        <f>General!L10</f>
        <v>30</v>
      </c>
      <c r="D10" s="173">
        <v>378</v>
      </c>
      <c r="E10" s="173">
        <f>EpocasMOR!I2</f>
        <v>368</v>
      </c>
      <c r="F10" s="16">
        <f t="shared" si="0"/>
        <v>358</v>
      </c>
      <c r="G10" s="16">
        <f t="shared" si="1"/>
        <v>10710</v>
      </c>
      <c r="H10" s="16">
        <f t="shared" si="2"/>
        <v>2</v>
      </c>
      <c r="I10" s="16">
        <f t="shared" si="3"/>
        <v>58</v>
      </c>
      <c r="J10" s="16">
        <f t="shared" si="4"/>
        <v>30</v>
      </c>
      <c r="K10" s="16">
        <f t="shared" si="5"/>
        <v>11340</v>
      </c>
      <c r="L10" s="16">
        <f t="shared" si="6"/>
        <v>3</v>
      </c>
      <c r="M10" s="16">
        <f t="shared" si="7"/>
        <v>9</v>
      </c>
      <c r="N10" s="16">
        <f t="shared" si="8"/>
        <v>0</v>
      </c>
    </row>
    <row r="11" spans="1:14" x14ac:dyDescent="0.25">
      <c r="A11" s="12" t="s">
        <v>45</v>
      </c>
      <c r="B11" s="172">
        <f>General!K11</f>
        <v>512</v>
      </c>
      <c r="C11" s="172">
        <f>General!L11</f>
        <v>30</v>
      </c>
      <c r="D11" s="172">
        <v>610</v>
      </c>
      <c r="E11" s="172">
        <f>EpocasMOR!J2</f>
        <v>113</v>
      </c>
      <c r="F11" s="12">
        <f t="shared" si="0"/>
        <v>103</v>
      </c>
      <c r="G11" s="12">
        <f t="shared" si="1"/>
        <v>3060</v>
      </c>
      <c r="H11" s="12">
        <f t="shared" si="2"/>
        <v>0</v>
      </c>
      <c r="I11" s="12">
        <f t="shared" si="3"/>
        <v>51</v>
      </c>
      <c r="J11" s="12">
        <f t="shared" si="4"/>
        <v>0</v>
      </c>
      <c r="K11" s="12">
        <f t="shared" si="5"/>
        <v>18300</v>
      </c>
      <c r="L11" s="12">
        <f t="shared" si="6"/>
        <v>5</v>
      </c>
      <c r="M11" s="12">
        <f t="shared" si="7"/>
        <v>5</v>
      </c>
      <c r="N11" s="12">
        <f t="shared" si="8"/>
        <v>0</v>
      </c>
    </row>
    <row r="12" spans="1:14" x14ac:dyDescent="0.25">
      <c r="A12" s="19" t="s">
        <v>47</v>
      </c>
      <c r="B12" s="174">
        <f>General!K12</f>
        <v>512</v>
      </c>
      <c r="C12" s="174">
        <f>General!L12</f>
        <v>30</v>
      </c>
      <c r="D12" s="174">
        <v>289</v>
      </c>
      <c r="E12" s="174">
        <f>EpocasMOR!K2</f>
        <v>276</v>
      </c>
      <c r="F12" s="19">
        <f t="shared" si="0"/>
        <v>266</v>
      </c>
      <c r="G12" s="19">
        <f t="shared" si="1"/>
        <v>7950</v>
      </c>
      <c r="H12" s="19">
        <f t="shared" si="2"/>
        <v>2</v>
      </c>
      <c r="I12" s="19">
        <f t="shared" si="3"/>
        <v>12</v>
      </c>
      <c r="J12" s="19">
        <f t="shared" si="4"/>
        <v>30</v>
      </c>
      <c r="K12" s="19">
        <f t="shared" si="5"/>
        <v>8670</v>
      </c>
      <c r="L12" s="19">
        <f t="shared" si="6"/>
        <v>2</v>
      </c>
      <c r="M12" s="19">
        <f t="shared" si="7"/>
        <v>24</v>
      </c>
      <c r="N12" s="19">
        <f t="shared" si="8"/>
        <v>30</v>
      </c>
    </row>
    <row r="13" spans="1:14" x14ac:dyDescent="0.25">
      <c r="A13" s="23" t="s">
        <v>50</v>
      </c>
      <c r="B13" s="175">
        <f>General!K13</f>
        <v>512</v>
      </c>
      <c r="C13" s="175">
        <f>General!L13</f>
        <v>30</v>
      </c>
      <c r="D13" s="175">
        <v>410</v>
      </c>
      <c r="E13" s="175">
        <f>EpocasMOR!L2</f>
        <v>238</v>
      </c>
      <c r="F13" s="23">
        <f t="shared" si="0"/>
        <v>228</v>
      </c>
      <c r="G13" s="23">
        <f t="shared" si="1"/>
        <v>6810</v>
      </c>
      <c r="H13" s="23">
        <f t="shared" si="2"/>
        <v>1</v>
      </c>
      <c r="I13" s="23">
        <f t="shared" si="3"/>
        <v>53</v>
      </c>
      <c r="J13" s="23">
        <f t="shared" si="4"/>
        <v>30</v>
      </c>
      <c r="K13" s="23">
        <f t="shared" si="5"/>
        <v>12300</v>
      </c>
      <c r="L13" s="23">
        <f t="shared" si="6"/>
        <v>3</v>
      </c>
      <c r="M13" s="23">
        <f t="shared" si="7"/>
        <v>25</v>
      </c>
      <c r="N13" s="23">
        <f t="shared" si="8"/>
        <v>0</v>
      </c>
    </row>
    <row r="14" spans="1:14" x14ac:dyDescent="0.25">
      <c r="A14" s="19" t="s">
        <v>53</v>
      </c>
      <c r="B14" s="174">
        <f>General!K14</f>
        <v>512</v>
      </c>
      <c r="C14" s="174">
        <f>General!L14</f>
        <v>30</v>
      </c>
      <c r="D14" s="174">
        <v>220</v>
      </c>
      <c r="E14" s="174">
        <f>EpocasMOR!M2</f>
        <v>202</v>
      </c>
      <c r="F14" s="19">
        <f t="shared" si="0"/>
        <v>192</v>
      </c>
      <c r="G14" s="19">
        <f t="shared" si="1"/>
        <v>5730</v>
      </c>
      <c r="H14" s="19">
        <f t="shared" si="2"/>
        <v>1</v>
      </c>
      <c r="I14" s="19">
        <f t="shared" si="3"/>
        <v>35</v>
      </c>
      <c r="J14" s="19">
        <f t="shared" si="4"/>
        <v>30</v>
      </c>
      <c r="K14" s="19">
        <f t="shared" si="5"/>
        <v>6600</v>
      </c>
      <c r="L14" s="19">
        <f t="shared" si="6"/>
        <v>1</v>
      </c>
      <c r="M14" s="19">
        <f t="shared" si="7"/>
        <v>50</v>
      </c>
      <c r="N14" s="19">
        <f t="shared" si="8"/>
        <v>0</v>
      </c>
    </row>
    <row r="15" spans="1:14" x14ac:dyDescent="0.25">
      <c r="A15" s="26" t="s">
        <v>56</v>
      </c>
      <c r="B15" s="175">
        <f>General!K15</f>
        <v>512</v>
      </c>
      <c r="C15" s="175">
        <f>General!L15</f>
        <v>30</v>
      </c>
      <c r="D15" s="175">
        <v>148</v>
      </c>
      <c r="E15" s="175">
        <f>EpocasMOR!N2</f>
        <v>139</v>
      </c>
      <c r="F15" s="23">
        <f t="shared" si="0"/>
        <v>129</v>
      </c>
      <c r="G15" s="23">
        <f t="shared" si="1"/>
        <v>3840</v>
      </c>
      <c r="H15" s="23">
        <f t="shared" si="2"/>
        <v>1</v>
      </c>
      <c r="I15" s="23">
        <f t="shared" si="3"/>
        <v>4</v>
      </c>
      <c r="J15" s="23">
        <f t="shared" si="4"/>
        <v>0</v>
      </c>
      <c r="K15" s="23">
        <f t="shared" si="5"/>
        <v>4440</v>
      </c>
      <c r="L15" s="23">
        <f t="shared" si="6"/>
        <v>1</v>
      </c>
      <c r="M15" s="23">
        <f t="shared" si="7"/>
        <v>14</v>
      </c>
      <c r="N15" s="23">
        <f t="shared" si="8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I23" sqref="I23"/>
    </sheetView>
  </sheetViews>
  <sheetFormatPr defaultRowHeight="15" x14ac:dyDescent="0.25"/>
  <cols>
    <col min="1" max="1" width="8.42578125"/>
    <col min="2" max="2" width="8.5703125"/>
    <col min="3" max="4" width="4.85546875"/>
    <col min="5" max="5" width="8.28515625"/>
    <col min="6" max="6" width="6.28515625"/>
    <col min="7" max="7" width="10.5703125"/>
    <col min="8" max="8" width="8.28515625"/>
    <col min="9" max="9" width="21.42578125"/>
    <col min="10" max="10" width="17.140625"/>
    <col min="11" max="11" width="11.5703125"/>
    <col min="12" max="12" width="10"/>
    <col min="13" max="13" width="4.85546875"/>
    <col min="14" max="14" width="6.140625"/>
    <col min="15" max="15" width="4.28515625"/>
    <col min="16" max="16" width="4.5703125"/>
    <col min="17" max="17" width="6.140625"/>
    <col min="18" max="18" width="4"/>
    <col min="19" max="1025" width="8.28515625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5">
        <v>1</v>
      </c>
      <c r="B2" s="5" t="s">
        <v>18</v>
      </c>
      <c r="C2" s="6" t="s">
        <v>19</v>
      </c>
      <c r="D2" s="6">
        <v>59</v>
      </c>
      <c r="E2" s="7">
        <v>107</v>
      </c>
      <c r="F2" s="7">
        <v>29</v>
      </c>
      <c r="G2" s="6">
        <v>12</v>
      </c>
      <c r="H2" s="6">
        <v>0</v>
      </c>
      <c r="I2" s="5" t="s">
        <v>20</v>
      </c>
      <c r="J2" s="5" t="s">
        <v>21</v>
      </c>
      <c r="K2" s="8">
        <v>200</v>
      </c>
      <c r="L2" s="6">
        <v>10</v>
      </c>
      <c r="M2" s="5">
        <v>1</v>
      </c>
      <c r="N2" s="5">
        <v>56</v>
      </c>
      <c r="O2" s="5">
        <v>0</v>
      </c>
      <c r="P2" s="5">
        <v>2</v>
      </c>
      <c r="Q2" s="5">
        <v>1</v>
      </c>
      <c r="R2" s="5">
        <v>0</v>
      </c>
    </row>
    <row r="3" spans="1:18" x14ac:dyDescent="0.25">
      <c r="A3" s="9">
        <v>17</v>
      </c>
      <c r="B3" s="9" t="s">
        <v>22</v>
      </c>
      <c r="C3" s="10" t="s">
        <v>19</v>
      </c>
      <c r="D3" s="10">
        <v>72</v>
      </c>
      <c r="E3" s="11">
        <v>113</v>
      </c>
      <c r="F3" s="11">
        <v>30</v>
      </c>
      <c r="G3" s="10">
        <v>9</v>
      </c>
      <c r="H3" s="10">
        <v>0</v>
      </c>
      <c r="I3" s="9" t="s">
        <v>23</v>
      </c>
      <c r="J3" s="9" t="s">
        <v>24</v>
      </c>
      <c r="K3" s="10">
        <v>512</v>
      </c>
      <c r="L3" s="10">
        <v>30</v>
      </c>
      <c r="M3" s="9">
        <v>1</v>
      </c>
      <c r="N3" s="9">
        <v>25</v>
      </c>
      <c r="O3" s="9">
        <v>30</v>
      </c>
      <c r="P3" s="9">
        <v>1</v>
      </c>
      <c r="Q3" s="9">
        <v>36</v>
      </c>
      <c r="R3" s="9">
        <v>30</v>
      </c>
    </row>
    <row r="4" spans="1:18" x14ac:dyDescent="0.25">
      <c r="A4" s="5">
        <v>19</v>
      </c>
      <c r="B4" s="5" t="s">
        <v>25</v>
      </c>
      <c r="C4" s="6" t="s">
        <v>19</v>
      </c>
      <c r="D4" s="6">
        <v>78</v>
      </c>
      <c r="E4" s="7">
        <v>102</v>
      </c>
      <c r="F4" s="7">
        <v>28</v>
      </c>
      <c r="G4" s="6">
        <v>5</v>
      </c>
      <c r="H4" s="6">
        <v>0</v>
      </c>
      <c r="I4" s="5" t="s">
        <v>26</v>
      </c>
      <c r="J4" s="5" t="s">
        <v>27</v>
      </c>
      <c r="K4" s="6">
        <v>512</v>
      </c>
      <c r="L4" s="6">
        <v>30</v>
      </c>
      <c r="M4" s="5">
        <v>0</v>
      </c>
      <c r="N4" s="5">
        <v>48</v>
      </c>
      <c r="O4" s="5">
        <v>0</v>
      </c>
      <c r="P4" s="5">
        <v>1</v>
      </c>
      <c r="Q4" s="5">
        <v>10</v>
      </c>
      <c r="R4" s="5">
        <v>30</v>
      </c>
    </row>
    <row r="5" spans="1:18" x14ac:dyDescent="0.25">
      <c r="A5" s="9">
        <v>44</v>
      </c>
      <c r="B5" s="9" t="s">
        <v>28</v>
      </c>
      <c r="C5" s="10" t="s">
        <v>29</v>
      </c>
      <c r="D5" s="10">
        <v>65</v>
      </c>
      <c r="E5" s="11">
        <v>107.5</v>
      </c>
      <c r="F5" s="11">
        <v>30</v>
      </c>
      <c r="G5" s="10">
        <v>9</v>
      </c>
      <c r="H5" s="10">
        <v>0</v>
      </c>
      <c r="I5" s="9" t="s">
        <v>30</v>
      </c>
      <c r="J5" s="9" t="s">
        <v>31</v>
      </c>
      <c r="K5" s="8">
        <v>200</v>
      </c>
      <c r="L5" s="10">
        <v>10</v>
      </c>
      <c r="M5" s="9">
        <v>3</v>
      </c>
      <c r="N5" s="9">
        <v>15</v>
      </c>
      <c r="O5" s="9">
        <v>0</v>
      </c>
      <c r="P5" s="9">
        <v>3</v>
      </c>
      <c r="Q5" s="9">
        <v>20</v>
      </c>
      <c r="R5" s="9">
        <v>0</v>
      </c>
    </row>
    <row r="6" spans="1:18" x14ac:dyDescent="0.25">
      <c r="A6" s="5">
        <v>26</v>
      </c>
      <c r="B6" s="5" t="s">
        <v>32</v>
      </c>
      <c r="C6" s="6" t="s">
        <v>19</v>
      </c>
      <c r="D6" s="6">
        <v>67</v>
      </c>
      <c r="E6" s="7">
        <v>115</v>
      </c>
      <c r="F6" s="7">
        <v>30</v>
      </c>
      <c r="G6" s="6">
        <v>11</v>
      </c>
      <c r="H6" s="6">
        <v>0</v>
      </c>
      <c r="I6" s="5" t="s">
        <v>33</v>
      </c>
      <c r="J6" s="5" t="s">
        <v>34</v>
      </c>
      <c r="K6" s="8">
        <v>200</v>
      </c>
      <c r="L6" s="6">
        <v>10</v>
      </c>
      <c r="M6" s="5">
        <v>2</v>
      </c>
      <c r="N6" s="5">
        <v>15</v>
      </c>
      <c r="O6" s="5">
        <v>0</v>
      </c>
      <c r="P6" s="5">
        <v>2</v>
      </c>
      <c r="Q6" s="5">
        <v>19</v>
      </c>
      <c r="R6" s="5">
        <v>30</v>
      </c>
    </row>
    <row r="7" spans="1:18" x14ac:dyDescent="0.25">
      <c r="A7" s="12">
        <v>9</v>
      </c>
      <c r="B7" s="12" t="s">
        <v>35</v>
      </c>
      <c r="C7" s="13" t="s">
        <v>19</v>
      </c>
      <c r="D7" s="13">
        <v>68</v>
      </c>
      <c r="E7" s="14">
        <v>81</v>
      </c>
      <c r="F7" s="15">
        <v>28</v>
      </c>
      <c r="G7" s="13">
        <v>5</v>
      </c>
      <c r="H7" s="13">
        <v>1</v>
      </c>
      <c r="I7" s="12" t="s">
        <v>36</v>
      </c>
      <c r="J7" s="12" t="s">
        <v>36</v>
      </c>
      <c r="K7" s="13">
        <v>512</v>
      </c>
      <c r="L7" s="13">
        <v>30</v>
      </c>
      <c r="M7" s="12">
        <v>1</v>
      </c>
      <c r="N7" s="12">
        <v>17</v>
      </c>
      <c r="O7" s="12">
        <v>0</v>
      </c>
      <c r="P7" s="12">
        <v>1</v>
      </c>
      <c r="Q7" s="12">
        <v>28</v>
      </c>
      <c r="R7" s="12">
        <v>30</v>
      </c>
    </row>
    <row r="8" spans="1:18" x14ac:dyDescent="0.25">
      <c r="A8" s="16">
        <v>10</v>
      </c>
      <c r="B8" s="16" t="s">
        <v>37</v>
      </c>
      <c r="C8" s="17" t="s">
        <v>19</v>
      </c>
      <c r="D8" s="17">
        <v>63</v>
      </c>
      <c r="E8" s="18">
        <v>90</v>
      </c>
      <c r="F8" s="18">
        <v>29</v>
      </c>
      <c r="G8" s="17">
        <v>9</v>
      </c>
      <c r="H8" s="17">
        <v>1</v>
      </c>
      <c r="I8" s="16" t="s">
        <v>38</v>
      </c>
      <c r="J8" s="16" t="s">
        <v>39</v>
      </c>
      <c r="K8" s="17">
        <v>512</v>
      </c>
      <c r="L8" s="17">
        <v>30</v>
      </c>
      <c r="M8" s="16">
        <v>1</v>
      </c>
      <c r="N8" s="16">
        <v>55</v>
      </c>
      <c r="O8" s="16">
        <v>0</v>
      </c>
      <c r="P8" s="16">
        <v>2</v>
      </c>
      <c r="Q8" s="16">
        <v>6</v>
      </c>
      <c r="R8" s="16">
        <v>0</v>
      </c>
    </row>
    <row r="9" spans="1:18" x14ac:dyDescent="0.25">
      <c r="A9" s="12">
        <v>2</v>
      </c>
      <c r="B9" s="12" t="s">
        <v>40</v>
      </c>
      <c r="C9" s="13" t="s">
        <v>29</v>
      </c>
      <c r="D9" s="13">
        <v>69</v>
      </c>
      <c r="E9" s="14">
        <v>85</v>
      </c>
      <c r="F9" s="14">
        <v>26</v>
      </c>
      <c r="G9" s="13">
        <v>9</v>
      </c>
      <c r="H9" s="13">
        <v>1</v>
      </c>
      <c r="I9" s="12" t="s">
        <v>41</v>
      </c>
      <c r="J9" s="12" t="s">
        <v>42</v>
      </c>
      <c r="K9" s="8">
        <v>200</v>
      </c>
      <c r="L9" s="13">
        <v>10</v>
      </c>
      <c r="M9" s="12">
        <v>1</v>
      </c>
      <c r="N9" s="12">
        <v>53</v>
      </c>
      <c r="O9" s="12">
        <v>30</v>
      </c>
      <c r="P9" s="12">
        <v>1</v>
      </c>
      <c r="Q9" s="12">
        <v>58</v>
      </c>
      <c r="R9" s="12">
        <v>30</v>
      </c>
    </row>
    <row r="10" spans="1:18" x14ac:dyDescent="0.25">
      <c r="A10" s="16">
        <v>6</v>
      </c>
      <c r="B10" s="16" t="s">
        <v>43</v>
      </c>
      <c r="C10" s="17" t="s">
        <v>29</v>
      </c>
      <c r="D10" s="17">
        <v>65</v>
      </c>
      <c r="E10" s="18">
        <v>87</v>
      </c>
      <c r="F10" s="18">
        <v>25</v>
      </c>
      <c r="G10" s="17">
        <v>11</v>
      </c>
      <c r="H10" s="17">
        <v>1</v>
      </c>
      <c r="I10" s="16" t="s">
        <v>44</v>
      </c>
      <c r="J10" s="16" t="s">
        <v>44</v>
      </c>
      <c r="K10" s="17">
        <v>512</v>
      </c>
      <c r="L10" s="17">
        <v>30</v>
      </c>
      <c r="M10" s="16">
        <v>2</v>
      </c>
      <c r="N10" s="16">
        <v>58</v>
      </c>
      <c r="O10" s="16">
        <v>0</v>
      </c>
      <c r="P10" s="16">
        <v>3</v>
      </c>
      <c r="Q10" s="16">
        <v>9</v>
      </c>
      <c r="R10" s="16">
        <v>30</v>
      </c>
    </row>
    <row r="11" spans="1:18" x14ac:dyDescent="0.25">
      <c r="A11" s="12">
        <v>83</v>
      </c>
      <c r="B11" s="12" t="s">
        <v>45</v>
      </c>
      <c r="C11" s="13" t="s">
        <v>29</v>
      </c>
      <c r="D11" s="13">
        <v>73</v>
      </c>
      <c r="E11" s="14">
        <v>96</v>
      </c>
      <c r="F11" s="14">
        <v>29</v>
      </c>
      <c r="G11" s="13">
        <v>8</v>
      </c>
      <c r="H11" s="13">
        <v>1</v>
      </c>
      <c r="I11" s="12" t="s">
        <v>45</v>
      </c>
      <c r="J11" s="12" t="s">
        <v>46</v>
      </c>
      <c r="K11" s="13">
        <v>512</v>
      </c>
      <c r="L11" s="13">
        <v>30</v>
      </c>
      <c r="M11" s="12">
        <v>0</v>
      </c>
      <c r="N11" s="12">
        <v>50</v>
      </c>
      <c r="O11" s="12">
        <v>30</v>
      </c>
      <c r="P11" s="12">
        <v>5</v>
      </c>
      <c r="Q11" s="12">
        <v>5</v>
      </c>
      <c r="R11" s="12">
        <v>30</v>
      </c>
    </row>
    <row r="12" spans="1:18" x14ac:dyDescent="0.25">
      <c r="A12" s="19">
        <v>31</v>
      </c>
      <c r="B12" s="19" t="s">
        <v>47</v>
      </c>
      <c r="C12" s="20" t="s">
        <v>19</v>
      </c>
      <c r="D12" s="20">
        <v>71</v>
      </c>
      <c r="E12" s="21">
        <v>83.5</v>
      </c>
      <c r="F12" s="22">
        <v>21</v>
      </c>
      <c r="G12" s="20">
        <v>9</v>
      </c>
      <c r="H12" s="20">
        <v>-1</v>
      </c>
      <c r="I12" s="19" t="s">
        <v>48</v>
      </c>
      <c r="J12" s="19" t="s">
        <v>49</v>
      </c>
      <c r="K12" s="20">
        <v>512</v>
      </c>
      <c r="L12" s="20">
        <v>30</v>
      </c>
      <c r="M12" s="19">
        <v>2</v>
      </c>
      <c r="N12" s="19">
        <v>12</v>
      </c>
      <c r="O12" s="19">
        <v>0</v>
      </c>
      <c r="P12" s="19">
        <v>2</v>
      </c>
      <c r="Q12" s="19">
        <v>25</v>
      </c>
      <c r="R12" s="19">
        <v>0</v>
      </c>
    </row>
    <row r="13" spans="1:18" x14ac:dyDescent="0.25">
      <c r="A13" s="23">
        <v>5</v>
      </c>
      <c r="B13" s="23" t="s">
        <v>50</v>
      </c>
      <c r="C13" s="24" t="s">
        <v>19</v>
      </c>
      <c r="D13" s="24">
        <v>61</v>
      </c>
      <c r="E13" s="25">
        <v>114</v>
      </c>
      <c r="F13" s="25">
        <v>28</v>
      </c>
      <c r="G13" s="24">
        <v>9</v>
      </c>
      <c r="H13" s="24">
        <v>-1</v>
      </c>
      <c r="I13" s="23" t="s">
        <v>51</v>
      </c>
      <c r="J13" s="23" t="s">
        <v>52</v>
      </c>
      <c r="K13" s="24">
        <v>512</v>
      </c>
      <c r="L13" s="24">
        <v>30</v>
      </c>
      <c r="M13" s="23">
        <v>1</v>
      </c>
      <c r="N13" s="23">
        <v>53</v>
      </c>
      <c r="O13" s="23">
        <v>0</v>
      </c>
      <c r="P13" s="23">
        <v>3</v>
      </c>
      <c r="Q13" s="23">
        <v>25</v>
      </c>
      <c r="R13" s="23">
        <v>30</v>
      </c>
    </row>
    <row r="14" spans="1:18" x14ac:dyDescent="0.25">
      <c r="A14" s="19">
        <v>25</v>
      </c>
      <c r="B14" s="19" t="s">
        <v>53</v>
      </c>
      <c r="C14" s="20" t="s">
        <v>19</v>
      </c>
      <c r="D14" s="20">
        <v>50</v>
      </c>
      <c r="E14" s="21">
        <v>117</v>
      </c>
      <c r="F14" s="21">
        <v>30</v>
      </c>
      <c r="G14" s="20">
        <v>22</v>
      </c>
      <c r="H14" s="20">
        <v>-1</v>
      </c>
      <c r="I14" s="19" t="s">
        <v>54</v>
      </c>
      <c r="J14" s="19" t="s">
        <v>55</v>
      </c>
      <c r="K14" s="20">
        <v>512</v>
      </c>
      <c r="L14" s="20">
        <v>30</v>
      </c>
      <c r="M14" s="19">
        <v>1</v>
      </c>
      <c r="N14" s="19">
        <v>35</v>
      </c>
      <c r="O14" s="19">
        <v>0</v>
      </c>
      <c r="P14" s="19">
        <v>1</v>
      </c>
      <c r="Q14" s="19">
        <v>50</v>
      </c>
      <c r="R14" s="19">
        <v>30</v>
      </c>
    </row>
    <row r="15" spans="1:18" x14ac:dyDescent="0.25">
      <c r="A15" s="26">
        <v>99</v>
      </c>
      <c r="B15" s="26" t="s">
        <v>56</v>
      </c>
      <c r="C15" s="27" t="s">
        <v>29</v>
      </c>
      <c r="D15" s="27">
        <v>71</v>
      </c>
      <c r="E15" s="28">
        <v>111</v>
      </c>
      <c r="F15" s="28">
        <v>28</v>
      </c>
      <c r="G15" s="27">
        <v>9</v>
      </c>
      <c r="H15" s="27">
        <v>-1</v>
      </c>
      <c r="I15" s="26" t="s">
        <v>56</v>
      </c>
      <c r="J15" s="26" t="s">
        <v>57</v>
      </c>
      <c r="K15" s="27">
        <v>512</v>
      </c>
      <c r="L15" s="27">
        <v>30</v>
      </c>
      <c r="M15" s="26">
        <v>1</v>
      </c>
      <c r="N15" s="26">
        <v>3</v>
      </c>
      <c r="O15" s="26">
        <v>30</v>
      </c>
      <c r="P15" s="26">
        <v>1</v>
      </c>
      <c r="Q15" s="26">
        <v>14</v>
      </c>
      <c r="R15" s="26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95" zoomScaleNormal="95" workbookViewId="0">
      <selection activeCell="D1" sqref="D1"/>
    </sheetView>
  </sheetViews>
  <sheetFormatPr defaultRowHeight="15" x14ac:dyDescent="0.25"/>
  <cols>
    <col min="1" max="6" width="11.5703125"/>
    <col min="8" max="13" width="11.5703125"/>
    <col min="15" max="1025" width="11.5703125"/>
  </cols>
  <sheetData>
    <row r="1" spans="1:12" x14ac:dyDescent="0.25">
      <c r="A1" s="176" t="s">
        <v>1</v>
      </c>
      <c r="B1" s="176" t="s">
        <v>67</v>
      </c>
      <c r="C1" s="176" t="s">
        <v>68</v>
      </c>
      <c r="E1" s="176" t="s">
        <v>69</v>
      </c>
      <c r="F1" s="176" t="s">
        <v>70</v>
      </c>
      <c r="I1" s="176" t="s">
        <v>71</v>
      </c>
    </row>
    <row r="2" spans="1:12" x14ac:dyDescent="0.25">
      <c r="A2" s="177" t="s">
        <v>18</v>
      </c>
      <c r="B2" s="7">
        <v>2190</v>
      </c>
      <c r="C2" s="7" t="s">
        <v>72</v>
      </c>
      <c r="E2" s="7">
        <v>25830</v>
      </c>
      <c r="F2" s="7" t="s">
        <v>73</v>
      </c>
      <c r="H2" s="178">
        <f>B2/E2</f>
        <v>8.4785133565621368E-2</v>
      </c>
      <c r="I2" s="7">
        <v>200</v>
      </c>
      <c r="K2">
        <f>I2*E2</f>
        <v>5166000</v>
      </c>
      <c r="L2">
        <f>I2*B2</f>
        <v>438000</v>
      </c>
    </row>
    <row r="3" spans="1:12" x14ac:dyDescent="0.25">
      <c r="A3" s="179" t="s">
        <v>22</v>
      </c>
      <c r="B3" s="11">
        <v>3810</v>
      </c>
      <c r="C3" s="11" t="s">
        <v>74</v>
      </c>
      <c r="E3" s="11">
        <v>30960</v>
      </c>
      <c r="F3" s="11" t="s">
        <v>75</v>
      </c>
      <c r="H3" s="178">
        <f>B3/E3</f>
        <v>0.12306201550387597</v>
      </c>
      <c r="I3" s="11">
        <v>512</v>
      </c>
      <c r="K3">
        <f>I3*E3</f>
        <v>15851520</v>
      </c>
      <c r="L3">
        <f>I3*B3</f>
        <v>1950720</v>
      </c>
    </row>
    <row r="4" spans="1:12" x14ac:dyDescent="0.25">
      <c r="A4" s="177" t="s">
        <v>25</v>
      </c>
      <c r="B4" s="7">
        <v>5130</v>
      </c>
      <c r="C4" s="7" t="s">
        <v>76</v>
      </c>
      <c r="E4" s="7">
        <v>27210</v>
      </c>
      <c r="F4" s="7" t="s">
        <v>77</v>
      </c>
      <c r="H4" s="178">
        <f>B4/E4</f>
        <v>0.18853362734288864</v>
      </c>
      <c r="I4" s="7">
        <v>512</v>
      </c>
      <c r="K4">
        <f>I4*E4</f>
        <v>13931520</v>
      </c>
      <c r="L4">
        <f>I4*B4</f>
        <v>2626560</v>
      </c>
    </row>
    <row r="5" spans="1:12" x14ac:dyDescent="0.25">
      <c r="A5" s="179" t="s">
        <v>28</v>
      </c>
      <c r="B5" s="11">
        <v>1650</v>
      </c>
      <c r="C5" s="11" t="s">
        <v>78</v>
      </c>
      <c r="E5" s="11">
        <v>32790</v>
      </c>
      <c r="F5" s="11" t="s">
        <v>79</v>
      </c>
      <c r="H5" s="178">
        <f>B5/E5</f>
        <v>5.0320219579139978E-2</v>
      </c>
      <c r="I5" s="11">
        <v>200</v>
      </c>
      <c r="K5">
        <f>I5*E5</f>
        <v>6558000</v>
      </c>
      <c r="L5">
        <f>I5*B5</f>
        <v>330000</v>
      </c>
    </row>
    <row r="6" spans="1:12" x14ac:dyDescent="0.25">
      <c r="A6" s="177" t="s">
        <v>32</v>
      </c>
      <c r="B6" s="7">
        <v>2850</v>
      </c>
      <c r="C6" s="7" t="s">
        <v>80</v>
      </c>
      <c r="E6" s="7">
        <v>24660</v>
      </c>
      <c r="F6" s="7" t="s">
        <v>81</v>
      </c>
      <c r="H6" s="178">
        <f>B6/E6</f>
        <v>0.11557177615571776</v>
      </c>
      <c r="I6" s="7">
        <v>200</v>
      </c>
      <c r="K6">
        <f>I6*E6</f>
        <v>4932000</v>
      </c>
      <c r="L6">
        <f>I6*B6</f>
        <v>570000</v>
      </c>
    </row>
    <row r="7" spans="1:12" x14ac:dyDescent="0.25">
      <c r="A7" s="180" t="s">
        <v>82</v>
      </c>
      <c r="B7" s="181">
        <f>AVERAGE(B2:B6)</f>
        <v>3126</v>
      </c>
      <c r="C7" s="181"/>
      <c r="E7" s="181">
        <f>AVERAGE(E2:E6)</f>
        <v>28290</v>
      </c>
      <c r="F7" s="181"/>
      <c r="H7" s="178">
        <f>AVERAGE(H2:H6)</f>
        <v>0.11245455442944874</v>
      </c>
      <c r="I7" s="182"/>
      <c r="K7">
        <f>I7*E7</f>
        <v>0</v>
      </c>
      <c r="L7">
        <f>I7*B7</f>
        <v>0</v>
      </c>
    </row>
    <row r="8" spans="1:12" x14ac:dyDescent="0.25">
      <c r="A8" s="180" t="s">
        <v>83</v>
      </c>
      <c r="B8" s="181">
        <f>STDEV(B2:B6)</f>
        <v>1379.7391057732618</v>
      </c>
      <c r="C8" s="181"/>
      <c r="E8" s="181">
        <f>STDEV(E2:E6)</f>
        <v>3455.9296867847297</v>
      </c>
      <c r="F8" s="181"/>
      <c r="H8" s="178">
        <f>STDEV(H2:H6)</f>
        <v>5.1323807963104769E-2</v>
      </c>
      <c r="I8" s="182"/>
      <c r="K8">
        <f>I8*E8</f>
        <v>0</v>
      </c>
      <c r="L8">
        <f>I8*B8</f>
        <v>0</v>
      </c>
    </row>
    <row r="9" spans="1:12" x14ac:dyDescent="0.25">
      <c r="A9" s="180" t="s">
        <v>84</v>
      </c>
      <c r="B9" s="181">
        <f>MEDIAN(B2:B6)</f>
        <v>2850</v>
      </c>
      <c r="C9" s="181"/>
      <c r="E9" s="181">
        <f>MEDIAN(E2:E6)</f>
        <v>27210</v>
      </c>
      <c r="F9" s="181"/>
      <c r="H9" s="178"/>
      <c r="I9" s="182"/>
      <c r="K9">
        <f>I9*E9</f>
        <v>0</v>
      </c>
      <c r="L9">
        <f>I9*B9</f>
        <v>0</v>
      </c>
    </row>
    <row r="10" spans="1:12" x14ac:dyDescent="0.25">
      <c r="A10" s="183" t="s">
        <v>35</v>
      </c>
      <c r="B10" s="14">
        <v>3960</v>
      </c>
      <c r="C10" s="14" t="s">
        <v>85</v>
      </c>
      <c r="E10" s="14">
        <v>28320</v>
      </c>
      <c r="F10" s="14" t="s">
        <v>86</v>
      </c>
      <c r="H10" s="178">
        <f>B10/E10</f>
        <v>0.13983050847457626</v>
      </c>
      <c r="I10" s="14">
        <v>512</v>
      </c>
      <c r="K10">
        <f>I10*E10</f>
        <v>14499840</v>
      </c>
      <c r="L10">
        <f>I10*B10</f>
        <v>2027520</v>
      </c>
    </row>
    <row r="11" spans="1:12" x14ac:dyDescent="0.25">
      <c r="A11" s="184" t="s">
        <v>37</v>
      </c>
      <c r="B11" s="18">
        <v>2970</v>
      </c>
      <c r="C11" s="18" t="s">
        <v>87</v>
      </c>
      <c r="E11" s="18">
        <v>25380</v>
      </c>
      <c r="F11" s="18" t="s">
        <v>88</v>
      </c>
      <c r="H11" s="178">
        <f>B11/E11</f>
        <v>0.11702127659574468</v>
      </c>
      <c r="I11" s="18">
        <v>512</v>
      </c>
      <c r="K11">
        <f>I11*E11</f>
        <v>12994560</v>
      </c>
      <c r="L11">
        <f>I11*B11</f>
        <v>1520640</v>
      </c>
    </row>
    <row r="12" spans="1:12" x14ac:dyDescent="0.25">
      <c r="A12" s="183" t="s">
        <v>40</v>
      </c>
      <c r="B12" s="14">
        <v>1140</v>
      </c>
      <c r="C12" s="14" t="s">
        <v>89</v>
      </c>
      <c r="E12" s="14">
        <v>12420</v>
      </c>
      <c r="F12" s="14" t="s">
        <v>90</v>
      </c>
      <c r="H12" s="178">
        <f>B12/E12</f>
        <v>9.1787439613526575E-2</v>
      </c>
      <c r="I12" s="14">
        <v>200</v>
      </c>
      <c r="K12">
        <f>I12*E12</f>
        <v>2484000</v>
      </c>
      <c r="L12">
        <f>I12*B12</f>
        <v>228000</v>
      </c>
    </row>
    <row r="13" spans="1:12" x14ac:dyDescent="0.25">
      <c r="A13" s="184" t="s">
        <v>43</v>
      </c>
      <c r="B13" s="18">
        <v>990</v>
      </c>
      <c r="C13" s="18" t="s">
        <v>91</v>
      </c>
      <c r="E13" s="18">
        <v>36210</v>
      </c>
      <c r="F13" s="18" t="s">
        <v>92</v>
      </c>
      <c r="H13" s="178">
        <f>B13/E13</f>
        <v>2.7340513670256836E-2</v>
      </c>
      <c r="I13" s="18">
        <v>512</v>
      </c>
      <c r="K13">
        <f>I13*E13</f>
        <v>18539520</v>
      </c>
      <c r="L13">
        <f>I13*B13</f>
        <v>506880</v>
      </c>
    </row>
    <row r="14" spans="1:12" x14ac:dyDescent="0.25">
      <c r="A14" s="183" t="s">
        <v>45</v>
      </c>
      <c r="B14" s="14">
        <v>1230</v>
      </c>
      <c r="C14" s="14" t="s">
        <v>93</v>
      </c>
      <c r="E14" s="14">
        <v>28710</v>
      </c>
      <c r="F14" s="14" t="s">
        <v>94</v>
      </c>
      <c r="H14" s="178">
        <f>B14/E14</f>
        <v>4.2842215256008356E-2</v>
      </c>
      <c r="I14" s="14">
        <v>512</v>
      </c>
      <c r="K14">
        <f>I14*E14</f>
        <v>14699520</v>
      </c>
      <c r="L14">
        <f>I14*B14</f>
        <v>629760</v>
      </c>
    </row>
    <row r="15" spans="1:12" x14ac:dyDescent="0.25">
      <c r="A15" s="185" t="s">
        <v>82</v>
      </c>
      <c r="B15" s="186">
        <f>AVERAGE(B10:B14)</f>
        <v>2058</v>
      </c>
      <c r="C15" s="186"/>
      <c r="E15" s="186">
        <f>AVERAGE(E10:E14)</f>
        <v>26208</v>
      </c>
      <c r="F15" s="186"/>
      <c r="H15" s="178">
        <f>AVERAGE(H10:H14)</f>
        <v>8.3764390722022547E-2</v>
      </c>
      <c r="I15" s="187"/>
      <c r="K15">
        <f>I15*E15</f>
        <v>0</v>
      </c>
      <c r="L15">
        <f>I15*B15</f>
        <v>0</v>
      </c>
    </row>
    <row r="16" spans="1:12" x14ac:dyDescent="0.25">
      <c r="A16" s="185" t="s">
        <v>83</v>
      </c>
      <c r="B16" s="186">
        <f>STDEV(B10:B14)</f>
        <v>1334.0052473659914</v>
      </c>
      <c r="C16" s="186"/>
      <c r="E16" s="186">
        <f>STDEV(E10:E14)</f>
        <v>8682.6706720916227</v>
      </c>
      <c r="F16" s="186"/>
      <c r="H16" s="178">
        <f>STDEV(H10:H14)</f>
        <v>4.7885482345384416E-2</v>
      </c>
      <c r="I16" s="187"/>
      <c r="K16">
        <f>I16*E16</f>
        <v>0</v>
      </c>
      <c r="L16">
        <f>I16*B16</f>
        <v>0</v>
      </c>
    </row>
    <row r="17" spans="1:12" x14ac:dyDescent="0.25">
      <c r="A17" s="185" t="s">
        <v>84</v>
      </c>
      <c r="B17" s="186">
        <f>MEDIAN(B10:B14)</f>
        <v>1230</v>
      </c>
      <c r="C17" s="186"/>
      <c r="E17" s="186">
        <f>MEDIAN(E10:E14)</f>
        <v>28320</v>
      </c>
      <c r="F17" s="186"/>
      <c r="H17" s="178"/>
      <c r="I17" s="187"/>
      <c r="K17">
        <f>I17*E17</f>
        <v>0</v>
      </c>
      <c r="L17">
        <f>I17*B17</f>
        <v>0</v>
      </c>
    </row>
    <row r="18" spans="1:12" x14ac:dyDescent="0.25">
      <c r="A18" s="188" t="s">
        <v>47</v>
      </c>
      <c r="B18" s="21">
        <v>71</v>
      </c>
      <c r="C18" s="21">
        <v>9</v>
      </c>
      <c r="E18" s="21">
        <v>71</v>
      </c>
      <c r="F18" s="21">
        <v>9</v>
      </c>
      <c r="H18" s="178">
        <f>B18/E18</f>
        <v>1</v>
      </c>
      <c r="I18" s="21">
        <v>512</v>
      </c>
      <c r="K18">
        <f>I18*E18</f>
        <v>36352</v>
      </c>
      <c r="L18">
        <f>I18*B18</f>
        <v>36352</v>
      </c>
    </row>
    <row r="19" spans="1:12" x14ac:dyDescent="0.25">
      <c r="A19" s="189" t="s">
        <v>50</v>
      </c>
      <c r="B19" s="25">
        <v>61</v>
      </c>
      <c r="C19" s="25">
        <v>9</v>
      </c>
      <c r="E19" s="25">
        <v>61</v>
      </c>
      <c r="F19" s="25">
        <v>9</v>
      </c>
      <c r="H19" s="178">
        <f>B19/E19</f>
        <v>1</v>
      </c>
      <c r="I19" s="25">
        <v>512</v>
      </c>
      <c r="K19">
        <f>I19*E19</f>
        <v>31232</v>
      </c>
      <c r="L19">
        <f>I19*B19</f>
        <v>31232</v>
      </c>
    </row>
    <row r="20" spans="1:12" x14ac:dyDescent="0.25">
      <c r="A20" s="188" t="s">
        <v>53</v>
      </c>
      <c r="B20" s="21">
        <v>50</v>
      </c>
      <c r="C20" s="21">
        <v>22</v>
      </c>
      <c r="E20" s="21">
        <v>50</v>
      </c>
      <c r="F20" s="21">
        <v>22</v>
      </c>
      <c r="H20" s="178">
        <f>B20/E20</f>
        <v>1</v>
      </c>
      <c r="I20" s="21" t="s">
        <v>95</v>
      </c>
      <c r="K20" t="e">
        <f>I20*E20</f>
        <v>#VALUE!</v>
      </c>
      <c r="L20" t="e">
        <f>I20*B20</f>
        <v>#VALUE!</v>
      </c>
    </row>
    <row r="21" spans="1:12" x14ac:dyDescent="0.25">
      <c r="A21" s="190" t="s">
        <v>56</v>
      </c>
      <c r="B21" s="191">
        <v>71</v>
      </c>
      <c r="C21" s="191">
        <v>9</v>
      </c>
      <c r="E21" s="191">
        <v>71</v>
      </c>
      <c r="F21" s="191">
        <v>9</v>
      </c>
      <c r="H21" s="178">
        <f>B21/E21</f>
        <v>1</v>
      </c>
      <c r="I21" s="191">
        <v>512</v>
      </c>
      <c r="K21">
        <f>I21*E21</f>
        <v>36352</v>
      </c>
      <c r="L21">
        <f>I21*B21</f>
        <v>36352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5" zoomScaleNormal="95" workbookViewId="0">
      <selection activeCell="D1" sqref="D1"/>
    </sheetView>
  </sheetViews>
  <sheetFormatPr defaultRowHeight="15" x14ac:dyDescent="0.25"/>
  <cols>
    <col min="1" max="1" width="8.42578125"/>
    <col min="2" max="2" width="5.42578125"/>
    <col min="3" max="3" width="5.85546875"/>
    <col min="5" max="5" width="7.140625"/>
    <col min="6" max="6" width="11.42578125"/>
    <col min="7" max="7" width="9.28515625"/>
    <col min="8" max="8" width="20.5703125"/>
    <col min="9" max="9" width="18.28515625"/>
    <col min="10" max="10" width="12.28515625"/>
    <col min="11" max="11" width="11"/>
    <col min="12" max="12" width="8.28515625" style="168"/>
    <col min="13" max="13" width="7.5703125" style="168"/>
    <col min="14" max="1025" width="11.5703125"/>
  </cols>
  <sheetData>
    <row r="1" spans="1:14" x14ac:dyDescent="0.25">
      <c r="A1" s="2" t="s">
        <v>1</v>
      </c>
      <c r="B1" s="2" t="s">
        <v>2</v>
      </c>
      <c r="C1" s="2" t="s">
        <v>3</v>
      </c>
      <c r="D1" s="3" t="s">
        <v>4</v>
      </c>
      <c r="E1" s="3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168" t="s">
        <v>96</v>
      </c>
      <c r="M1" s="168" t="s">
        <v>97</v>
      </c>
      <c r="N1" t="s">
        <v>98</v>
      </c>
    </row>
    <row r="2" spans="1:14" x14ac:dyDescent="0.25">
      <c r="A2" s="5" t="s">
        <v>18</v>
      </c>
      <c r="B2" s="6" t="s">
        <v>19</v>
      </c>
      <c r="C2" s="6">
        <v>59</v>
      </c>
      <c r="D2" s="7">
        <v>107</v>
      </c>
      <c r="E2" s="7">
        <v>29</v>
      </c>
      <c r="F2" s="6">
        <v>12</v>
      </c>
      <c r="G2" s="6">
        <v>0</v>
      </c>
      <c r="H2" s="5" t="s">
        <v>20</v>
      </c>
      <c r="I2" s="5" t="s">
        <v>21</v>
      </c>
      <c r="J2" s="8">
        <v>200</v>
      </c>
      <c r="K2" s="6">
        <v>10</v>
      </c>
      <c r="L2" s="192">
        <v>25830</v>
      </c>
      <c r="M2" s="192">
        <v>2190</v>
      </c>
      <c r="N2">
        <f t="shared" ref="N2:N11" si="0">M2/L2</f>
        <v>8.4785133565621368E-2</v>
      </c>
    </row>
    <row r="3" spans="1:14" x14ac:dyDescent="0.25">
      <c r="A3" s="9" t="s">
        <v>22</v>
      </c>
      <c r="B3" s="10" t="s">
        <v>19</v>
      </c>
      <c r="C3" s="10">
        <v>72</v>
      </c>
      <c r="D3" s="11">
        <v>113</v>
      </c>
      <c r="E3" s="11">
        <v>30</v>
      </c>
      <c r="F3" s="10">
        <v>9</v>
      </c>
      <c r="G3" s="10">
        <v>0</v>
      </c>
      <c r="H3" s="9" t="s">
        <v>23</v>
      </c>
      <c r="I3" s="9" t="s">
        <v>24</v>
      </c>
      <c r="J3" s="10">
        <v>512</v>
      </c>
      <c r="K3" s="10">
        <v>30</v>
      </c>
      <c r="L3" s="193">
        <v>30960</v>
      </c>
      <c r="M3" s="193">
        <v>3810</v>
      </c>
      <c r="N3">
        <f t="shared" si="0"/>
        <v>0.12306201550387597</v>
      </c>
    </row>
    <row r="4" spans="1:14" x14ac:dyDescent="0.25">
      <c r="A4" s="5" t="s">
        <v>25</v>
      </c>
      <c r="B4" s="6" t="s">
        <v>19</v>
      </c>
      <c r="C4" s="6">
        <v>78</v>
      </c>
      <c r="D4" s="7">
        <v>102</v>
      </c>
      <c r="E4" s="7">
        <v>28</v>
      </c>
      <c r="F4" s="6">
        <v>5</v>
      </c>
      <c r="G4" s="6">
        <v>0</v>
      </c>
      <c r="H4" s="5" t="s">
        <v>26</v>
      </c>
      <c r="I4" s="5" t="s">
        <v>27</v>
      </c>
      <c r="J4" s="6">
        <v>512</v>
      </c>
      <c r="K4" s="6">
        <v>30</v>
      </c>
      <c r="L4" s="192">
        <v>27210</v>
      </c>
      <c r="M4" s="192">
        <v>5130</v>
      </c>
      <c r="N4">
        <f t="shared" si="0"/>
        <v>0.18853362734288864</v>
      </c>
    </row>
    <row r="5" spans="1:14" x14ac:dyDescent="0.25">
      <c r="A5" s="9" t="s">
        <v>28</v>
      </c>
      <c r="B5" s="10" t="s">
        <v>29</v>
      </c>
      <c r="C5" s="10">
        <v>65</v>
      </c>
      <c r="D5" s="11">
        <v>107.5</v>
      </c>
      <c r="E5" s="11">
        <v>30</v>
      </c>
      <c r="F5" s="10">
        <v>9</v>
      </c>
      <c r="G5" s="10">
        <v>0</v>
      </c>
      <c r="H5" s="9" t="s">
        <v>30</v>
      </c>
      <c r="I5" s="9" t="s">
        <v>31</v>
      </c>
      <c r="J5" s="8">
        <v>200</v>
      </c>
      <c r="K5" s="10">
        <v>10</v>
      </c>
      <c r="L5" s="193">
        <v>32790</v>
      </c>
      <c r="M5" s="193">
        <v>1650</v>
      </c>
      <c r="N5">
        <f t="shared" si="0"/>
        <v>5.0320219579139978E-2</v>
      </c>
    </row>
    <row r="6" spans="1:14" x14ac:dyDescent="0.25">
      <c r="A6" s="5" t="s">
        <v>32</v>
      </c>
      <c r="B6" s="6" t="s">
        <v>19</v>
      </c>
      <c r="C6" s="6">
        <v>67</v>
      </c>
      <c r="D6" s="7">
        <v>115</v>
      </c>
      <c r="E6" s="7">
        <v>30</v>
      </c>
      <c r="F6" s="6">
        <v>11</v>
      </c>
      <c r="G6" s="6">
        <v>0</v>
      </c>
      <c r="H6" s="5" t="s">
        <v>33</v>
      </c>
      <c r="I6" s="5" t="s">
        <v>34</v>
      </c>
      <c r="J6" s="8">
        <v>200</v>
      </c>
      <c r="K6" s="6">
        <v>10</v>
      </c>
      <c r="L6" s="192">
        <v>24660</v>
      </c>
      <c r="M6" s="192">
        <v>2850</v>
      </c>
      <c r="N6">
        <f t="shared" si="0"/>
        <v>0.11557177615571776</v>
      </c>
    </row>
    <row r="7" spans="1:14" x14ac:dyDescent="0.25">
      <c r="A7" s="12" t="s">
        <v>35</v>
      </c>
      <c r="B7" s="13" t="s">
        <v>19</v>
      </c>
      <c r="C7" s="13">
        <v>68</v>
      </c>
      <c r="D7" s="14">
        <v>81</v>
      </c>
      <c r="E7" s="15">
        <v>28</v>
      </c>
      <c r="F7" s="13">
        <v>5</v>
      </c>
      <c r="G7" s="13">
        <v>1</v>
      </c>
      <c r="H7" s="12" t="s">
        <v>36</v>
      </c>
      <c r="I7" s="12" t="s">
        <v>36</v>
      </c>
      <c r="J7" s="13">
        <v>512</v>
      </c>
      <c r="K7" s="13">
        <v>30</v>
      </c>
      <c r="L7" s="194">
        <v>28320</v>
      </c>
      <c r="M7" s="194">
        <v>3960</v>
      </c>
      <c r="N7">
        <f t="shared" si="0"/>
        <v>0.13983050847457626</v>
      </c>
    </row>
    <row r="8" spans="1:14" x14ac:dyDescent="0.25">
      <c r="A8" s="16" t="s">
        <v>37</v>
      </c>
      <c r="B8" s="17" t="s">
        <v>19</v>
      </c>
      <c r="C8" s="17">
        <v>63</v>
      </c>
      <c r="D8" s="18">
        <v>90</v>
      </c>
      <c r="E8" s="18">
        <v>29</v>
      </c>
      <c r="F8" s="17">
        <v>9</v>
      </c>
      <c r="G8" s="17">
        <v>1</v>
      </c>
      <c r="H8" s="16" t="s">
        <v>38</v>
      </c>
      <c r="I8" s="16" t="s">
        <v>39</v>
      </c>
      <c r="J8" s="17">
        <v>512</v>
      </c>
      <c r="K8" s="17">
        <v>30</v>
      </c>
      <c r="L8" s="195">
        <v>25380</v>
      </c>
      <c r="M8" s="195">
        <v>2970</v>
      </c>
      <c r="N8">
        <f t="shared" si="0"/>
        <v>0.11702127659574468</v>
      </c>
    </row>
    <row r="9" spans="1:14" x14ac:dyDescent="0.25">
      <c r="A9" s="12" t="s">
        <v>40</v>
      </c>
      <c r="B9" s="13" t="s">
        <v>29</v>
      </c>
      <c r="C9" s="13">
        <v>69</v>
      </c>
      <c r="D9" s="14">
        <v>85</v>
      </c>
      <c r="E9" s="14">
        <v>26</v>
      </c>
      <c r="F9" s="13">
        <v>9</v>
      </c>
      <c r="G9" s="13">
        <v>1</v>
      </c>
      <c r="H9" s="12" t="s">
        <v>41</v>
      </c>
      <c r="I9" s="12" t="s">
        <v>42</v>
      </c>
      <c r="J9" s="8">
        <v>200</v>
      </c>
      <c r="K9" s="13">
        <v>10</v>
      </c>
      <c r="L9" s="194">
        <v>12420</v>
      </c>
      <c r="M9" s="194">
        <v>1140</v>
      </c>
      <c r="N9">
        <f t="shared" si="0"/>
        <v>9.1787439613526575E-2</v>
      </c>
    </row>
    <row r="10" spans="1:14" x14ac:dyDescent="0.25">
      <c r="A10" s="16" t="s">
        <v>43</v>
      </c>
      <c r="B10" s="17" t="s">
        <v>29</v>
      </c>
      <c r="C10" s="17">
        <v>65</v>
      </c>
      <c r="D10" s="18">
        <v>87</v>
      </c>
      <c r="E10" s="18">
        <v>25</v>
      </c>
      <c r="F10" s="17">
        <v>11</v>
      </c>
      <c r="G10" s="17">
        <v>1</v>
      </c>
      <c r="H10" s="16" t="s">
        <v>44</v>
      </c>
      <c r="I10" s="16" t="s">
        <v>44</v>
      </c>
      <c r="J10" s="17">
        <v>512</v>
      </c>
      <c r="K10" s="17">
        <v>30</v>
      </c>
      <c r="L10" s="195">
        <v>36210</v>
      </c>
      <c r="M10" s="195">
        <v>990</v>
      </c>
      <c r="N10">
        <f t="shared" si="0"/>
        <v>2.7340513670256836E-2</v>
      </c>
    </row>
    <row r="11" spans="1:14" x14ac:dyDescent="0.25">
      <c r="A11" s="12" t="s">
        <v>45</v>
      </c>
      <c r="B11" s="13" t="s">
        <v>29</v>
      </c>
      <c r="C11" s="13">
        <v>73</v>
      </c>
      <c r="D11" s="14">
        <v>96</v>
      </c>
      <c r="E11" s="14">
        <v>29</v>
      </c>
      <c r="F11" s="13">
        <v>8</v>
      </c>
      <c r="G11" s="13">
        <v>1</v>
      </c>
      <c r="H11" s="12" t="s">
        <v>45</v>
      </c>
      <c r="I11" s="12" t="s">
        <v>46</v>
      </c>
      <c r="J11" s="13">
        <v>512</v>
      </c>
      <c r="K11" s="13">
        <v>30</v>
      </c>
      <c r="L11" s="194">
        <v>28710</v>
      </c>
      <c r="M11" s="194">
        <v>1230</v>
      </c>
      <c r="N11">
        <f t="shared" si="0"/>
        <v>4.2842215256008356E-2</v>
      </c>
    </row>
    <row r="12" spans="1:14" x14ac:dyDescent="0.25">
      <c r="A12" s="19" t="s">
        <v>47</v>
      </c>
      <c r="B12" s="20" t="s">
        <v>19</v>
      </c>
      <c r="C12" s="20">
        <v>71</v>
      </c>
      <c r="D12" s="21">
        <v>83.5</v>
      </c>
      <c r="E12" s="22">
        <v>21</v>
      </c>
      <c r="F12" s="20">
        <v>9</v>
      </c>
      <c r="G12" s="20">
        <v>-1</v>
      </c>
      <c r="H12" s="19" t="s">
        <v>48</v>
      </c>
      <c r="I12" s="19" t="s">
        <v>49</v>
      </c>
      <c r="J12" s="20">
        <v>512</v>
      </c>
      <c r="K12" s="20">
        <v>30</v>
      </c>
    </row>
    <row r="13" spans="1:14" x14ac:dyDescent="0.25">
      <c r="A13" s="23" t="s">
        <v>50</v>
      </c>
      <c r="B13" s="24" t="s">
        <v>19</v>
      </c>
      <c r="C13" s="24">
        <v>61</v>
      </c>
      <c r="D13" s="25">
        <v>114</v>
      </c>
      <c r="E13" s="25">
        <v>28</v>
      </c>
      <c r="F13" s="24">
        <v>9</v>
      </c>
      <c r="G13" s="24">
        <v>-1</v>
      </c>
      <c r="H13" s="23" t="s">
        <v>51</v>
      </c>
      <c r="I13" s="23" t="s">
        <v>52</v>
      </c>
      <c r="J13" s="24">
        <v>512</v>
      </c>
      <c r="K13" s="24">
        <v>30</v>
      </c>
    </row>
    <row r="14" spans="1:14" x14ac:dyDescent="0.25">
      <c r="A14" s="19" t="s">
        <v>53</v>
      </c>
      <c r="B14" s="20" t="s">
        <v>19</v>
      </c>
      <c r="C14" s="20">
        <v>50</v>
      </c>
      <c r="D14" s="21">
        <v>117</v>
      </c>
      <c r="E14" s="21">
        <v>30</v>
      </c>
      <c r="F14" s="20">
        <v>22</v>
      </c>
      <c r="G14" s="20">
        <v>-1</v>
      </c>
      <c r="H14" s="19" t="s">
        <v>54</v>
      </c>
      <c r="I14" s="19" t="s">
        <v>55</v>
      </c>
      <c r="J14" s="20">
        <v>512</v>
      </c>
      <c r="K14" s="20">
        <v>30</v>
      </c>
    </row>
    <row r="15" spans="1:14" x14ac:dyDescent="0.25">
      <c r="A15" s="26" t="s">
        <v>56</v>
      </c>
      <c r="B15" s="27" t="s">
        <v>29</v>
      </c>
      <c r="C15" s="27">
        <v>71</v>
      </c>
      <c r="D15" s="28">
        <v>111</v>
      </c>
      <c r="E15" s="28">
        <v>28</v>
      </c>
      <c r="F15" s="27">
        <v>9</v>
      </c>
      <c r="G15" s="27">
        <v>-1</v>
      </c>
      <c r="H15" s="26" t="s">
        <v>56</v>
      </c>
      <c r="I15" s="26" t="s">
        <v>57</v>
      </c>
      <c r="J15" s="27">
        <v>512</v>
      </c>
      <c r="K15" s="27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EpocasMOR</vt:lpstr>
      <vt:lpstr>parche_EpocasMOR</vt:lpstr>
      <vt:lpstr>EpocasTesis</vt:lpstr>
      <vt:lpstr>Epocas_todas</vt:lpstr>
      <vt:lpstr>Heuristico</vt:lpstr>
      <vt:lpstr>General_old</vt:lpstr>
      <vt:lpstr>horas_feo</vt:lpstr>
      <vt:lpstr>Tesis_graf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EQUIPO 1</cp:lastModifiedBy>
  <cp:revision>7</cp:revision>
  <dcterms:created xsi:type="dcterms:W3CDTF">2006-09-16T00:00:00Z</dcterms:created>
  <dcterms:modified xsi:type="dcterms:W3CDTF">2018-02-16T04:48:58Z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