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S\Documents\Arma 3\missions\SATGv2.Chernarus_winter\documentation\"/>
    </mc:Choice>
  </mc:AlternateContent>
  <bookViews>
    <workbookView xWindow="0" yWindow="0" windowWidth="19200" windowHeight="11595" activeTab="2"/>
  </bookViews>
  <sheets>
    <sheet name="WORLD TEMP" sheetId="1" r:id="rId1"/>
    <sheet name="WEATHER" sheetId="5" r:id="rId2"/>
    <sheet name="CHAOS LEVEL" sheetId="6" r:id="rId3"/>
    <sheet name="PLAYER TEMP" sheetId="2" r:id="rId4"/>
    <sheet name="MONEY" sheetId="3" r:id="rId5"/>
    <sheet name="SPAWN POWERS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D4" i="6"/>
  <c r="D5" i="6"/>
  <c r="D6" i="6"/>
  <c r="D7" i="6"/>
  <c r="D8" i="6"/>
  <c r="D9" i="6"/>
  <c r="D10" i="6"/>
  <c r="D11" i="6"/>
  <c r="D12" i="6"/>
  <c r="D3" i="6"/>
  <c r="C4" i="6"/>
  <c r="C5" i="6"/>
  <c r="C6" i="6"/>
  <c r="C7" i="6"/>
  <c r="C8" i="6"/>
  <c r="C9" i="6"/>
  <c r="C10" i="6"/>
  <c r="C11" i="6"/>
  <c r="C12" i="6"/>
  <c r="C3" i="6"/>
  <c r="F3" i="6"/>
  <c r="B3" i="6"/>
  <c r="A4" i="6"/>
  <c r="F4" i="6" s="1"/>
  <c r="B4" i="6" l="1"/>
  <c r="A5" i="6"/>
  <c r="C18" i="5"/>
  <c r="A6" i="6" l="1"/>
  <c r="B5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3" i="5"/>
  <c r="C4" i="5"/>
  <c r="E4" i="5" s="1"/>
  <c r="F4" i="5" s="1"/>
  <c r="H4" i="5" s="1"/>
  <c r="C5" i="5"/>
  <c r="E5" i="5" s="1"/>
  <c r="F5" i="5" s="1"/>
  <c r="H5" i="5" s="1"/>
  <c r="C6" i="5"/>
  <c r="E6" i="5" s="1"/>
  <c r="F6" i="5" s="1"/>
  <c r="H6" i="5" s="1"/>
  <c r="C7" i="5"/>
  <c r="E7" i="5" s="1"/>
  <c r="F7" i="5" s="1"/>
  <c r="H7" i="5" s="1"/>
  <c r="C8" i="5"/>
  <c r="E8" i="5" s="1"/>
  <c r="F8" i="5" s="1"/>
  <c r="H8" i="5" s="1"/>
  <c r="C9" i="5"/>
  <c r="E9" i="5" s="1"/>
  <c r="F9" i="5" s="1"/>
  <c r="H9" i="5" s="1"/>
  <c r="C10" i="5"/>
  <c r="E10" i="5" s="1"/>
  <c r="F10" i="5" s="1"/>
  <c r="H10" i="5" s="1"/>
  <c r="C11" i="5"/>
  <c r="E11" i="5" s="1"/>
  <c r="F11" i="5" s="1"/>
  <c r="H11" i="5" s="1"/>
  <c r="C12" i="5"/>
  <c r="E12" i="5" s="1"/>
  <c r="F12" i="5" s="1"/>
  <c r="H12" i="5" s="1"/>
  <c r="C13" i="5"/>
  <c r="E13" i="5" s="1"/>
  <c r="F13" i="5" s="1"/>
  <c r="H13" i="5" s="1"/>
  <c r="C14" i="5"/>
  <c r="E14" i="5" s="1"/>
  <c r="F14" i="5" s="1"/>
  <c r="H14" i="5" s="1"/>
  <c r="C15" i="5"/>
  <c r="E15" i="5" s="1"/>
  <c r="F15" i="5" s="1"/>
  <c r="H15" i="5" s="1"/>
  <c r="C16" i="5"/>
  <c r="E16" i="5" s="1"/>
  <c r="F16" i="5" s="1"/>
  <c r="H16" i="5" s="1"/>
  <c r="C17" i="5"/>
  <c r="E17" i="5" s="1"/>
  <c r="F17" i="5" s="1"/>
  <c r="H17" i="5" s="1"/>
  <c r="E18" i="5"/>
  <c r="F18" i="5" s="1"/>
  <c r="H18" i="5" s="1"/>
  <c r="C19" i="5"/>
  <c r="E19" i="5" s="1"/>
  <c r="F19" i="5" s="1"/>
  <c r="H19" i="5" s="1"/>
  <c r="C20" i="5"/>
  <c r="E20" i="5" s="1"/>
  <c r="F20" i="5" s="1"/>
  <c r="H20" i="5" s="1"/>
  <c r="C21" i="5"/>
  <c r="E21" i="5" s="1"/>
  <c r="F21" i="5" s="1"/>
  <c r="H21" i="5" s="1"/>
  <c r="C22" i="5"/>
  <c r="E22" i="5" s="1"/>
  <c r="F22" i="5" s="1"/>
  <c r="H22" i="5" s="1"/>
  <c r="C23" i="5"/>
  <c r="E23" i="5" s="1"/>
  <c r="F23" i="5" s="1"/>
  <c r="H23" i="5" s="1"/>
  <c r="C24" i="5"/>
  <c r="E24" i="5" s="1"/>
  <c r="F24" i="5" s="1"/>
  <c r="H24" i="5" s="1"/>
  <c r="C25" i="5"/>
  <c r="E25" i="5" s="1"/>
  <c r="F25" i="5" s="1"/>
  <c r="H25" i="5" s="1"/>
  <c r="C26" i="5"/>
  <c r="E26" i="5" s="1"/>
  <c r="F26" i="5" s="1"/>
  <c r="H26" i="5" s="1"/>
  <c r="C3" i="5"/>
  <c r="B26" i="5"/>
  <c r="B5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4" i="5"/>
  <c r="A7" i="6" l="1"/>
  <c r="B6" i="6"/>
  <c r="E3" i="5"/>
  <c r="F3" i="5" s="1"/>
  <c r="H3" i="5" s="1"/>
  <c r="C7" i="4"/>
  <c r="F7" i="4" s="1"/>
  <c r="C6" i="4"/>
  <c r="E6" i="4" s="1"/>
  <c r="C5" i="4"/>
  <c r="E5" i="4" s="1"/>
  <c r="C4" i="4"/>
  <c r="F4" i="4" s="1"/>
  <c r="C3" i="4"/>
  <c r="E3" i="4" s="1"/>
  <c r="A8" i="6" l="1"/>
  <c r="B7" i="6"/>
  <c r="F6" i="4"/>
  <c r="F3" i="4"/>
  <c r="E7" i="4"/>
  <c r="E4" i="4"/>
  <c r="F5" i="4"/>
  <c r="H7" i="4"/>
  <c r="H4" i="4"/>
  <c r="G5" i="4"/>
  <c r="G6" i="4"/>
  <c r="H6" i="4"/>
  <c r="G7" i="4"/>
  <c r="A9" i="6" l="1"/>
  <c r="B8" i="6"/>
  <c r="G4" i="4"/>
  <c r="H5" i="4"/>
  <c r="H3" i="4"/>
  <c r="G3" i="4"/>
  <c r="C4" i="3"/>
  <c r="C5" i="3"/>
  <c r="C6" i="3"/>
  <c r="C7" i="3"/>
  <c r="C3" i="3"/>
  <c r="B5" i="3"/>
  <c r="B6" i="3"/>
  <c r="B7" i="3" s="1"/>
  <c r="B4" i="3"/>
  <c r="A10" i="6" l="1"/>
  <c r="B9" i="6"/>
  <c r="C32" i="2"/>
  <c r="C22" i="2"/>
  <c r="C23" i="2"/>
  <c r="C24" i="2"/>
  <c r="C25" i="2"/>
  <c r="C26" i="2"/>
  <c r="C27" i="2"/>
  <c r="C28" i="2"/>
  <c r="C29" i="2"/>
  <c r="C30" i="2"/>
  <c r="C31" i="2"/>
  <c r="B23" i="2"/>
  <c r="B24" i="2" s="1"/>
  <c r="B25" i="2" s="1"/>
  <c r="B26" i="2" s="1"/>
  <c r="B27" i="2" s="1"/>
  <c r="B28" i="2" s="1"/>
  <c r="B29" i="2" s="1"/>
  <c r="B30" i="2" s="1"/>
  <c r="D4" i="2"/>
  <c r="E4" i="2"/>
  <c r="D3" i="2"/>
  <c r="E3" i="2" s="1"/>
  <c r="B5" i="2"/>
  <c r="B6" i="2" s="1"/>
  <c r="B4" i="2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15" i="1"/>
  <c r="H39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15" i="1"/>
  <c r="C17" i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16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15" i="1"/>
  <c r="B17" i="1"/>
  <c r="B18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16" i="1"/>
  <c r="D36" i="1"/>
  <c r="D37" i="1" s="1"/>
  <c r="D38" i="1" s="1"/>
  <c r="D39" i="1" s="1"/>
  <c r="D28" i="1"/>
  <c r="D29" i="1"/>
  <c r="D30" i="1" s="1"/>
  <c r="D31" i="1" s="1"/>
  <c r="D32" i="1" s="1"/>
  <c r="D33" i="1" s="1"/>
  <c r="D34" i="1" s="1"/>
  <c r="D35" i="1" s="1"/>
  <c r="D17" i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16" i="1"/>
  <c r="A11" i="6" l="1"/>
  <c r="B10" i="6"/>
  <c r="D6" i="2"/>
  <c r="E6" i="2" s="1"/>
  <c r="B7" i="2"/>
  <c r="D5" i="2"/>
  <c r="E5" i="2" s="1"/>
  <c r="A12" i="6" l="1"/>
  <c r="B12" i="6" s="1"/>
  <c r="B11" i="6"/>
  <c r="B8" i="2"/>
  <c r="D7" i="2"/>
  <c r="E7" i="2" s="1"/>
  <c r="B9" i="2" l="1"/>
  <c r="D8" i="2"/>
  <c r="E8" i="2" s="1"/>
  <c r="B10" i="2" l="1"/>
  <c r="D9" i="2"/>
  <c r="E9" i="2" s="1"/>
  <c r="B11" i="2" l="1"/>
  <c r="D10" i="2"/>
  <c r="E10" i="2" s="1"/>
  <c r="B12" i="2" l="1"/>
  <c r="D11" i="2"/>
  <c r="E11" i="2" s="1"/>
  <c r="B13" i="2" l="1"/>
  <c r="D12" i="2"/>
  <c r="E12" i="2" s="1"/>
  <c r="B14" i="2" l="1"/>
  <c r="D13" i="2"/>
  <c r="E13" i="2" s="1"/>
  <c r="B15" i="2" l="1"/>
  <c r="D14" i="2"/>
  <c r="E14" i="2" s="1"/>
  <c r="B16" i="2" l="1"/>
  <c r="D16" i="2" s="1"/>
  <c r="E16" i="2" s="1"/>
  <c r="D15" i="2"/>
  <c r="E15" i="2" s="1"/>
</calcChain>
</file>

<file path=xl/sharedStrings.xml><?xml version="1.0" encoding="utf-8"?>
<sst xmlns="http://schemas.openxmlformats.org/spreadsheetml/2006/main" count="53" uniqueCount="39">
  <si>
    <t>ОБЛАЧНОСТЬ</t>
  </si>
  <si>
    <t>СНЕЖНОСТЬ</t>
  </si>
  <si>
    <t>ВРЕМЯ</t>
  </si>
  <si>
    <t>ТЕМПЕРАТУРА</t>
  </si>
  <si>
    <t>0.6</t>
  </si>
  <si>
    <t>0.4</t>
  </si>
  <si>
    <t xml:space="preserve">ВРЕМЯ </t>
  </si>
  <si>
    <t>ТЕПЛОТА</t>
  </si>
  <si>
    <t>WORLD TEMP</t>
  </si>
  <si>
    <t>DIFF</t>
  </si>
  <si>
    <t>PLAYER RUN</t>
  </si>
  <si>
    <t>PLAYER MOVE</t>
  </si>
  <si>
    <t>PLAYER STAND</t>
  </si>
  <si>
    <t>PLAYER ZAMERZ</t>
  </si>
  <si>
    <t>MIN TO ZAMERZ WHEN STAND</t>
  </si>
  <si>
    <t>MUL</t>
  </si>
  <si>
    <t>PLAYER TEMP</t>
  </si>
  <si>
    <t>PLAYER SPEED</t>
  </si>
  <si>
    <t>KILL</t>
  </si>
  <si>
    <t>SECTOR</t>
  </si>
  <si>
    <t>MONEY</t>
  </si>
  <si>
    <t>SECTOR GRADE</t>
  </si>
  <si>
    <t>Points</t>
  </si>
  <si>
    <t>APC</t>
  </si>
  <si>
    <t>TANKS</t>
  </si>
  <si>
    <t>SOLDIER</t>
  </si>
  <si>
    <t>HELI</t>
  </si>
  <si>
    <t>CHAOS LEVEL</t>
  </si>
  <si>
    <t>TIME</t>
  </si>
  <si>
    <t>OVERCAST</t>
  </si>
  <si>
    <t>SNOW</t>
  </si>
  <si>
    <t>FOG</t>
  </si>
  <si>
    <t>FOG TIME</t>
  </si>
  <si>
    <t>FOG SNOW</t>
  </si>
  <si>
    <t>GRADE 1</t>
  </si>
  <si>
    <t>GRADE 2</t>
  </si>
  <si>
    <t>GRADE 3</t>
  </si>
  <si>
    <t>GRADE 4</t>
  </si>
  <si>
    <t>GRADE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</si>
</sst>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39"/>
  <sheetViews>
    <sheetView workbookViewId="0">
      <selection activeCell="I31" sqref="I31"/>
    </sheetView>
  </sheetViews>
  <sheetFormatPr defaultRowHeight="15" x14ac:dyDescent="0.25"/>
  <cols>
    <col min="2" max="2" width="17" customWidth="1"/>
    <col min="3" max="3" width="14.28515625" customWidth="1"/>
    <col min="5" max="5" width="15.140625" customWidth="1"/>
    <col min="7" max="8" width="17.140625" customWidth="1"/>
  </cols>
  <sheetData>
    <row r="4" spans="2:9" x14ac:dyDescent="0.25">
      <c r="B4" s="1" t="s">
        <v>0</v>
      </c>
      <c r="C4" s="1" t="s">
        <v>1</v>
      </c>
      <c r="D4" s="1" t="s">
        <v>2</v>
      </c>
      <c r="E4" s="1" t="s">
        <v>3</v>
      </c>
      <c r="G4" s="1"/>
      <c r="H4" s="1"/>
    </row>
    <row r="5" spans="2:9" x14ac:dyDescent="0.25">
      <c r="B5" s="1">
        <v>1</v>
      </c>
      <c r="C5" s="1">
        <v>12</v>
      </c>
      <c r="D5" s="1">
        <v>0</v>
      </c>
      <c r="E5" s="1">
        <v>-30</v>
      </c>
    </row>
    <row r="6" spans="2:9" x14ac:dyDescent="0.25">
      <c r="B6" s="1" t="s">
        <v>0</v>
      </c>
      <c r="C6" s="1" t="s">
        <v>1</v>
      </c>
      <c r="D6" s="1" t="s">
        <v>2</v>
      </c>
      <c r="E6" s="1" t="s">
        <v>3</v>
      </c>
    </row>
    <row r="7" spans="2:9" x14ac:dyDescent="0.25">
      <c r="B7" s="1" t="s">
        <v>4</v>
      </c>
      <c r="C7" s="1">
        <v>0</v>
      </c>
      <c r="D7" s="1">
        <v>14</v>
      </c>
      <c r="E7" s="1">
        <v>-5</v>
      </c>
    </row>
    <row r="9" spans="2:9" x14ac:dyDescent="0.25">
      <c r="B9" s="1" t="s">
        <v>0</v>
      </c>
      <c r="C9" s="1" t="s">
        <v>1</v>
      </c>
      <c r="D9" s="1" t="s">
        <v>2</v>
      </c>
      <c r="E9" s="1" t="s">
        <v>3</v>
      </c>
    </row>
    <row r="10" spans="2:9" x14ac:dyDescent="0.25">
      <c r="B10" s="1" t="s">
        <v>5</v>
      </c>
      <c r="C10" s="1">
        <v>0</v>
      </c>
      <c r="D10" s="1">
        <v>-14</v>
      </c>
      <c r="E10" s="1">
        <v>-5</v>
      </c>
    </row>
    <row r="11" spans="2:9" x14ac:dyDescent="0.25">
      <c r="B11" s="1">
        <v>5</v>
      </c>
      <c r="C11" s="1">
        <v>10</v>
      </c>
      <c r="D11" s="1">
        <v>10</v>
      </c>
      <c r="E11" s="1">
        <v>25</v>
      </c>
    </row>
    <row r="13" spans="2:9" x14ac:dyDescent="0.25">
      <c r="H13" s="2" t="s">
        <v>7</v>
      </c>
    </row>
    <row r="14" spans="2:9" x14ac:dyDescent="0.25">
      <c r="B14" s="1" t="s">
        <v>0</v>
      </c>
      <c r="C14" s="1" t="s">
        <v>1</v>
      </c>
      <c r="D14" s="1" t="s">
        <v>2</v>
      </c>
      <c r="E14" s="1" t="s">
        <v>3</v>
      </c>
      <c r="G14" s="1" t="s">
        <v>0</v>
      </c>
      <c r="H14" s="1" t="s">
        <v>1</v>
      </c>
      <c r="I14" s="1" t="s">
        <v>6</v>
      </c>
    </row>
    <row r="15" spans="2:9" x14ac:dyDescent="0.25">
      <c r="B15" s="1">
        <v>1</v>
      </c>
      <c r="C15" s="1">
        <v>12</v>
      </c>
      <c r="D15" s="1">
        <v>0</v>
      </c>
      <c r="E15" s="1">
        <f>-30+G15+I15+H15</f>
        <v>-30</v>
      </c>
      <c r="G15">
        <f>(1-B15)/0.12</f>
        <v>0</v>
      </c>
      <c r="H15" s="1">
        <f>12-C15</f>
        <v>0</v>
      </c>
      <c r="I15" s="1">
        <f>MAX(0, 8 - ABS(14-D15))</f>
        <v>0</v>
      </c>
    </row>
    <row r="16" spans="2:9" x14ac:dyDescent="0.25">
      <c r="B16" s="1">
        <f>B15-0.03</f>
        <v>0.97</v>
      </c>
      <c r="C16" s="1">
        <f>C15-0.5</f>
        <v>11.5</v>
      </c>
      <c r="D16" s="1">
        <f>D15+1</f>
        <v>1</v>
      </c>
      <c r="E16" s="1">
        <f t="shared" ref="E16:E39" si="0">-30+G16+I16+H16</f>
        <v>-29.25</v>
      </c>
      <c r="G16">
        <f t="shared" ref="G16:G39" si="1">(1-B16)/0.12</f>
        <v>0.25000000000000022</v>
      </c>
      <c r="H16" s="1">
        <f t="shared" ref="H16:H38" si="2">12-C16</f>
        <v>0.5</v>
      </c>
      <c r="I16" s="1">
        <f t="shared" ref="I16:I39" si="3">MAX(0, 8 - ABS(14-D16))</f>
        <v>0</v>
      </c>
    </row>
    <row r="17" spans="2:9" x14ac:dyDescent="0.25">
      <c r="B17" s="1">
        <f t="shared" ref="B17:B39" si="4">B16-0.03</f>
        <v>0.94</v>
      </c>
      <c r="C17" s="1">
        <f t="shared" ref="C17:C39" si="5">C16-0.5</f>
        <v>11</v>
      </c>
      <c r="D17" s="1">
        <f t="shared" ref="D17:D39" si="6">D16+1</f>
        <v>2</v>
      </c>
      <c r="E17" s="1">
        <f t="shared" si="0"/>
        <v>-28.5</v>
      </c>
      <c r="G17">
        <f t="shared" si="1"/>
        <v>0.50000000000000044</v>
      </c>
      <c r="H17" s="1">
        <f t="shared" si="2"/>
        <v>1</v>
      </c>
      <c r="I17" s="1">
        <f t="shared" si="3"/>
        <v>0</v>
      </c>
    </row>
    <row r="18" spans="2:9" x14ac:dyDescent="0.25">
      <c r="B18" s="1">
        <f t="shared" si="4"/>
        <v>0.90999999999999992</v>
      </c>
      <c r="C18" s="1">
        <f t="shared" si="5"/>
        <v>10.5</v>
      </c>
      <c r="D18" s="1">
        <f t="shared" si="6"/>
        <v>3</v>
      </c>
      <c r="E18" s="1">
        <f t="shared" si="0"/>
        <v>-27.75</v>
      </c>
      <c r="G18">
        <f t="shared" si="1"/>
        <v>0.75000000000000067</v>
      </c>
      <c r="H18" s="1">
        <f t="shared" si="2"/>
        <v>1.5</v>
      </c>
      <c r="I18" s="1">
        <f t="shared" si="3"/>
        <v>0</v>
      </c>
    </row>
    <row r="19" spans="2:9" x14ac:dyDescent="0.25">
      <c r="B19" s="1">
        <f t="shared" si="4"/>
        <v>0.87999999999999989</v>
      </c>
      <c r="C19" s="1">
        <f t="shared" si="5"/>
        <v>10</v>
      </c>
      <c r="D19" s="1">
        <f t="shared" si="6"/>
        <v>4</v>
      </c>
      <c r="E19" s="1">
        <f t="shared" si="0"/>
        <v>-27</v>
      </c>
      <c r="G19">
        <f t="shared" si="1"/>
        <v>1.0000000000000009</v>
      </c>
      <c r="H19" s="1">
        <f t="shared" si="2"/>
        <v>2</v>
      </c>
      <c r="I19" s="1">
        <f t="shared" si="3"/>
        <v>0</v>
      </c>
    </row>
    <row r="20" spans="2:9" x14ac:dyDescent="0.25">
      <c r="B20" s="1">
        <f t="shared" si="4"/>
        <v>0.84999999999999987</v>
      </c>
      <c r="C20" s="1">
        <f t="shared" si="5"/>
        <v>9.5</v>
      </c>
      <c r="D20" s="1">
        <f t="shared" si="6"/>
        <v>5</v>
      </c>
      <c r="E20" s="1">
        <f t="shared" si="0"/>
        <v>-26.25</v>
      </c>
      <c r="G20">
        <f t="shared" si="1"/>
        <v>1.2500000000000011</v>
      </c>
      <c r="H20" s="1">
        <f t="shared" si="2"/>
        <v>2.5</v>
      </c>
      <c r="I20" s="1">
        <f t="shared" si="3"/>
        <v>0</v>
      </c>
    </row>
    <row r="21" spans="2:9" x14ac:dyDescent="0.25">
      <c r="B21" s="1">
        <f t="shared" si="4"/>
        <v>0.81999999999999984</v>
      </c>
      <c r="C21" s="1">
        <f t="shared" si="5"/>
        <v>9</v>
      </c>
      <c r="D21" s="1">
        <f t="shared" si="6"/>
        <v>6</v>
      </c>
      <c r="E21" s="1">
        <f t="shared" si="0"/>
        <v>-25.5</v>
      </c>
      <c r="G21">
        <f t="shared" si="1"/>
        <v>1.5000000000000013</v>
      </c>
      <c r="H21" s="1">
        <f t="shared" si="2"/>
        <v>3</v>
      </c>
      <c r="I21" s="1">
        <f t="shared" si="3"/>
        <v>0</v>
      </c>
    </row>
    <row r="22" spans="2:9" x14ac:dyDescent="0.25">
      <c r="B22" s="1">
        <f t="shared" si="4"/>
        <v>0.78999999999999981</v>
      </c>
      <c r="C22" s="1">
        <f t="shared" si="5"/>
        <v>8.5</v>
      </c>
      <c r="D22" s="1">
        <f t="shared" si="6"/>
        <v>7</v>
      </c>
      <c r="E22" s="1">
        <f t="shared" si="0"/>
        <v>-23.75</v>
      </c>
      <c r="G22">
        <f t="shared" si="1"/>
        <v>1.7500000000000016</v>
      </c>
      <c r="H22" s="1">
        <f t="shared" si="2"/>
        <v>3.5</v>
      </c>
      <c r="I22" s="1">
        <f t="shared" si="3"/>
        <v>1</v>
      </c>
    </row>
    <row r="23" spans="2:9" x14ac:dyDescent="0.25">
      <c r="B23" s="1">
        <f t="shared" si="4"/>
        <v>0.75999999999999979</v>
      </c>
      <c r="C23" s="1">
        <f t="shared" si="5"/>
        <v>8</v>
      </c>
      <c r="D23" s="1">
        <f t="shared" si="6"/>
        <v>8</v>
      </c>
      <c r="E23" s="1">
        <f t="shared" si="0"/>
        <v>-22</v>
      </c>
      <c r="G23">
        <f t="shared" si="1"/>
        <v>2.0000000000000018</v>
      </c>
      <c r="H23" s="1">
        <f t="shared" si="2"/>
        <v>4</v>
      </c>
      <c r="I23" s="1">
        <f t="shared" si="3"/>
        <v>2</v>
      </c>
    </row>
    <row r="24" spans="2:9" x14ac:dyDescent="0.25">
      <c r="B24" s="1">
        <f t="shared" si="4"/>
        <v>0.72999999999999976</v>
      </c>
      <c r="C24" s="1">
        <f t="shared" si="5"/>
        <v>7.5</v>
      </c>
      <c r="D24" s="1">
        <f t="shared" si="6"/>
        <v>9</v>
      </c>
      <c r="E24" s="1">
        <f t="shared" si="0"/>
        <v>-20.249999999999996</v>
      </c>
      <c r="G24">
        <f t="shared" si="1"/>
        <v>2.2500000000000022</v>
      </c>
      <c r="H24" s="1">
        <f t="shared" si="2"/>
        <v>4.5</v>
      </c>
      <c r="I24" s="1">
        <f t="shared" si="3"/>
        <v>3</v>
      </c>
    </row>
    <row r="25" spans="2:9" x14ac:dyDescent="0.25">
      <c r="B25" s="1">
        <f t="shared" si="4"/>
        <v>0.69999999999999973</v>
      </c>
      <c r="C25" s="1">
        <f t="shared" si="5"/>
        <v>7</v>
      </c>
      <c r="D25" s="1">
        <f t="shared" si="6"/>
        <v>10</v>
      </c>
      <c r="E25" s="1">
        <f t="shared" si="0"/>
        <v>-18.499999999999996</v>
      </c>
      <c r="G25">
        <f t="shared" si="1"/>
        <v>2.5000000000000022</v>
      </c>
      <c r="H25" s="1">
        <f t="shared" si="2"/>
        <v>5</v>
      </c>
      <c r="I25" s="1">
        <f t="shared" si="3"/>
        <v>4</v>
      </c>
    </row>
    <row r="26" spans="2:9" x14ac:dyDescent="0.25">
      <c r="B26" s="1">
        <f t="shared" si="4"/>
        <v>0.66999999999999971</v>
      </c>
      <c r="C26" s="1">
        <f t="shared" si="5"/>
        <v>6.5</v>
      </c>
      <c r="D26" s="1">
        <f t="shared" si="6"/>
        <v>11</v>
      </c>
      <c r="E26" s="1">
        <f t="shared" si="0"/>
        <v>-16.749999999999996</v>
      </c>
      <c r="G26">
        <f t="shared" si="1"/>
        <v>2.7500000000000027</v>
      </c>
      <c r="H26" s="1">
        <f t="shared" si="2"/>
        <v>5.5</v>
      </c>
      <c r="I26" s="1">
        <f t="shared" si="3"/>
        <v>5</v>
      </c>
    </row>
    <row r="27" spans="2:9" x14ac:dyDescent="0.25">
      <c r="B27" s="1">
        <f t="shared" si="4"/>
        <v>0.63999999999999968</v>
      </c>
      <c r="C27" s="1">
        <f t="shared" si="5"/>
        <v>6</v>
      </c>
      <c r="D27" s="1">
        <f t="shared" si="6"/>
        <v>12</v>
      </c>
      <c r="E27" s="1">
        <f t="shared" si="0"/>
        <v>-14.999999999999996</v>
      </c>
      <c r="G27">
        <f t="shared" si="1"/>
        <v>3.0000000000000027</v>
      </c>
      <c r="H27" s="1">
        <f t="shared" si="2"/>
        <v>6</v>
      </c>
      <c r="I27" s="1">
        <f t="shared" si="3"/>
        <v>6</v>
      </c>
    </row>
    <row r="28" spans="2:9" x14ac:dyDescent="0.25">
      <c r="B28" s="1">
        <f t="shared" si="4"/>
        <v>0.60999999999999965</v>
      </c>
      <c r="C28" s="1">
        <f t="shared" si="5"/>
        <v>5.5</v>
      </c>
      <c r="D28" s="1">
        <f>D27+1</f>
        <v>13</v>
      </c>
      <c r="E28" s="1">
        <f t="shared" si="0"/>
        <v>-13.249999999999996</v>
      </c>
      <c r="G28">
        <f t="shared" si="1"/>
        <v>3.2500000000000031</v>
      </c>
      <c r="H28" s="1">
        <f t="shared" si="2"/>
        <v>6.5</v>
      </c>
      <c r="I28" s="1">
        <f t="shared" si="3"/>
        <v>7</v>
      </c>
    </row>
    <row r="29" spans="2:9" x14ac:dyDescent="0.25">
      <c r="B29" s="1">
        <f t="shared" si="4"/>
        <v>0.57999999999999963</v>
      </c>
      <c r="C29" s="1">
        <f t="shared" si="5"/>
        <v>5</v>
      </c>
      <c r="D29" s="1">
        <f t="shared" si="6"/>
        <v>14</v>
      </c>
      <c r="E29" s="1">
        <f t="shared" si="0"/>
        <v>-11.499999999999996</v>
      </c>
      <c r="G29">
        <f t="shared" si="1"/>
        <v>3.5000000000000031</v>
      </c>
      <c r="H29" s="1">
        <f t="shared" si="2"/>
        <v>7</v>
      </c>
      <c r="I29" s="1">
        <f t="shared" si="3"/>
        <v>8</v>
      </c>
    </row>
    <row r="30" spans="2:9" x14ac:dyDescent="0.25">
      <c r="B30" s="1">
        <f t="shared" si="4"/>
        <v>0.5499999999999996</v>
      </c>
      <c r="C30" s="1">
        <f t="shared" si="5"/>
        <v>4.5</v>
      </c>
      <c r="D30" s="1">
        <f t="shared" si="6"/>
        <v>15</v>
      </c>
      <c r="E30" s="1">
        <f t="shared" si="0"/>
        <v>-11.749999999999996</v>
      </c>
      <c r="G30">
        <f t="shared" si="1"/>
        <v>3.7500000000000036</v>
      </c>
      <c r="H30" s="1">
        <f t="shared" si="2"/>
        <v>7.5</v>
      </c>
      <c r="I30" s="1">
        <f t="shared" si="3"/>
        <v>7</v>
      </c>
    </row>
    <row r="31" spans="2:9" x14ac:dyDescent="0.25">
      <c r="B31" s="1">
        <f t="shared" si="4"/>
        <v>0.51999999999999957</v>
      </c>
      <c r="C31" s="1">
        <f t="shared" si="5"/>
        <v>4</v>
      </c>
      <c r="D31" s="1">
        <f t="shared" si="6"/>
        <v>16</v>
      </c>
      <c r="E31" s="1">
        <f t="shared" si="0"/>
        <v>-11.999999999999996</v>
      </c>
      <c r="G31">
        <f t="shared" si="1"/>
        <v>4.0000000000000036</v>
      </c>
      <c r="H31" s="1">
        <f t="shared" si="2"/>
        <v>8</v>
      </c>
      <c r="I31" s="1">
        <f t="shared" si="3"/>
        <v>6</v>
      </c>
    </row>
    <row r="32" spans="2:9" x14ac:dyDescent="0.25">
      <c r="B32" s="1">
        <f t="shared" si="4"/>
        <v>0.48999999999999955</v>
      </c>
      <c r="C32" s="1">
        <f t="shared" si="5"/>
        <v>3.5</v>
      </c>
      <c r="D32" s="1">
        <f t="shared" si="6"/>
        <v>17</v>
      </c>
      <c r="E32" s="1">
        <f t="shared" si="0"/>
        <v>-12.249999999999996</v>
      </c>
      <c r="G32">
        <f t="shared" si="1"/>
        <v>4.2500000000000036</v>
      </c>
      <c r="H32" s="1">
        <f t="shared" si="2"/>
        <v>8.5</v>
      </c>
      <c r="I32" s="1">
        <f t="shared" si="3"/>
        <v>5</v>
      </c>
    </row>
    <row r="33" spans="2:9" x14ac:dyDescent="0.25">
      <c r="B33" s="1">
        <f t="shared" si="4"/>
        <v>0.45999999999999952</v>
      </c>
      <c r="C33" s="1">
        <f t="shared" si="5"/>
        <v>3</v>
      </c>
      <c r="D33" s="1">
        <f t="shared" si="6"/>
        <v>18</v>
      </c>
      <c r="E33" s="1">
        <f t="shared" si="0"/>
        <v>-12.499999999999996</v>
      </c>
      <c r="G33">
        <f t="shared" si="1"/>
        <v>4.5000000000000044</v>
      </c>
      <c r="H33" s="1">
        <f t="shared" si="2"/>
        <v>9</v>
      </c>
      <c r="I33" s="1">
        <f t="shared" si="3"/>
        <v>4</v>
      </c>
    </row>
    <row r="34" spans="2:9" x14ac:dyDescent="0.25">
      <c r="B34" s="1">
        <f t="shared" si="4"/>
        <v>0.42999999999999949</v>
      </c>
      <c r="C34" s="1">
        <f t="shared" si="5"/>
        <v>2.5</v>
      </c>
      <c r="D34" s="1">
        <f t="shared" si="6"/>
        <v>19</v>
      </c>
      <c r="E34" s="1">
        <f t="shared" si="0"/>
        <v>-12.749999999999996</v>
      </c>
      <c r="G34">
        <f t="shared" si="1"/>
        <v>4.7500000000000044</v>
      </c>
      <c r="H34" s="1">
        <f t="shared" si="2"/>
        <v>9.5</v>
      </c>
      <c r="I34" s="1">
        <f t="shared" si="3"/>
        <v>3</v>
      </c>
    </row>
    <row r="35" spans="2:9" x14ac:dyDescent="0.25">
      <c r="B35" s="1">
        <f t="shared" si="4"/>
        <v>0.39999999999999947</v>
      </c>
      <c r="C35" s="1">
        <f t="shared" si="5"/>
        <v>2</v>
      </c>
      <c r="D35" s="1">
        <f t="shared" si="6"/>
        <v>20</v>
      </c>
      <c r="E35" s="1">
        <f t="shared" si="0"/>
        <v>-12.999999999999996</v>
      </c>
      <c r="G35">
        <f t="shared" si="1"/>
        <v>5.0000000000000044</v>
      </c>
      <c r="H35" s="1">
        <f t="shared" si="2"/>
        <v>10</v>
      </c>
      <c r="I35" s="1">
        <f t="shared" si="3"/>
        <v>2</v>
      </c>
    </row>
    <row r="36" spans="2:9" x14ac:dyDescent="0.25">
      <c r="B36" s="1">
        <f t="shared" si="4"/>
        <v>0.36999999999999944</v>
      </c>
      <c r="C36" s="1">
        <f t="shared" si="5"/>
        <v>1.5</v>
      </c>
      <c r="D36" s="1">
        <f>D35+1</f>
        <v>21</v>
      </c>
      <c r="E36" s="1">
        <f t="shared" si="0"/>
        <v>-13.249999999999996</v>
      </c>
      <c r="G36">
        <f t="shared" si="1"/>
        <v>5.2500000000000044</v>
      </c>
      <c r="H36" s="1">
        <f t="shared" si="2"/>
        <v>10.5</v>
      </c>
      <c r="I36" s="1">
        <f t="shared" si="3"/>
        <v>1</v>
      </c>
    </row>
    <row r="37" spans="2:9" x14ac:dyDescent="0.25">
      <c r="B37" s="1">
        <f t="shared" si="4"/>
        <v>0.33999999999999941</v>
      </c>
      <c r="C37" s="1">
        <f t="shared" si="5"/>
        <v>1</v>
      </c>
      <c r="D37" s="1">
        <f t="shared" si="6"/>
        <v>22</v>
      </c>
      <c r="E37" s="1">
        <f t="shared" si="0"/>
        <v>-13.499999999999993</v>
      </c>
      <c r="G37">
        <f t="shared" si="1"/>
        <v>5.5000000000000053</v>
      </c>
      <c r="H37" s="1">
        <f t="shared" si="2"/>
        <v>11</v>
      </c>
      <c r="I37" s="1">
        <f t="shared" si="3"/>
        <v>0</v>
      </c>
    </row>
    <row r="38" spans="2:9" x14ac:dyDescent="0.25">
      <c r="B38" s="1">
        <f t="shared" si="4"/>
        <v>0.30999999999999939</v>
      </c>
      <c r="C38" s="1">
        <f t="shared" si="5"/>
        <v>0.5</v>
      </c>
      <c r="D38" s="1">
        <f t="shared" si="6"/>
        <v>23</v>
      </c>
      <c r="E38" s="1">
        <f t="shared" si="0"/>
        <v>-12.749999999999993</v>
      </c>
      <c r="G38">
        <f t="shared" si="1"/>
        <v>5.7500000000000053</v>
      </c>
      <c r="H38" s="1">
        <f t="shared" si="2"/>
        <v>11.5</v>
      </c>
      <c r="I38" s="1">
        <f t="shared" si="3"/>
        <v>0</v>
      </c>
    </row>
    <row r="39" spans="2:9" x14ac:dyDescent="0.25">
      <c r="B39" s="1">
        <f t="shared" si="4"/>
        <v>0.27999999999999936</v>
      </c>
      <c r="C39" s="1">
        <f t="shared" si="5"/>
        <v>0</v>
      </c>
      <c r="D39" s="1">
        <f t="shared" si="6"/>
        <v>24</v>
      </c>
      <c r="E39" s="1">
        <f t="shared" si="0"/>
        <v>-11.999999999999993</v>
      </c>
      <c r="G39">
        <f t="shared" si="1"/>
        <v>6.0000000000000053</v>
      </c>
      <c r="H39" s="1">
        <f>12-C39</f>
        <v>12</v>
      </c>
      <c r="I39" s="1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6"/>
  <sheetViews>
    <sheetView workbookViewId="0">
      <selection activeCell="C19" sqref="C19"/>
    </sheetView>
  </sheetViews>
  <sheetFormatPr defaultRowHeight="15" x14ac:dyDescent="0.25"/>
  <cols>
    <col min="3" max="3" width="12.140625" customWidth="1"/>
    <col min="6" max="6" width="11" customWidth="1"/>
  </cols>
  <sheetData>
    <row r="2" spans="2:8" x14ac:dyDescent="0.25">
      <c r="B2" s="1" t="s">
        <v>28</v>
      </c>
      <c r="C2" s="1" t="s">
        <v>29</v>
      </c>
      <c r="E2" s="1" t="s">
        <v>30</v>
      </c>
      <c r="F2" s="1" t="s">
        <v>33</v>
      </c>
      <c r="G2" s="6" t="s">
        <v>32</v>
      </c>
      <c r="H2" s="1" t="s">
        <v>31</v>
      </c>
    </row>
    <row r="3" spans="2:8" x14ac:dyDescent="0.25">
      <c r="B3">
        <v>1</v>
      </c>
      <c r="C3" s="3">
        <f ca="1">RAND()</f>
        <v>0.77851250920129456</v>
      </c>
      <c r="E3" s="3">
        <f ca="1">MAX((C3-0.4)*20,0)</f>
        <v>7.5702501840258911</v>
      </c>
      <c r="F3" s="3">
        <f ca="1">E3/12</f>
        <v>0.63085418200215759</v>
      </c>
      <c r="G3" s="3">
        <f>ABS(14-B3)/13</f>
        <v>1</v>
      </c>
      <c r="H3" s="3">
        <f ca="1">MAX(F3,G3)</f>
        <v>1</v>
      </c>
    </row>
    <row r="4" spans="2:8" x14ac:dyDescent="0.25">
      <c r="B4">
        <f>B3+1</f>
        <v>2</v>
      </c>
      <c r="C4" s="3">
        <f t="shared" ref="C4:C26" ca="1" si="0">RAND()</f>
        <v>0.51813694888550299</v>
      </c>
      <c r="E4" s="3">
        <f t="shared" ref="E4:E26" ca="1" si="1">MAX((C4-0.4)*20,0)</f>
        <v>2.3627389777100594</v>
      </c>
      <c r="F4" s="3">
        <f t="shared" ref="F4:F26" ca="1" si="2">E4/12</f>
        <v>0.19689491480917162</v>
      </c>
      <c r="G4" s="3">
        <f t="shared" ref="G4:G26" si="3">ABS(14-B4)/13</f>
        <v>0.92307692307692313</v>
      </c>
      <c r="H4" s="3">
        <f t="shared" ref="H4:H26" ca="1" si="4">MAX(F4,G4)</f>
        <v>0.92307692307692313</v>
      </c>
    </row>
    <row r="5" spans="2:8" x14ac:dyDescent="0.25">
      <c r="B5">
        <f t="shared" ref="B5:B26" si="5">B4+1</f>
        <v>3</v>
      </c>
      <c r="C5" s="3">
        <f t="shared" ca="1" si="0"/>
        <v>0.31031510666808881</v>
      </c>
      <c r="E5" s="3">
        <f t="shared" ca="1" si="1"/>
        <v>0</v>
      </c>
      <c r="F5" s="3">
        <f t="shared" ca="1" si="2"/>
        <v>0</v>
      </c>
      <c r="G5" s="3">
        <f t="shared" si="3"/>
        <v>0.84615384615384615</v>
      </c>
      <c r="H5" s="3">
        <f t="shared" ca="1" si="4"/>
        <v>0.84615384615384615</v>
      </c>
    </row>
    <row r="6" spans="2:8" x14ac:dyDescent="0.25">
      <c r="B6">
        <f t="shared" si="5"/>
        <v>4</v>
      </c>
      <c r="C6" s="3">
        <f t="shared" ca="1" si="0"/>
        <v>0.96130919887188426</v>
      </c>
      <c r="E6" s="3">
        <f t="shared" ca="1" si="1"/>
        <v>11.226183977437685</v>
      </c>
      <c r="F6" s="3">
        <f t="shared" ca="1" si="2"/>
        <v>0.93551533145314048</v>
      </c>
      <c r="G6" s="3">
        <f t="shared" si="3"/>
        <v>0.76923076923076927</v>
      </c>
      <c r="H6" s="3">
        <f t="shared" ca="1" si="4"/>
        <v>0.93551533145314048</v>
      </c>
    </row>
    <row r="7" spans="2:8" x14ac:dyDescent="0.25">
      <c r="B7">
        <f t="shared" si="5"/>
        <v>5</v>
      </c>
      <c r="C7" s="3">
        <f t="shared" ca="1" si="0"/>
        <v>0.26444917772965226</v>
      </c>
      <c r="E7" s="3">
        <f t="shared" ca="1" si="1"/>
        <v>0</v>
      </c>
      <c r="F7" s="3">
        <f t="shared" ca="1" si="2"/>
        <v>0</v>
      </c>
      <c r="G7" s="3">
        <f t="shared" si="3"/>
        <v>0.69230769230769229</v>
      </c>
      <c r="H7" s="3">
        <f t="shared" ca="1" si="4"/>
        <v>0.69230769230769229</v>
      </c>
    </row>
    <row r="8" spans="2:8" x14ac:dyDescent="0.25">
      <c r="B8">
        <f t="shared" si="5"/>
        <v>6</v>
      </c>
      <c r="C8" s="3">
        <f t="shared" ca="1" si="0"/>
        <v>0.24853447076311996</v>
      </c>
      <c r="E8" s="3">
        <f t="shared" ca="1" si="1"/>
        <v>0</v>
      </c>
      <c r="F8" s="3">
        <f t="shared" ca="1" si="2"/>
        <v>0</v>
      </c>
      <c r="G8" s="3">
        <f t="shared" si="3"/>
        <v>0.61538461538461542</v>
      </c>
      <c r="H8" s="3">
        <f t="shared" ca="1" si="4"/>
        <v>0.61538461538461542</v>
      </c>
    </row>
    <row r="9" spans="2:8" x14ac:dyDescent="0.25">
      <c r="B9">
        <f t="shared" si="5"/>
        <v>7</v>
      </c>
      <c r="C9" s="3">
        <f t="shared" ca="1" si="0"/>
        <v>0.44709211571249785</v>
      </c>
      <c r="E9" s="3">
        <f t="shared" ca="1" si="1"/>
        <v>0.94184231424995657</v>
      </c>
      <c r="F9" s="3">
        <f t="shared" ca="1" si="2"/>
        <v>7.8486859520829719E-2</v>
      </c>
      <c r="G9" s="3">
        <f t="shared" si="3"/>
        <v>0.53846153846153844</v>
      </c>
      <c r="H9" s="3">
        <f t="shared" ca="1" si="4"/>
        <v>0.53846153846153844</v>
      </c>
    </row>
    <row r="10" spans="2:8" x14ac:dyDescent="0.25">
      <c r="B10">
        <f t="shared" si="5"/>
        <v>8</v>
      </c>
      <c r="C10" s="3">
        <f t="shared" ca="1" si="0"/>
        <v>0.45718553006372853</v>
      </c>
      <c r="E10" s="3">
        <f t="shared" ca="1" si="1"/>
        <v>1.1437106012745701</v>
      </c>
      <c r="F10" s="3">
        <f t="shared" ca="1" si="2"/>
        <v>9.5309216772880845E-2</v>
      </c>
      <c r="G10" s="3">
        <f t="shared" si="3"/>
        <v>0.46153846153846156</v>
      </c>
      <c r="H10" s="3">
        <f t="shared" ca="1" si="4"/>
        <v>0.46153846153846156</v>
      </c>
    </row>
    <row r="11" spans="2:8" x14ac:dyDescent="0.25">
      <c r="B11">
        <f t="shared" si="5"/>
        <v>9</v>
      </c>
      <c r="C11" s="3">
        <f t="shared" ca="1" si="0"/>
        <v>0.5012033232905545</v>
      </c>
      <c r="E11" s="3">
        <f t="shared" ca="1" si="1"/>
        <v>2.0240664658110896</v>
      </c>
      <c r="F11" s="3">
        <f t="shared" ca="1" si="2"/>
        <v>0.16867220548425746</v>
      </c>
      <c r="G11" s="3">
        <f t="shared" si="3"/>
        <v>0.38461538461538464</v>
      </c>
      <c r="H11" s="3">
        <f t="shared" ca="1" si="4"/>
        <v>0.38461538461538464</v>
      </c>
    </row>
    <row r="12" spans="2:8" x14ac:dyDescent="0.25">
      <c r="B12">
        <f t="shared" si="5"/>
        <v>10</v>
      </c>
      <c r="C12" s="3">
        <f t="shared" ca="1" si="0"/>
        <v>0.53592913148724775</v>
      </c>
      <c r="E12" s="3">
        <f t="shared" ca="1" si="1"/>
        <v>2.7185826297449545</v>
      </c>
      <c r="F12" s="3">
        <f t="shared" ca="1" si="2"/>
        <v>0.2265485524787462</v>
      </c>
      <c r="G12" s="3">
        <f t="shared" si="3"/>
        <v>0.30769230769230771</v>
      </c>
      <c r="H12" s="3">
        <f t="shared" ca="1" si="4"/>
        <v>0.30769230769230771</v>
      </c>
    </row>
    <row r="13" spans="2:8" x14ac:dyDescent="0.25">
      <c r="B13">
        <f t="shared" si="5"/>
        <v>11</v>
      </c>
      <c r="C13" s="3">
        <f t="shared" ca="1" si="0"/>
        <v>0.5572395789187119</v>
      </c>
      <c r="E13" s="3">
        <f t="shared" ca="1" si="1"/>
        <v>3.1447915783742375</v>
      </c>
      <c r="F13" s="3">
        <f t="shared" ca="1" si="2"/>
        <v>0.26206596486451977</v>
      </c>
      <c r="G13" s="3">
        <f t="shared" si="3"/>
        <v>0.23076923076923078</v>
      </c>
      <c r="H13" s="3">
        <f t="shared" ca="1" si="4"/>
        <v>0.26206596486451977</v>
      </c>
    </row>
    <row r="14" spans="2:8" x14ac:dyDescent="0.25">
      <c r="B14">
        <f t="shared" si="5"/>
        <v>12</v>
      </c>
      <c r="C14" s="3">
        <f t="shared" ca="1" si="0"/>
        <v>0.68386267957567304</v>
      </c>
      <c r="E14" s="3">
        <f t="shared" ca="1" si="1"/>
        <v>5.6772535915134608</v>
      </c>
      <c r="F14" s="3">
        <f t="shared" ca="1" si="2"/>
        <v>0.47310446595945504</v>
      </c>
      <c r="G14" s="3">
        <f t="shared" si="3"/>
        <v>0.15384615384615385</v>
      </c>
      <c r="H14" s="3">
        <f t="shared" ca="1" si="4"/>
        <v>0.47310446595945504</v>
      </c>
    </row>
    <row r="15" spans="2:8" x14ac:dyDescent="0.25">
      <c r="B15">
        <f t="shared" si="5"/>
        <v>13</v>
      </c>
      <c r="C15" s="3">
        <f t="shared" ca="1" si="0"/>
        <v>9.3593380972749052E-2</v>
      </c>
      <c r="E15" s="3">
        <f t="shared" ca="1" si="1"/>
        <v>0</v>
      </c>
      <c r="F15" s="3">
        <f t="shared" ca="1" si="2"/>
        <v>0</v>
      </c>
      <c r="G15" s="3">
        <f t="shared" si="3"/>
        <v>7.6923076923076927E-2</v>
      </c>
      <c r="H15" s="3">
        <f t="shared" ca="1" si="4"/>
        <v>7.6923076923076927E-2</v>
      </c>
    </row>
    <row r="16" spans="2:8" x14ac:dyDescent="0.25">
      <c r="B16">
        <f t="shared" si="5"/>
        <v>14</v>
      </c>
      <c r="C16" s="3">
        <f t="shared" ca="1" si="0"/>
        <v>0.28792578025157778</v>
      </c>
      <c r="E16" s="3">
        <f t="shared" ca="1" si="1"/>
        <v>0</v>
      </c>
      <c r="F16" s="3">
        <f t="shared" ca="1" si="2"/>
        <v>0</v>
      </c>
      <c r="G16" s="3">
        <f t="shared" si="3"/>
        <v>0</v>
      </c>
      <c r="H16" s="3">
        <f t="shared" ca="1" si="4"/>
        <v>0</v>
      </c>
    </row>
    <row r="17" spans="2:8" x14ac:dyDescent="0.25">
      <c r="B17">
        <f t="shared" si="5"/>
        <v>15</v>
      </c>
      <c r="C17" s="3">
        <f t="shared" ca="1" si="0"/>
        <v>0.81214760049281509</v>
      </c>
      <c r="E17" s="3">
        <f t="shared" ca="1" si="1"/>
        <v>8.2429520098563014</v>
      </c>
      <c r="F17" s="3">
        <f t="shared" ca="1" si="2"/>
        <v>0.68691266748802515</v>
      </c>
      <c r="G17" s="3">
        <f t="shared" si="3"/>
        <v>7.6923076923076927E-2</v>
      </c>
      <c r="H17" s="3">
        <f t="shared" ca="1" si="4"/>
        <v>0.68691266748802515</v>
      </c>
    </row>
    <row r="18" spans="2:8" x14ac:dyDescent="0.25">
      <c r="B18">
        <f t="shared" si="5"/>
        <v>16</v>
      </c>
      <c r="C18" s="3">
        <f ca="1">RAND()</f>
        <v>0.84317689119480266</v>
      </c>
      <c r="E18" s="3">
        <f t="shared" ca="1" si="1"/>
        <v>8.8635378238960527</v>
      </c>
      <c r="F18" s="3">
        <f t="shared" ca="1" si="2"/>
        <v>0.73862815199133769</v>
      </c>
      <c r="G18" s="3">
        <f t="shared" si="3"/>
        <v>0.15384615384615385</v>
      </c>
      <c r="H18" s="3">
        <f t="shared" ca="1" si="4"/>
        <v>0.73862815199133769</v>
      </c>
    </row>
    <row r="19" spans="2:8" x14ac:dyDescent="0.25">
      <c r="B19">
        <f t="shared" si="5"/>
        <v>17</v>
      </c>
      <c r="C19" s="3">
        <f t="shared" ca="1" si="0"/>
        <v>0.21841622091976576</v>
      </c>
      <c r="E19" s="3">
        <f t="shared" ca="1" si="1"/>
        <v>0</v>
      </c>
      <c r="F19" s="3">
        <f t="shared" ca="1" si="2"/>
        <v>0</v>
      </c>
      <c r="G19" s="3">
        <f t="shared" si="3"/>
        <v>0.23076923076923078</v>
      </c>
      <c r="H19" s="3">
        <f t="shared" ca="1" si="4"/>
        <v>0.23076923076923078</v>
      </c>
    </row>
    <row r="20" spans="2:8" x14ac:dyDescent="0.25">
      <c r="B20">
        <f t="shared" si="5"/>
        <v>18</v>
      </c>
      <c r="C20" s="3">
        <f t="shared" ca="1" si="0"/>
        <v>5.176726094766404E-2</v>
      </c>
      <c r="E20" s="3">
        <f t="shared" ca="1" si="1"/>
        <v>0</v>
      </c>
      <c r="F20" s="3">
        <f t="shared" ca="1" si="2"/>
        <v>0</v>
      </c>
      <c r="G20" s="3">
        <f t="shared" si="3"/>
        <v>0.30769230769230771</v>
      </c>
      <c r="H20" s="3">
        <f t="shared" ca="1" si="4"/>
        <v>0.30769230769230771</v>
      </c>
    </row>
    <row r="21" spans="2:8" x14ac:dyDescent="0.25">
      <c r="B21">
        <f t="shared" si="5"/>
        <v>19</v>
      </c>
      <c r="C21" s="3">
        <f t="shared" ca="1" si="0"/>
        <v>0.30188197801184258</v>
      </c>
      <c r="E21" s="3">
        <f t="shared" ca="1" si="1"/>
        <v>0</v>
      </c>
      <c r="F21" s="3">
        <f t="shared" ca="1" si="2"/>
        <v>0</v>
      </c>
      <c r="G21" s="3">
        <f t="shared" si="3"/>
        <v>0.38461538461538464</v>
      </c>
      <c r="H21" s="3">
        <f t="shared" ca="1" si="4"/>
        <v>0.38461538461538464</v>
      </c>
    </row>
    <row r="22" spans="2:8" x14ac:dyDescent="0.25">
      <c r="B22">
        <f t="shared" si="5"/>
        <v>20</v>
      </c>
      <c r="C22" s="3">
        <f t="shared" ca="1" si="0"/>
        <v>0.21925282335442142</v>
      </c>
      <c r="E22" s="3">
        <f t="shared" ca="1" si="1"/>
        <v>0</v>
      </c>
      <c r="F22" s="3">
        <f t="shared" ca="1" si="2"/>
        <v>0</v>
      </c>
      <c r="G22" s="3">
        <f t="shared" si="3"/>
        <v>0.46153846153846156</v>
      </c>
      <c r="H22" s="3">
        <f t="shared" ca="1" si="4"/>
        <v>0.46153846153846156</v>
      </c>
    </row>
    <row r="23" spans="2:8" x14ac:dyDescent="0.25">
      <c r="B23">
        <f t="shared" si="5"/>
        <v>21</v>
      </c>
      <c r="C23" s="3">
        <f t="shared" ca="1" si="0"/>
        <v>0.45381509598490355</v>
      </c>
      <c r="E23" s="3">
        <f t="shared" ca="1" si="1"/>
        <v>1.0763019196980705</v>
      </c>
      <c r="F23" s="3">
        <f t="shared" ca="1" si="2"/>
        <v>8.9691826641505878E-2</v>
      </c>
      <c r="G23" s="3">
        <f t="shared" si="3"/>
        <v>0.53846153846153844</v>
      </c>
      <c r="H23" s="3">
        <f t="shared" ca="1" si="4"/>
        <v>0.53846153846153844</v>
      </c>
    </row>
    <row r="24" spans="2:8" x14ac:dyDescent="0.25">
      <c r="B24">
        <f t="shared" si="5"/>
        <v>22</v>
      </c>
      <c r="C24" s="3">
        <f t="shared" ca="1" si="0"/>
        <v>0.12917918309962739</v>
      </c>
      <c r="E24" s="3">
        <f t="shared" ca="1" si="1"/>
        <v>0</v>
      </c>
      <c r="F24" s="3">
        <f t="shared" ca="1" si="2"/>
        <v>0</v>
      </c>
      <c r="G24" s="3">
        <f t="shared" si="3"/>
        <v>0.61538461538461542</v>
      </c>
      <c r="H24" s="3">
        <f t="shared" ca="1" si="4"/>
        <v>0.61538461538461542</v>
      </c>
    </row>
    <row r="25" spans="2:8" x14ac:dyDescent="0.25">
      <c r="B25">
        <f t="shared" si="5"/>
        <v>23</v>
      </c>
      <c r="C25" s="3">
        <f t="shared" ca="1" si="0"/>
        <v>0.44545251355498161</v>
      </c>
      <c r="E25" s="3">
        <f t="shared" ca="1" si="1"/>
        <v>0.90905027109963177</v>
      </c>
      <c r="F25" s="3">
        <f t="shared" ca="1" si="2"/>
        <v>7.5754189258302643E-2</v>
      </c>
      <c r="G25" s="3">
        <f t="shared" si="3"/>
        <v>0.69230769230769229</v>
      </c>
      <c r="H25" s="3">
        <f t="shared" ca="1" si="4"/>
        <v>0.69230769230769229</v>
      </c>
    </row>
    <row r="26" spans="2:8" x14ac:dyDescent="0.25">
      <c r="B26">
        <f t="shared" si="5"/>
        <v>24</v>
      </c>
      <c r="C26" s="3">
        <f t="shared" ca="1" si="0"/>
        <v>0.89061976331799708</v>
      </c>
      <c r="E26" s="3">
        <f t="shared" ca="1" si="1"/>
        <v>9.8123952663599407</v>
      </c>
      <c r="F26" s="3">
        <f t="shared" ca="1" si="2"/>
        <v>0.8176996055299951</v>
      </c>
      <c r="G26" s="3">
        <f t="shared" si="3"/>
        <v>0.76923076923076927</v>
      </c>
      <c r="H26" s="3">
        <f t="shared" ca="1" si="4"/>
        <v>0.8176996055299951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tabSelected="1" workbookViewId="0">
      <selection activeCell="F3" sqref="F3"/>
    </sheetView>
  </sheetViews>
  <sheetFormatPr defaultRowHeight="15" x14ac:dyDescent="0.25"/>
  <sheetData>
    <row r="2" spans="1:6" x14ac:dyDescent="0.25">
      <c r="B2" s="1" t="s">
        <v>34</v>
      </c>
      <c r="C2" s="1" t="s">
        <v>35</v>
      </c>
      <c r="D2" s="1" t="s">
        <v>36</v>
      </c>
      <c r="E2" s="1" t="s">
        <v>37</v>
      </c>
      <c r="F2" s="1" t="s">
        <v>38</v>
      </c>
    </row>
    <row r="3" spans="1:6" x14ac:dyDescent="0.25">
      <c r="A3">
        <v>1</v>
      </c>
      <c r="B3">
        <f>0.2+(A3*0.015)</f>
        <v>0.21500000000000002</v>
      </c>
      <c r="C3">
        <f>0.2+(A3*0.02)</f>
        <v>0.22</v>
      </c>
      <c r="D3">
        <f>0.2+(A3*0.03)</f>
        <v>0.23</v>
      </c>
      <c r="E3">
        <f>0.2+(A3*0.1)</f>
        <v>0.30000000000000004</v>
      </c>
      <c r="F3">
        <f>0.2+(A3*0.3)</f>
        <v>0.5</v>
      </c>
    </row>
    <row r="4" spans="1:6" x14ac:dyDescent="0.25">
      <c r="A4">
        <f>A3+1</f>
        <v>2</v>
      </c>
      <c r="B4">
        <f t="shared" ref="B4:B12" si="0">0.2+(A4*0.015)</f>
        <v>0.23</v>
      </c>
      <c r="C4">
        <f t="shared" ref="C4:C12" si="1">0.2+(A4*0.02)</f>
        <v>0.24000000000000002</v>
      </c>
      <c r="D4">
        <f t="shared" ref="D4:E12" si="2">0.2+(A4*0.03)</f>
        <v>0.26</v>
      </c>
      <c r="F4">
        <f>0.2+(A4*0.3)</f>
        <v>0.8</v>
      </c>
    </row>
    <row r="5" spans="1:6" x14ac:dyDescent="0.25">
      <c r="A5">
        <f t="shared" ref="A5:A12" si="3">A4+1</f>
        <v>3</v>
      </c>
      <c r="B5">
        <f t="shared" si="0"/>
        <v>0.245</v>
      </c>
      <c r="C5">
        <f t="shared" si="1"/>
        <v>0.26</v>
      </c>
      <c r="D5">
        <f t="shared" si="2"/>
        <v>0.29000000000000004</v>
      </c>
    </row>
    <row r="6" spans="1:6" x14ac:dyDescent="0.25">
      <c r="A6">
        <f t="shared" si="3"/>
        <v>4</v>
      </c>
      <c r="B6">
        <f t="shared" si="0"/>
        <v>0.26</v>
      </c>
      <c r="C6">
        <f t="shared" si="1"/>
        <v>0.28000000000000003</v>
      </c>
      <c r="D6">
        <f t="shared" si="2"/>
        <v>0.32</v>
      </c>
    </row>
    <row r="7" spans="1:6" x14ac:dyDescent="0.25">
      <c r="A7">
        <f t="shared" si="3"/>
        <v>5</v>
      </c>
      <c r="B7">
        <f t="shared" si="0"/>
        <v>0.27500000000000002</v>
      </c>
      <c r="C7">
        <f t="shared" si="1"/>
        <v>0.30000000000000004</v>
      </c>
      <c r="D7">
        <f t="shared" si="2"/>
        <v>0.35</v>
      </c>
    </row>
    <row r="8" spans="1:6" x14ac:dyDescent="0.25">
      <c r="A8">
        <f t="shared" si="3"/>
        <v>6</v>
      </c>
      <c r="B8">
        <f t="shared" si="0"/>
        <v>0.29000000000000004</v>
      </c>
      <c r="C8">
        <f t="shared" si="1"/>
        <v>0.32</v>
      </c>
      <c r="D8">
        <f t="shared" si="2"/>
        <v>0.38</v>
      </c>
    </row>
    <row r="9" spans="1:6" x14ac:dyDescent="0.25">
      <c r="A9">
        <f t="shared" si="3"/>
        <v>7</v>
      </c>
      <c r="B9">
        <f t="shared" si="0"/>
        <v>0.30499999999999999</v>
      </c>
      <c r="C9">
        <f t="shared" si="1"/>
        <v>0.34</v>
      </c>
      <c r="D9">
        <f t="shared" si="2"/>
        <v>0.41000000000000003</v>
      </c>
    </row>
    <row r="10" spans="1:6" x14ac:dyDescent="0.25">
      <c r="A10">
        <f t="shared" si="3"/>
        <v>8</v>
      </c>
      <c r="B10">
        <f t="shared" si="0"/>
        <v>0.32</v>
      </c>
      <c r="C10">
        <f t="shared" si="1"/>
        <v>0.36</v>
      </c>
      <c r="D10">
        <f t="shared" si="2"/>
        <v>0.44</v>
      </c>
    </row>
    <row r="11" spans="1:6" x14ac:dyDescent="0.25">
      <c r="A11">
        <f t="shared" si="3"/>
        <v>9</v>
      </c>
      <c r="B11">
        <f t="shared" si="0"/>
        <v>0.33500000000000002</v>
      </c>
      <c r="C11">
        <f t="shared" si="1"/>
        <v>0.38</v>
      </c>
      <c r="D11">
        <f t="shared" si="2"/>
        <v>0.47000000000000003</v>
      </c>
    </row>
    <row r="12" spans="1:6" x14ac:dyDescent="0.25">
      <c r="A12">
        <f t="shared" si="3"/>
        <v>10</v>
      </c>
      <c r="B12">
        <f t="shared" si="0"/>
        <v>0.35</v>
      </c>
      <c r="C12">
        <f t="shared" si="1"/>
        <v>0.4</v>
      </c>
      <c r="D12">
        <f t="shared" si="2"/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workbookViewId="0">
      <selection activeCell="C32" sqref="C22:C32"/>
    </sheetView>
  </sheetViews>
  <sheetFormatPr defaultRowHeight="15" x14ac:dyDescent="0.25"/>
  <cols>
    <col min="2" max="2" width="15.28515625" customWidth="1"/>
    <col min="3" max="3" width="14.7109375" customWidth="1"/>
    <col min="4" max="4" width="13.7109375" customWidth="1"/>
    <col min="5" max="5" width="28.42578125" customWidth="1"/>
    <col min="6" max="6" width="31.85546875" customWidth="1"/>
  </cols>
  <sheetData>
    <row r="2" spans="2:6" x14ac:dyDescent="0.25">
      <c r="B2" s="1" t="s">
        <v>8</v>
      </c>
      <c r="C2" s="1" t="s">
        <v>9</v>
      </c>
      <c r="D2" s="1" t="s">
        <v>15</v>
      </c>
      <c r="E2" s="1" t="s">
        <v>14</v>
      </c>
      <c r="F2" s="1"/>
    </row>
    <row r="3" spans="2:6" x14ac:dyDescent="0.25">
      <c r="B3" s="1">
        <v>-30</v>
      </c>
      <c r="C3" s="1">
        <v>2.1</v>
      </c>
      <c r="D3" s="3">
        <f>(ABS(B3)-5) * 0.056 + 0.7</f>
        <v>2.1</v>
      </c>
      <c r="E3" s="4">
        <f>(36 - 15)/D3</f>
        <v>10</v>
      </c>
    </row>
    <row r="4" spans="2:6" x14ac:dyDescent="0.25">
      <c r="B4" s="1">
        <f>B3+2</f>
        <v>-28</v>
      </c>
      <c r="C4" s="1"/>
      <c r="D4" s="3">
        <f t="shared" ref="D4:D16" si="0">(ABS(B4)-5) * 0.056 + 0.7</f>
        <v>1.988</v>
      </c>
      <c r="E4" s="4">
        <f t="shared" ref="E4:E16" si="1">(36 - 15)/D4</f>
        <v>10.56338028169014</v>
      </c>
    </row>
    <row r="5" spans="2:6" x14ac:dyDescent="0.25">
      <c r="B5" s="1">
        <f t="shared" ref="B5:B16" si="2">B4+2</f>
        <v>-26</v>
      </c>
      <c r="C5" s="1"/>
      <c r="D5" s="3">
        <f t="shared" si="0"/>
        <v>1.8759999999999999</v>
      </c>
      <c r="E5" s="4">
        <f t="shared" si="1"/>
        <v>11.194029850746269</v>
      </c>
    </row>
    <row r="6" spans="2:6" x14ac:dyDescent="0.25">
      <c r="B6" s="1">
        <f t="shared" si="2"/>
        <v>-24</v>
      </c>
      <c r="C6" s="1"/>
      <c r="D6" s="3">
        <f t="shared" si="0"/>
        <v>1.764</v>
      </c>
      <c r="E6" s="4">
        <f t="shared" si="1"/>
        <v>11.904761904761905</v>
      </c>
    </row>
    <row r="7" spans="2:6" x14ac:dyDescent="0.25">
      <c r="B7" s="1">
        <f t="shared" si="2"/>
        <v>-22</v>
      </c>
      <c r="C7" s="1"/>
      <c r="D7" s="3">
        <f t="shared" si="0"/>
        <v>1.6520000000000001</v>
      </c>
      <c r="E7" s="4">
        <f t="shared" si="1"/>
        <v>12.711864406779659</v>
      </c>
    </row>
    <row r="8" spans="2:6" x14ac:dyDescent="0.25">
      <c r="B8" s="1">
        <f t="shared" si="2"/>
        <v>-20</v>
      </c>
      <c r="C8" s="1"/>
      <c r="D8" s="3">
        <f t="shared" si="0"/>
        <v>1.54</v>
      </c>
      <c r="E8" s="4">
        <f t="shared" si="1"/>
        <v>13.636363636363637</v>
      </c>
    </row>
    <row r="9" spans="2:6" x14ac:dyDescent="0.25">
      <c r="B9" s="1">
        <f t="shared" si="2"/>
        <v>-18</v>
      </c>
      <c r="C9" s="1"/>
      <c r="D9" s="3">
        <f t="shared" si="0"/>
        <v>1.4279999999999999</v>
      </c>
      <c r="E9" s="4">
        <f t="shared" si="1"/>
        <v>14.705882352941178</v>
      </c>
    </row>
    <row r="10" spans="2:6" x14ac:dyDescent="0.25">
      <c r="B10" s="1">
        <f t="shared" si="2"/>
        <v>-16</v>
      </c>
      <c r="C10" s="1"/>
      <c r="D10" s="3">
        <f t="shared" si="0"/>
        <v>1.3159999999999998</v>
      </c>
      <c r="E10" s="4">
        <f t="shared" si="1"/>
        <v>15.957446808510641</v>
      </c>
    </row>
    <row r="11" spans="2:6" x14ac:dyDescent="0.25">
      <c r="B11" s="1">
        <f t="shared" si="2"/>
        <v>-14</v>
      </c>
      <c r="C11" s="1"/>
      <c r="D11" s="3">
        <f t="shared" si="0"/>
        <v>1.204</v>
      </c>
      <c r="E11" s="4">
        <f t="shared" si="1"/>
        <v>17.441860465116278</v>
      </c>
    </row>
    <row r="12" spans="2:6" x14ac:dyDescent="0.25">
      <c r="B12" s="1">
        <f t="shared" si="2"/>
        <v>-12</v>
      </c>
      <c r="C12" s="1"/>
      <c r="D12" s="3">
        <f t="shared" si="0"/>
        <v>1.0920000000000001</v>
      </c>
      <c r="E12" s="4">
        <f t="shared" si="1"/>
        <v>19.23076923076923</v>
      </c>
    </row>
    <row r="13" spans="2:6" x14ac:dyDescent="0.25">
      <c r="B13" s="1">
        <f t="shared" si="2"/>
        <v>-10</v>
      </c>
      <c r="C13" s="1"/>
      <c r="D13" s="3">
        <f t="shared" si="0"/>
        <v>0.98</v>
      </c>
      <c r="E13" s="4">
        <f t="shared" si="1"/>
        <v>21.428571428571431</v>
      </c>
    </row>
    <row r="14" spans="2:6" x14ac:dyDescent="0.25">
      <c r="B14" s="1">
        <f t="shared" si="2"/>
        <v>-8</v>
      </c>
      <c r="C14" s="1"/>
      <c r="D14" s="3">
        <f t="shared" si="0"/>
        <v>0.86799999999999999</v>
      </c>
      <c r="E14" s="4">
        <f t="shared" si="1"/>
        <v>24.193548387096776</v>
      </c>
    </row>
    <row r="15" spans="2:6" x14ac:dyDescent="0.25">
      <c r="B15" s="1">
        <f t="shared" si="2"/>
        <v>-6</v>
      </c>
      <c r="C15" s="1"/>
      <c r="D15" s="3">
        <f t="shared" si="0"/>
        <v>0.75600000000000001</v>
      </c>
      <c r="E15" s="4">
        <f t="shared" si="1"/>
        <v>27.777777777777779</v>
      </c>
    </row>
    <row r="16" spans="2:6" x14ac:dyDescent="0.25">
      <c r="B16" s="1">
        <f t="shared" si="2"/>
        <v>-4</v>
      </c>
      <c r="C16" s="1">
        <v>0.7</v>
      </c>
      <c r="D16" s="3">
        <f t="shared" si="0"/>
        <v>0.64399999999999991</v>
      </c>
      <c r="E16" s="4">
        <f t="shared" si="1"/>
        <v>32.608695652173921</v>
      </c>
    </row>
    <row r="18" spans="2:5" x14ac:dyDescent="0.25">
      <c r="B18" s="1" t="s">
        <v>10</v>
      </c>
      <c r="C18" s="1" t="s">
        <v>11</v>
      </c>
      <c r="D18" t="s">
        <v>12</v>
      </c>
      <c r="E18" s="1" t="s">
        <v>13</v>
      </c>
    </row>
    <row r="19" spans="2:5" x14ac:dyDescent="0.25">
      <c r="B19" s="1">
        <v>18</v>
      </c>
      <c r="C19" s="1">
        <v>14</v>
      </c>
      <c r="D19" s="1">
        <v>0</v>
      </c>
      <c r="E19" s="1">
        <v>15</v>
      </c>
    </row>
    <row r="21" spans="2:5" x14ac:dyDescent="0.25">
      <c r="B21" s="1" t="s">
        <v>16</v>
      </c>
      <c r="C21" s="1" t="s">
        <v>17</v>
      </c>
    </row>
    <row r="22" spans="2:5" x14ac:dyDescent="0.25">
      <c r="B22" s="1">
        <v>36</v>
      </c>
      <c r="C22">
        <f t="shared" ref="C22:C31" si="3">MIN(1, 1 - (30 - B22) * 0.027)</f>
        <v>1</v>
      </c>
    </row>
    <row r="23" spans="2:5" x14ac:dyDescent="0.25">
      <c r="B23" s="1">
        <f t="shared" ref="B23:B30" si="4">B22-2</f>
        <v>34</v>
      </c>
      <c r="C23">
        <f t="shared" si="3"/>
        <v>1</v>
      </c>
    </row>
    <row r="24" spans="2:5" x14ac:dyDescent="0.25">
      <c r="B24" s="1">
        <f t="shared" si="4"/>
        <v>32</v>
      </c>
      <c r="C24">
        <f t="shared" si="3"/>
        <v>1</v>
      </c>
    </row>
    <row r="25" spans="2:5" x14ac:dyDescent="0.25">
      <c r="B25" s="1">
        <f t="shared" si="4"/>
        <v>30</v>
      </c>
      <c r="C25">
        <f t="shared" si="3"/>
        <v>1</v>
      </c>
    </row>
    <row r="26" spans="2:5" x14ac:dyDescent="0.25">
      <c r="B26" s="1">
        <f t="shared" si="4"/>
        <v>28</v>
      </c>
      <c r="C26">
        <f t="shared" si="3"/>
        <v>0.94599999999999995</v>
      </c>
    </row>
    <row r="27" spans="2:5" x14ac:dyDescent="0.25">
      <c r="B27" s="1">
        <f t="shared" si="4"/>
        <v>26</v>
      </c>
      <c r="C27">
        <f t="shared" si="3"/>
        <v>0.89200000000000002</v>
      </c>
    </row>
    <row r="28" spans="2:5" x14ac:dyDescent="0.25">
      <c r="B28" s="1">
        <f t="shared" si="4"/>
        <v>24</v>
      </c>
      <c r="C28">
        <f t="shared" si="3"/>
        <v>0.83799999999999997</v>
      </c>
    </row>
    <row r="29" spans="2:5" x14ac:dyDescent="0.25">
      <c r="B29" s="1">
        <f t="shared" si="4"/>
        <v>22</v>
      </c>
      <c r="C29">
        <f t="shared" si="3"/>
        <v>0.78400000000000003</v>
      </c>
    </row>
    <row r="30" spans="2:5" x14ac:dyDescent="0.25">
      <c r="B30" s="1">
        <f t="shared" si="4"/>
        <v>20</v>
      </c>
      <c r="C30">
        <f t="shared" si="3"/>
        <v>0.73</v>
      </c>
    </row>
    <row r="31" spans="2:5" x14ac:dyDescent="0.25">
      <c r="B31" s="1">
        <v>17</v>
      </c>
      <c r="C31">
        <f t="shared" si="3"/>
        <v>0.64900000000000002</v>
      </c>
    </row>
    <row r="32" spans="2:5" x14ac:dyDescent="0.25">
      <c r="B32" s="1">
        <v>15</v>
      </c>
      <c r="C32">
        <f>MIN(1, 1 - (30 - B32) * 0.027)</f>
        <v>0.59499999999999997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"/>
  <sheetViews>
    <sheetView workbookViewId="0">
      <selection activeCell="F14" sqref="F14"/>
    </sheetView>
  </sheetViews>
  <sheetFormatPr defaultRowHeight="15" x14ac:dyDescent="0.25"/>
  <cols>
    <col min="3" max="3" width="8" customWidth="1"/>
  </cols>
  <sheetData>
    <row r="2" spans="2:3" x14ac:dyDescent="0.25">
      <c r="B2" t="s">
        <v>19</v>
      </c>
      <c r="C2" t="s">
        <v>20</v>
      </c>
    </row>
    <row r="3" spans="2:3" x14ac:dyDescent="0.25">
      <c r="B3">
        <v>1</v>
      </c>
      <c r="C3" s="4">
        <f>POWER(B3 * 10,1.8)</f>
        <v>63.095734448019364</v>
      </c>
    </row>
    <row r="4" spans="2:3" x14ac:dyDescent="0.25">
      <c r="B4">
        <f>B3+1</f>
        <v>2</v>
      </c>
      <c r="C4" s="4">
        <f t="shared" ref="C4:C7" si="0">POWER(B4 * 10,1.8)</f>
        <v>219.71210866122351</v>
      </c>
    </row>
    <row r="5" spans="2:3" x14ac:dyDescent="0.25">
      <c r="B5">
        <f t="shared" ref="B5:B7" si="1">B4+1</f>
        <v>3</v>
      </c>
      <c r="C5" s="4">
        <f t="shared" si="0"/>
        <v>455.84611570090664</v>
      </c>
    </row>
    <row r="6" spans="2:3" x14ac:dyDescent="0.25">
      <c r="B6">
        <f t="shared" si="1"/>
        <v>4</v>
      </c>
      <c r="C6" s="4">
        <f t="shared" si="0"/>
        <v>765.08199983202962</v>
      </c>
    </row>
    <row r="7" spans="2:3" x14ac:dyDescent="0.25">
      <c r="B7">
        <f t="shared" si="1"/>
        <v>5</v>
      </c>
      <c r="C7" s="4">
        <f t="shared" si="0"/>
        <v>1143.2626298183159</v>
      </c>
    </row>
    <row r="16" spans="2:3" x14ac:dyDescent="0.25">
      <c r="B16" t="s">
        <v>18</v>
      </c>
      <c r="C16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workbookViewId="0">
      <selection activeCell="C10" sqref="C10"/>
    </sheetView>
  </sheetViews>
  <sheetFormatPr defaultRowHeight="15" x14ac:dyDescent="0.25"/>
  <cols>
    <col min="2" max="2" width="23.7109375" customWidth="1"/>
    <col min="4" max="4" width="8.7109375" customWidth="1"/>
    <col min="5" max="5" width="11.5703125" bestFit="1" customWidth="1"/>
    <col min="6" max="6" width="10.5703125" bestFit="1" customWidth="1"/>
    <col min="7" max="8" width="9.5703125" bestFit="1" customWidth="1"/>
  </cols>
  <sheetData>
    <row r="2" spans="2:8" x14ac:dyDescent="0.25">
      <c r="B2" s="1" t="s">
        <v>21</v>
      </c>
      <c r="C2" s="1" t="s">
        <v>22</v>
      </c>
      <c r="E2" s="1" t="s">
        <v>25</v>
      </c>
      <c r="F2" s="1" t="s">
        <v>23</v>
      </c>
      <c r="G2" s="1" t="s">
        <v>24</v>
      </c>
      <c r="H2" s="1" t="s">
        <v>26</v>
      </c>
    </row>
    <row r="3" spans="2:8" x14ac:dyDescent="0.25">
      <c r="B3">
        <v>1</v>
      </c>
      <c r="C3">
        <f>(B3+1)^3*C9</f>
        <v>1.6</v>
      </c>
      <c r="E3" s="5">
        <f t="shared" ref="E3:E6" si="0">MOD((MOD((MOD(C3/150,1)*150)/50,1)*50/25),1)*25</f>
        <v>1.6000000000000003</v>
      </c>
      <c r="F3" s="5">
        <f t="shared" ref="F3:F6" si="1">MOD((MOD(C3/150,1)*150)/50,1)*50/25</f>
        <v>6.4000000000000015E-2</v>
      </c>
      <c r="G3" s="5">
        <f t="shared" ref="G3:G6" si="2">(MOD(C3/150,1)*150)/50</f>
        <v>3.2000000000000008E-2</v>
      </c>
      <c r="H3" s="5">
        <f t="shared" ref="H3:H6" si="3">C3/150</f>
        <v>1.0666666666666668E-2</v>
      </c>
    </row>
    <row r="4" spans="2:8" x14ac:dyDescent="0.25">
      <c r="B4">
        <v>2</v>
      </c>
      <c r="C4">
        <f>(B4+1)^3*C9</f>
        <v>5.4</v>
      </c>
      <c r="E4" s="5">
        <f t="shared" si="0"/>
        <v>5.4</v>
      </c>
      <c r="F4" s="5">
        <f t="shared" si="1"/>
        <v>0.21600000000000003</v>
      </c>
      <c r="G4" s="5">
        <f t="shared" si="2"/>
        <v>0.10800000000000001</v>
      </c>
      <c r="H4" s="5">
        <f t="shared" si="3"/>
        <v>3.6000000000000004E-2</v>
      </c>
    </row>
    <row r="5" spans="2:8" x14ac:dyDescent="0.25">
      <c r="B5">
        <v>3</v>
      </c>
      <c r="C5">
        <f>(B5+1)^3*C9</f>
        <v>12.8</v>
      </c>
      <c r="E5" s="5">
        <f t="shared" si="0"/>
        <v>12.800000000000002</v>
      </c>
      <c r="F5" s="5">
        <f t="shared" si="1"/>
        <v>0.51200000000000012</v>
      </c>
      <c r="G5" s="5">
        <f t="shared" si="2"/>
        <v>0.25600000000000006</v>
      </c>
      <c r="H5" s="5">
        <f t="shared" si="3"/>
        <v>8.5333333333333344E-2</v>
      </c>
    </row>
    <row r="6" spans="2:8" x14ac:dyDescent="0.25">
      <c r="B6">
        <v>4</v>
      </c>
      <c r="C6">
        <f>(B6+1)^3*C9</f>
        <v>25</v>
      </c>
      <c r="E6" s="5">
        <f t="shared" si="0"/>
        <v>0</v>
      </c>
      <c r="F6" s="5">
        <f t="shared" si="1"/>
        <v>1</v>
      </c>
      <c r="G6" s="5">
        <f t="shared" si="2"/>
        <v>0.5</v>
      </c>
      <c r="H6" s="5">
        <f t="shared" si="3"/>
        <v>0.16666666666666666</v>
      </c>
    </row>
    <row r="7" spans="2:8" x14ac:dyDescent="0.25">
      <c r="B7">
        <v>5</v>
      </c>
      <c r="C7">
        <f>(B7+1)^3*C9</f>
        <v>43.2</v>
      </c>
      <c r="E7" s="5">
        <f>MOD((MOD((MOD(C7/150,1)*150)/50,1)*50/25),1)*25</f>
        <v>18.200000000000006</v>
      </c>
      <c r="F7" s="5">
        <f>MOD((MOD(C7/150,1)*150)/50,1)*50/25</f>
        <v>1.7280000000000002</v>
      </c>
      <c r="G7" s="5">
        <f>(MOD(C7/150,1)*150)/50</f>
        <v>0.8640000000000001</v>
      </c>
      <c r="H7" s="5">
        <f>C7/150</f>
        <v>0.28800000000000003</v>
      </c>
    </row>
    <row r="9" spans="2:8" x14ac:dyDescent="0.25">
      <c r="B9" t="s">
        <v>27</v>
      </c>
      <c r="C9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WORLD TEMP</vt:lpstr>
      <vt:lpstr>WEATHER</vt:lpstr>
      <vt:lpstr>CHAOS LEVEL</vt:lpstr>
      <vt:lpstr>PLAYER TEMP</vt:lpstr>
      <vt:lpstr>MONEY</vt:lpstr>
      <vt:lpstr>SPAWN POWERS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</dc:creator>
  <cp:lastModifiedBy>HoS</cp:lastModifiedBy>
  <dcterms:created xsi:type="dcterms:W3CDTF">2016-10-03T11:43:57Z</dcterms:created>
  <dcterms:modified xsi:type="dcterms:W3CDTF">2016-11-19T12:54:34Z</dcterms:modified>
</cp:coreProperties>
</file>