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Yelp" sheetId="1" r:id="rId4"/>
    <sheet state="visible" name="Google" sheetId="2" r:id="rId5"/>
  </sheets>
  <definedNames/>
  <calcPr/>
</workbook>
</file>

<file path=xl/sharedStrings.xml><?xml version="1.0" encoding="utf-8"?>
<sst xmlns="http://schemas.openxmlformats.org/spreadsheetml/2006/main" count="3592" uniqueCount="1904">
  <si>
    <t>Date</t>
  </si>
  <si>
    <t>Month</t>
  </si>
  <si>
    <t>Year</t>
  </si>
  <si>
    <t>Month and Year</t>
  </si>
  <si>
    <t>Friends</t>
  </si>
  <si>
    <t>Reviews</t>
  </si>
  <si>
    <t>Photos</t>
  </si>
  <si>
    <t>Stars</t>
  </si>
  <si>
    <t>Review</t>
  </si>
  <si>
    <t>Sentiment (-1,1)</t>
  </si>
  <si>
    <t>Abs Sentiment</t>
  </si>
  <si>
    <t>Subjectivity(0,1)</t>
  </si>
  <si>
    <t>Grace L.</t>
  </si>
  <si>
    <t>Honolulu, HI</t>
  </si>
  <si>
    <t>Yes this is awesome!! An urban Asian eatery, walkable to Rockville Town Center and free parking. It is on Washington Rd, right across the street from the library. It's a big, open space and it's really well designed for air flow and spaces for people to sit.  (Including a kid friendly seating area). There's Mian noodles (think various beef noodle soups and dumplings), Cheers Cut (Taiwanese chicken cutlet and such), Gong Cha (boba milk teas), Poki DC (Hawaiian raw fish bowls), and Alpaca (yummy Asian ice cream and desserts).  We got there around 1pm and already a lot of stuff was sold out during this weekend's soft opening. It was still packed with lines everywhere. The staff were very friendly though and pretty efficient - no complaints here. We ordered the tendon noodle soup with flat handmade noodles and beef flank. The tendon was super good, not like the gross hard stuff from most pho places. The beef flank was good quality meat, just too chewy/hard for my taste since I prefer more tender meats but I'm sure it's because they were so freakin busy they were cooking as fast as they could. We also got a chicken cutlet and the fried squid. The taste was on point and the breading was just like from a Taiwanese street stand. The cutlet we got was half bone which I'm not used to though.  Then of course we needed refreshments from Gong Cha. The sweet potato smoothie was surprisingly yummy! I liked the milk foam coffee as well and their boba is chewy, not powdery like some other places.  All in all a great spot to hit up with friends or family. We can't wait to come back on a weekday during off hours to avoid the huge crowds lol</t>
  </si>
  <si>
    <t>Jessica A.</t>
  </si>
  <si>
    <t>Gaithersburg, MD</t>
  </si>
  <si>
    <t>The opening of The Spot didn't disappoint! I'm so happy to have a food hall close by rather than to travel to The Block in Annandale. The Spot is conveniently located across from Rockville Town Center. There are 5 kiosks to choose from: Mian Noodles, Cheers Cut (fried chicken), Poki DC, Gongcha, and Alpaca Dessert. Lines were SO long for everything today because of the opening. But the food from Mian was worth the wait. They pull and make the noodles from scratch right there at the counter and it was DELISH. We got the steak and steak flank noodles. You can pick between fat or skinny noodles and there's an option to add egg (but they were all out). You can also get dumplings but they were also all sold out due to so many people visiting for the opening. I think (I hope!) they're adding a bar like the one at The Block but it wasn't open today. It's really nice to have a food court like this in Rockville! The only issue I have is that there are already Gongcha and Poki DC locations SUPER close by, so it would be nice if there were other options in the food court that aren't already 10-15 minutes away. Otherwise, The Spot is true love.</t>
  </si>
  <si>
    <t>Urooj F.</t>
  </si>
  <si>
    <t>Laurel, MD</t>
  </si>
  <si>
    <t>I got the waffle and ice cream from Alpaca and I think Snowbots is better, they give you much more ice cream for the same price.  We also got ninja nuggets from Cheers Cut and they were amazing! Really well seasoned and great sauce choices although I do wish they gave more sauce. But overall was very satisfied.</t>
  </si>
  <si>
    <t>Judie K.</t>
  </si>
  <si>
    <t>Boston, MA</t>
  </si>
  <si>
    <t>This is an awesome addition to have to Rockville Town Center!!! This food hall has Gong Cha, Poki DC, Taiwanese fried chicken from Cheers Cut, noodles from Mian, waffle ice cream from Alpaca Dessert, grill and bar! They got good music playing too haha. I would say this is probably the next best hangout place to hit up with friends! The parking is indeed hard to find in this crowded area though. however, it's worth coming here just to have a little bit of everyone all in one place :)</t>
  </si>
  <si>
    <t>Mia S.</t>
  </si>
  <si>
    <t>Yooooo this is insane! 11 a.m. and the place is packed already! Similar to The Block in Annandale, a few Asian bites to choose from. Mian Pull Noodle, Cheers Cut Taiwanese Fried Chicken, Gong Cha, Poki DC, and Alpaca Dessert. Located across the Rockville Town Center, plenty of parking options and seating indoors and outdoors. I'm here for Cheers Cut and I'm beyond excited! I'm glad I worked out beforehand just to devour everything this place has to offer. I've been looking for a Taiwanese Fried Chicken spot so I hope it meets the hype. Price is reasonable for their combos. Also will be trying the chicken and mushroom dumplings from Mian. They are offering 25% off everything for their soft opening today. Come hungry! Welcome to the area The Spot!  Update: Cheers Cut messed up my order. I specifically asked for Samurai Crispy Chicken and received The Ninja Chicken XL which was bigger than my face. The cashier was probably overwhelmed, I just didn't feel like eating that much chicken. Flavor was still good but my order wasn't the only screw up. Note: they are not selling combos but only specific items on the menu today. Mian's dumplings were okay but nothing to rave about. I do want to try their beef noodle next time I visit.</t>
  </si>
  <si>
    <t>Marlon T.</t>
  </si>
  <si>
    <t>San Francisco, CA</t>
  </si>
  <si>
    <t>I came today (July 7th, 2018) for the grand opening and it was pretty cool. Honestly, it's just about 5 little eateries put together in the same building to increase sales for all of them (Why not--business innovation!).  Everything is a chain restaurant so it's not like you've never experienced something you can get here. During this initial opening, the bar was not open. I believe it'll open in August 2018. A place with great Asian good and alcohol is typically a fun spot to be. The bartenders will probably be carding every single person since it'll probably be lots of high schoolers here (not to mention Asians have young-looking genes).  I only tried Gong Cha, Cheers Cut, and Poki DC. Everything was average or above average, but again nothing mind blowing where you need to drive far. Can't wait to try something from Mian Noodle.  If you're on the VA side of this area, The Block is still better since they have more unique eats.</t>
  </si>
  <si>
    <t>Hannah H.</t>
  </si>
  <si>
    <t>VA, VA</t>
  </si>
  <si>
    <t>Annandale has The Block, and now Rockville has its own Asian food court, called The Spot!  While the whole food court isn't filled up completely with the vendors (yet), there are still other eateries that were readily available: Cheers Cut (Taiwanese chicken), Poki DC, Gong Cha, Mian (pulled noodles and dumplings), and Alpaca Dessert.  A group of us came to check this place out on their opening day!  Honestly, my first priority was to check out Alpaca Dessert, because one, I LOVE alpacas, and, two, because it's all about the DESSERTS!  Look for the alpaca with the black spectacles - they're located next to Poki DC.  We tried the Ninja Crispy Chicken from Cheers Cut (marinated chicken with a homemade sauce and fried; my friend said it was pretty okay, but I wasn't a fan (but, then again, I'm not a fan of Taiwanese chicken to begin with!)); pork &amp; napa dumplings and a beef noodle soup with flat noodles from Mian (they have beef flank/offal/tendon/tripe, ribs, and seafood noodle soups (with your choice of flat or skinny noodles) and various dumplings (pork and napa, pork and chive, pork and mushroom, pork and celery, egg, chive, and shrimp, chicken and mushroom, and vegetables; 10 pieces comes with each order)); and, an Egg Waffle from Alpaca Dessert (you choose either the original, chocolate, or matcha for your waffle base; then your choice of ice cream (vanilla, chocolate, green tea, black sesame, or milk tea), and then your toppings (dry and wet toppings available)).  All the staff at each stall were friendly, but you can tell that they were a tad bit overwhelmed with the huge crowds/lines!  Our group strategized (because, we're like that) - we decided which stall to hit up, and each of us went to stand in line and order some items; then, we had a meeting point to chow down.  I'm sure that the crowds will lessen as the weeks go by, but coming in a group is one way to somewhat defeat the line-waiting game!  This place was PACKED to the WAZOO!  There were some tables available, but all were taken - you have to have a pair of hawk eyes to grab one!  There were also some seat cushions on steps for those who just want to chow down and go.  There is a bar area that is yet to open, but I'm sure that'll be a hit once it becomes available, with late night eats and drink pairings.  Across from Sichuan and around the corner from KFT!  Plenty of parking - just gotta snag one!  +Alpaca Dessert  +plenty of parking</t>
  </si>
  <si>
    <t>David T.</t>
  </si>
  <si>
    <t>Rockville, MD</t>
  </si>
  <si>
    <t>There is one thing this place crucially needs. Time Efficiency. The Food and Drinks are great, delicious, and fresh. However the wait time was not worth it on Opening Weekend. Took everyone around an hour to get our food. And this was lunch time when my friends and I arrived at 11:30 am. The Food Court was supposed to represent a fast food like experience but it failed to deliver with the newly trained staff. I can tolerate this because it is hard to run a new business when there are way too many customers.  It was an awesome experience for Authentic Asian Food. Noodles made by hand on display, Grass Jelly Drinks, Fried Octopus, and the softest beef tripe I ever had with noodles. It is a great introduction to asian culture if you never had it. However it does not meet expectations for those who had authentic food from DC.</t>
  </si>
  <si>
    <t>Vivian A.</t>
  </si>
  <si>
    <t>Potomac, MD</t>
  </si>
  <si>
    <t>So excited this cool place is nearby. Lively, young vibe. Had a bowl of beef tendon flat noodles. Excellent. My dad, visiting from China, liked it and he is very picky. Smoothies and bubble teas were good too. Can't wait to go back and try the alpaca ice cream waffles.</t>
  </si>
  <si>
    <t>Nubbie Z.</t>
  </si>
  <si>
    <t>Went to it during the first opening, pretty hype and the noodles are good. Gongcha is definitely a welcome addition other than KFT. Will try more items and update as I go! Yummy!!</t>
  </si>
  <si>
    <t>Julia L.</t>
  </si>
  <si>
    <t>I am so happy I found this place! There is convenient parking right underneath (totally free) and the area is so new and clean. It is like a mini night market. There is many different stores within the store. An ice cream waffle place, a poke place, taiwanese fried chicken, noodles, and bubble tea! I got the poke and it is awesome!! Definitely give this a try. Lots of seating too!</t>
  </si>
  <si>
    <t>MoMo B.</t>
  </si>
  <si>
    <t>i love the new Asian food hall and  it is so closed by home,  they  also give you different varieties of food to choose from. We were there late last night around 10:40 and there were still a lot of ppl hanging out. We ordered carryout for the cheer cut XL crispy chicken, minced beef rice and the beef pulled noodles, they all tasted good.. :)  Would like to try out the egg puffle and the poki place next time. It's def a great place to hang out with group of friends.</t>
  </si>
  <si>
    <t>Janine T.</t>
  </si>
  <si>
    <t>Olney, MD</t>
  </si>
  <si>
    <t>Hip, lively atmosphere bustling with young people. 5 restaurants are nestled together, each with a different set of dishes. Note that the building isn't designed to handle long lines well, so it's gonna feel crowded. The ordering vs waiting lines get tangled easily.  Mian hand-pulled noodles: Best thing in the food court. I went on soft opening weekend and received 25% off! The flat noodles were on the softer side, but still fun to chew. The soup is flavorful and not too salty, with ample spring onions. Minor gripe: I wish soup spoons were included, because it's somewhat difficult to scoop soup with the shallow spoon once you get past the first half of the bowl.  The beef flank was tender and delicious.  Cheers: too salty, not enough seasoning. My gold standard for Taiwanese chicken is jumbo jumbo. This place didn't quite make it. The price point is also too steep for such a small box, and the sauce is TINY.  Gong cha: had coffee milk tea with boba--wasn't a good combo. I think a different tea would have to be mixed in with the coffee for it to taste good.  Alpaca dessert: passed the puffle cone test--the puffs were not hollow. You can only choose one flavor for the ice cream though (I tried to do half and half. Nope). It took half an hour for the puffle cone to be done, because there were about 10 people who had ordered before me. A buzzer system would have been nice instead standing the whole time, but the wait will most likely be better after the opening crowd dies down.</t>
  </si>
  <si>
    <t>Dani C.</t>
  </si>
  <si>
    <t>Awesome place! I checked out their poke dc bowl with salmon and yellow tail. Ingredients are fresh and tasty. Best poke bowl i've had in years!</t>
  </si>
  <si>
    <t>Debbie C.</t>
  </si>
  <si>
    <t>Chicago, IL</t>
  </si>
  <si>
    <t>If your friends have ever been indecisive about where to grab a meal...The Spot is the spot for you guys. A modern themed food hall (think: "food court") offers variety of different types of Asian food will meet the needs of your whole group! As other reviews have mentioned, The Spot has Poke District, Gong Cha, Cheers Cut, Mien, and Thai egg waffle ice cream. Also, it seems as if there will soon be a bar opening up, which I look forward to giving a try when it opens.  Poke: ingredients seem fresh and was exactly as my experiences with other Poke places have been. The flavor was amazing, I recommend the Spicy Ponzu sauce (maybe a 2/5 spicy).  Gong Cha: Super smart to have a side of Gong Cha to tie in the authentic Asian feel of your meal!  Mien: the noodles are made right in front of you, and you can definitely tell they are fresh in the chewy texture. My husband had to add a significant amount of hot sauce to make the broth to the flavor he wanted, however my simpler palate enjoyed it without the hot sauce.  Thai ice cream: it definitely took a while for the egg waffle and ice cream to be put together, but it was a delicious combination of flavors, temperatures, and textures! You can't go wrong with waffles and ice cream in my book.</t>
  </si>
  <si>
    <t>Sarah L.</t>
  </si>
  <si>
    <t>Reston, VA</t>
  </si>
  <si>
    <t>I heard about this place from a friend and we decided to check it out on Saturday on their grand opening! Location is very cute and its similar to the block in Annadale but I love the aesthetic look the place has! Its super casual but really cute. it reminded me of the Chinese food courts they have in NY. Because it was the grand opening the lines were long but we got 25% off for every place which was a great deal :) My friends and I decided to try a dish from every store and they were all really good!  Mian Hand pulled noodles : SO GOOD! We got the beef noodle soup and the noodles were just so fresh and the broth was really great too! For those who love beef noodle soup its definitely worth trying it . The beef was tender and honestly the noodles are just so chewy!  Cheers: This is a Taiwanese style friend chicken place and it was very good! The line was ridiculously long but it was worth the wait! We got the combo which included the squid and beef and we also got the friend chicken XL. We also ordered the minced beef on rice which was just delicious! The meat for all of them were so tender but the fried beef was probably my favorite.  Gongcha: LOVE this place! there is a great variety of flavors and their toppings are on point. We got the mango smoothie with boba, wintermelon tea with seeds, passionfruit tea, lychee with boba and the milk tea with boba. My personal favorite were the lychee tea with boba and the winter melon tea with seeds! They were very effieicnt and every flavor was really good. great place to get boba!  Poki DC: I usually don't really like american poki places considering I've had real sushi and sashimi in japan BUT this place is really good! I was pleasantly surprised as to how much I liked it! We got the salmon, shrimp, and avocado poki. if you love poki, you should definitely try this place!  Alpaca desserts: This is a Taiwanese waffle dessert place. shop is cute BUT the line was super long and it took very long to get our desserts. the price is reasonable but I wouldn't say its the best dessert places but its still super cute.  Overall, i loved my experience there and would go back!</t>
  </si>
  <si>
    <t>Loryn C.</t>
  </si>
  <si>
    <t>New York, NY</t>
  </si>
  <si>
    <t>Came here for their soft opening on July 7. It was packed that day where the food shops here ran out of a lot of their menu items within the first 2 hours. Check out a video I made capturing their soft opening here: youtu.be/33Aot8MniK8  The Spot is a food hall (or food court) full of different shops for Asian food. There are 5 shops open now and I think they are going to add a couple more in the future. The 5 shops are: Mian (Noodles), CheersCut (Taiwanese Fried Chicken), PokiDC (Poke), GongCha (Tea), and Alpaca Dessert (Ice Cream).  This place is a very modern take on Asian food and culture which is a neat addition to Rockville. All the 5 shops had long lines so I only ate at 1 of them: Mian. I got the Beef Noodle Soup. I was going to get dumplings but they ran out of them, unfortunately. All these places they seem to make your food right in front of you which is pretty cool to watch.  My Beef Noodle Soup took like 10 minutes to prepare and I was surprised at how small the actual serving size was. We have big wide bowls that gave the impression of a big serving size but the actual noodle and soup part only filled up half way. Also, they didn't give out gave out small plastic spoons. I like to eat my noodles with the soup together but I couldn't do that with their spoon. The overall quality of the food itself wasn't too bad. It was smooth but the portions were small. The owner seems to be very cheap with their utensils.  There's a lot of hype around this place and it's pretty cool. A nice hangout spot for people and the way the shops present their food is aesthetic aff. Especially Alpaca Dessert.  Again, check out my video of this experience. It's funny :). youtu.be/33Aot8MniK8</t>
  </si>
  <si>
    <t>Came here for their soft opening on July 7. It was packed that day where the food shops here ran out of a lot of their menu items within the first 2 hours. Check out a video I made capturing their soft opening here: youtu.be/33Aot8MniK8  The Spot is a food hall (or food court) full of different shops for Asian food. There are 5 shops open now and I think they are going to add a couple more in the future. The 5 shops are: Mian (Noodles), CheersCut (Taiwanese Fried Chicken), PokiDC (Poke), GongCha (Tea), and Alpaca Dessert (Ice Cream).  This place is a very modern take on Asian food and culture which is a neat addition to Rockville. All the 5 shops had long lines so I only ate at 1 of them: Mian. I got the Beef Noodle Soup. I was going to get dumplings but they ran out of them, unfortunately. All these places they seem to make your food right in front of you which is pretty cool to watch.  My Beef Noodle Soup took like 10 minutes to prepare and I was surprised at how small the actual serving size was. We have big wide bowls that gave the impression of a big serving size but the actual noodle and soup part only filled up half way. Also, they didn't give out gave out small plastic spoons. I like to eat my noodles with the soup together but I couldn't do that with their spoon. The overall quality of the food itself wasn't too bad. It was smooth but the portions were small. The owner seems to be very cheap with their utensils.  There's a lot of hype around this place and it's pretty cool. A nice hangout spot for people and the way the shops present their food is aesthetic aff. Especially Alpaca Dessert.  Again, check out my video of this experience. It's funny :)  youtu.be/33Aot8MniK8</t>
  </si>
  <si>
    <t>TIP: I was able to get FREE PARKING in garage under the Spot!  Hip, lively atmosphere bustling with young people. 5 restaurants are nestled together, each with a different set of dishes. The building isn't designed to handle long lines well. The ordering vs waiting lines get tangled easily.  Mian hand-pulled noodles: Best thing in the food court. I went on soft opening weekend and received 25% off! The flat noodles were on the softer side, but still fun to chew. The soup is flavorful and not too salty, with ample spring onions. Minor gripe: I wish soup spoons were included, because it's somewhat difficult to scoop soup with the shallow spoon once you get past the first half of the bowl.  The beef flank was tender and delicious.  Cheers: too salty, not enough seasoning. My gold standard for Taiwanese chicken is jumbo jumbo. This place didn't quite make it. The price point is also too steep for such a small box, and the sauce is TINY. Probab.  Gong cha: had coffee milk tea with boba--wasn't a good combo. I think a different tea would have to be mixed in with the coffee for it to taste good.  Alpaca dessert: passed the puffle cone test--the puffs were not hollow. You can only choose one flavor for the ice cream. I tried to do half and half. Nope. It took half an hour for the puffle cone to be done, because there were about 10 people who had ordered before me. A buzzer system would have been nice instead standing the whole time, but the wait will most likely be better after the opening crowd dies down.</t>
  </si>
  <si>
    <t>Mark N.</t>
  </si>
  <si>
    <t>So we dropped by The Spot since we heard they had their grand opening a few days back. I'm excited to see more Asian restaurants opening up in the area. I've been here forever and been waiting for Maryland to get up to speed with the west coast and NYC.  What you need to know from my review is that this is their first week open so I'll have to do another review when they get things sorted out. The place has a lot of promise and potential but I have to be honest with my review as it stands from my visit today. As always, I understand what soft openings are and there will be hiccups and mistakes. However, I don't think that should always be an excuse since we always go with "first impressions" and you HAVE to make that first impression last for me! I've been to places that also had soft openings but they thought things through and were there to wow you left and right. I didn't feel that way here. The Spot didn't quite hit the spot. We did run into one of the owners/investors (I think) for the Spot and he did ask us what we thought of the place and explained the concept as well as other things. Nice guy and we hope them the best!  There are 5 "spots" that make up this food hall currently:  - Gong Cha: bubble tea chain with one in Rockville already.  - Mian: hand pulled noodle soup. We got the fat noodles and it was pretty good although lacking the beef.  - Cheers Cut: Taiwanese fried chicken, squid, beef, etc.  - Alpaca Dessert: snow ice and egg waffle cones, didn't try but looked good.  - Poki DC: Hawaii style poke shop like many that is popping up in area.  Now what about the food? The food was good but could be better. We ordered a beef noodle (fat noodle) at Mian which was pretty good. The noodles definitely were hand pulled which tastes so much better than packaged noodles! However, where's the beef? At around 9 bucks I expect more. Also ordered from Cheers Cut as I love Taiwanese fried chicken. They had fried chicken, squid, and beef on their menu, but you could only order the chicken dishes today. Huh?? Not sure why but thinking they ran out? At 2pm? Gotta get that fixed soon! So settled for wings with chili powder and chicken cutlet slices which was good. Not great, but good.  ****THE GOOD****  - The hand pulled noodles were good but lacked any beef. Add in the hot sauce for a little kick, but only a little cuz it is super spicy!  - The atmosphere is pretty cool and will be better when they get their liquor license and the bar opens. Seats 200 so plenty of seating even if it doesn't look it. Outdoor seating is a plus as well for nice summer nights.  - Taiwanese fried chicken was tasty. Wings were good but a little too battered for my taste.  ****THE BAD****  - Not enough meat in the noodle soup. I'm not saying to load up the beef, just more than 2-3 slices? I'm not picky, really!  - At Cheers Cuts they had only 3 menu items available and either were out of the others or just trying something out. I was disappointed that I couldn't get the fried beef.  - No bar yet but that should come soon per owner  ****THE UGLY****  - I know it's an Asian food court so I was expecting a bit more since I was so excited. Was a bit underwhelming but has potential. These things take time to develop, so I'll reserve another review/rating when I come back.</t>
  </si>
  <si>
    <t>Julie B.</t>
  </si>
  <si>
    <t>Germantown, MD</t>
  </si>
  <si>
    <t>A new " spot" has came its way to Rockville Maryland . This is the first place to have multiple restaurants in one place in the DMV area! . My bf and I came on a Tuesday around noon hoping to find something really tasty. Out of the five restaurants there, we went to cheers, alpaca desserts , and pokidc.  Cheers cut which is famous for their Taiwanese chicken was a little packed as we went to order. We got A1, the  ninja crispy chicken. It took about 15-20 mins to get our order which can be a bummer but understandable since they make it to order. The chicken itself was huge but was super thin. A third of it was bone so it wasn't as fulfilling in my bf opinion. The flavor was nice but it was overall an ok. We probably wouldn't get it again. Also, the prices on the tv monitor and the pamphlets were different . We paid almost $11 for it. It pretty pricey for just a thin chicken .  Poki DC.  I love Poki! And I was so happy to see more popping up in the area! . Everything was fresh and you could choose what you want in your bowl. That's a plus. On the con side, the amount you get for just a bowl and two toppings was pretty pricey and the amount I got was less than half for a total of 12.19 including tax. I wish they would at least give more.  Alpaca desserts.  This place is sooooo cute. I've always wanted to try the puffle and I couldn't decide which flavor to get so I went with the original. On the tv monitor, it tells you the steps and what toppings and flavors you could choose. It was a bit overwhelming since I didn't know what to choose but I stick with my mind and got green tea ice cream with some sprinkles , mochi, and Oreos with a little chocolate drizzle. It was really good and it's made on the spot so you can watch as you wait. I got so full from it and would say it's worth the price . Would definitely come to this cute dessert place again! Very insta worthy to take a pic of.  Probably come again when everything settles down and when every item is available .</t>
  </si>
  <si>
    <t>Angellica M.</t>
  </si>
  <si>
    <t>The next Asian food hall is here and it's Rockville. A similar Asian food hall can be found in Annandale called The Block and Rockville will receive two additional food halls in upcoming months. Overall the stalls consist of the usual...bubble tea, dessert ice cream and puffles and Poki. The big standout was Cheers Cut which features fried chicken and seafood and the hand pulled noodle stalls. The super star to me was Cheers Cut. Ladies and Gents, this is how I like my fried chicken...as big as my head. You can customize sauce and fried flavor, but go with the salt and pepper chicken with hot sauce. Also, don't sleep on the mince meat rice, it topped with a Taiwanese Teriyaki sauce that hella addictive. The hand pulled noodles were tasty, but go for the thick noodles over the thin and the broth was just okay. Gong Cha has some different spins on bubble tea, but if you need a drink, this is the place to go at the Spot. We were too full to sample all the stalls, but we will be back to try them! Parking is behind the Spot, but if it's crowded I can see that there could be potential congestion.</t>
  </si>
  <si>
    <t>Rachel H.</t>
  </si>
  <si>
    <t>Minneapolis, MN</t>
  </si>
  <si>
    <t>Alright Yelp Univers- do your thing and inform everyone about this legitimate new Asian food hall in Rockville.  I've spent a lot of time around Rockville Town Square (#pokemongo) and last night I passed The Spot- Asian Food Hall and did a quick illegal Uturn. I'm a sucker for anything that says "soft opening". Unfortunately there is not a private parking lot but that's probably for the best because it would have to be huge. There's a large parking lot to the right that was packed with eager peeps trying to check this place out. I actually found myself speed walking to pass people to make sure I got in first.  Once inside the smells are insane. Am I smelling ramen or waffle cones... both actually and weirdly enough it worked. I found myself wanting dinner and dessert instantly. If you're unfamiliar with The Spot it's one building with several establishments: Poki DC, Gong Cha, Cheers Cut, Alpaca ice cream, and one other I believe. This was (and is)  seriously a Yelper's dream and I didn't want to wake up. You'll order from each stall separately but all of them took debit/credit. I definitely recommend going to Alpaca for a sweet treat. I found it to be a little expensive ($10+) but totally worth it. You can enjoy your food to go or there's plenty of seating inside and out on a patio.  I'm so excited that The Spot is in Rockville and I promise you won't be disappointed when you come to check it out. Be prepared for lines but they go fast. Other than that, thank me later.</t>
  </si>
  <si>
    <t>Stephanie K.</t>
  </si>
  <si>
    <t>We went on Thursday night and it was packed.  The hall isn't very big, so seating is an issue and there wasn't a lot of space to move around inside. My husband, 2 kids and I ended up sitting at the area with small tables and cushions on the floor which was also crowded.  Being a Thursday night, I'm wondering how they can handle more people on weekend evenings.  I had a Poki  bowl, and my kids and husband had noodle soups.  Food was good and didn't take too long.  Dessert was the most expensive!  The waffle ice creams were around $9 I think.  I willdefinitely will come back.</t>
  </si>
  <si>
    <t>Kathy J.</t>
  </si>
  <si>
    <t>Food was great. It was super packed though, there definitely wasn't enough seating, and we waited ~1 hr for food. But it was worth it!</t>
  </si>
  <si>
    <t>Max B.</t>
  </si>
  <si>
    <t>Derwood, MD</t>
  </si>
  <si>
    <t>Cheer's Cut fried chicken is like chicken nuggets ... tasty seasoning but completely dried out and chewy and stringy.  Not good.  They need to go and visit Jumbo Jumbo Asia Taste Cafe down the street.  Those guys make decadent and addictive chicken nuggets that are so moist and melt in your mouth.  To die for!  Cheers Cut please do better.</t>
  </si>
  <si>
    <t>Agregate by month</t>
  </si>
  <si>
    <t>Charlotte Z.</t>
  </si>
  <si>
    <t>Tysons, VA</t>
  </si>
  <si>
    <t>The noddle place is my favorite, the spicy sauce is authentic, and their freshly made noodle is really good!  Next favorite is the fried chicken, juicy inside and crispy outside, really the best Taiwanese fried chicken in DMV area.  For the poke, highly recommend zucchini noodle as base.  The milk tea is not that good as the other one in Rockville.  It's really popular recently, about 20mins waiting for fried chicken ordering.</t>
  </si>
  <si>
    <t>Karen Y.</t>
  </si>
  <si>
    <t>Silver Spring, MD</t>
  </si>
  <si>
    <t>I came by today around 3PM because I didn't want to deal with too many people. Understandably there was a lot of people, but not packed. As for the parking situation, you can park in the parking lots near the Walgreens/MeiXin stores and walk 2-3 minutes. Alternatively, there is a parking garage literally next to The Spot. I was only here to try CheersCut because I freaking LOVE Taiwanese chicken. I got the A1 (XL Ninja Chicken), A2 (Giant Squid), and A3 (Fried diced beef). They can come with sauces, like honey mustard, teriyaki, and spicy? The XL ninja chicken was as big as my face! It did have some bones in it and was kinda floppy but tasted pretty darn good. The Squid was kinda of a deep fried mess. Everything stuck together and it was literally like a ball. Still tasted good tho even though I ended up having to get a knife to cut into pieces. (I took it home). The fried beef was flavored, moist and so delicious. I definitely recommend getting the fried beef and the chicken to try rather than the squid. Price-wise, it kinda is a bit overpriced for the portion you get, unless you're taking it home like I did and eating it with home cooked rice and vegetables. Overall, it's a pretty good place. The service was fast and super friendly!</t>
  </si>
  <si>
    <t>Jessica C.</t>
  </si>
  <si>
    <t>Richardson, TX</t>
  </si>
  <si>
    <t>What a great idea to put a trendy food hall in this area! I was super excited seeing this place getting put together before opening.  However, we did a walk-through on soft opening weekend but didn't even bother trying to get anything because it was just chaos in there! The offerings are Mian (hand-pulled noodles, soup, and dumplings), Cheers Cut (Taiwanese fried chicken and squid and other Taiwanese snacks), Gong Cha (boba), Poki DC (...poke, obvs), and Alpaca Dessert (puffles and shaved snow).  We went back a few days later for dessert around 8:30-9pm (so after the dinner rush) and it was still quite chaotic there but we were willing to wait it out for a puffle.  The puffle from Alpaca Dessers was delicious and well made - puffle broke apart easily and wasn't hollow. It took awhile to make because they are made on demand and demand was high! Not the fault of the staff, who were lovely and quite efficient.  However, the entire Spot in general is just not set-up for lines. No one knew where to stand in line, people kept cutting each other and it was all just a mess.  All in all, I'd give this place a 3.5. Will definitely be back to try the other offerings (because it certainly seems like the food offerings themselves are quality). However, the set-up is just a little too chaotic. Perhaps it will get better as the novelty wears off?  Also, they are putting in a bar area, which we are looking forward to. I imagine it will only add to the chaos but it should be fun!</t>
  </si>
  <si>
    <t>Samantha L.</t>
  </si>
  <si>
    <t>The Spot is an indoor Asian-fusion food hall near Rockville Town Square. Inside the food hall, you'll find There are currently five out of seven vendors open.  (1) Mian serves hand pulled noodles and will eventually serve dumplings.  (2) Cheers Cut serves Taiwanese fried chicken and seafood.  (3) Gong Cha serves Taiwanese bubble tea with various toppings including coconut jelly, pudding, grass jelly, pearl, ai-yu jelly, basil seed, red bean, white pearl, and milk foam.  (4) Poki DC serves healthy, hearty, and fresh poke bowls with rice/zucchini noodles/spring mix base, proteins (such as ahi tuna, salmon, yellowtail, chicken, shrimp, squid salad, organic tofu), unlimited toppings (e.g., avocado ($), crabmeat salad, pickled ginger, cilantro, mango, corn, masago, pineapple, cucumber, red onion, edamame, kale, green onion, jalapeno, hijiki seaweed, seaweed salad, tangerine, pickled radish, watermelon radish, and radish), sauces (e.g., sweet strawberry (GF), citrus miso, ponzu spicy, yuzu jalapeno (GF), honey wasabi, toasted sesame, sriracha mayo, eel sauce, mango, lajama) , and crunchy toppings (e.g., roasted seaweed, bonito fish flakes, onion crisp, rice puff, sesame seed, garlic crisp).  (5) Alpaca Desserts is a dessert bar that serves Japanese ice cream and Hong Kong Style bubble waffle cones. For the bubble waffle cones, you have a choice of Original, Chocolate, and Matcha. For ice cream, you have a choice of Vanilla, Chocolate, Matcha, Black Sesame, and Milk Tea. For dry and wet toppings, you can pick up to three at no additional charge. For dry toppings, you can pick from the following: KitKat's, Chocolate Chips, M&amp;M's, pocky stick, little marshmallows, white mochi, colored mochi, little bear, sprinkles, fruity pebbles, Oreo, nilla wafers, peanuts, and almond. For wet toppings, you can pick from the following: blueberry, banana, mango, kiwi, strawberry, red beans, mango star jelly, popping jelly, and rainbow jelly. For drizzles, you have a choice of condensed milk, chocolate, caramel, Nutella, peanut butter, mango, and sugar powder.  During soft opening, each vendor had a limited menu. The food was good but some restaurants (e.g., Mian, Gong Cha, and Poki DC) were organized than others (e.g., Cheers Cut, Alpaca Dessert).  At Mian Pulled Noodles, they current have Beef Pull Noodle Soup, Beef Flank Pull Noodle Soup, Assorted Beef Offal Pull Noodle Soup, Beef Tendon Pull Noodle Soup, Beef Tripe Pull Noodle Soup, and Spare Ribs Pull Noodle Soup. For each bowl, you have a choice of flat or skinny hand-pulled noodles. My friends and I enjoyed the Beef Pull Noodle Soup and Assorted Beef Offal Pull Noodle Soup. The broths were flavorful. However, some preferred the cilantro to be optional. Some of the noodles were stuck together.  At Cheer Cuts, they don't have combination meals yet (so you have to purchase each item individually) and only have items A1-A9. If you plan to come here, expect to wait over 30 minutes for your order. Because it's a new system, the staff does not know how to issue refunds so don't bother asking. The Samurai Crispy Chicken, consisted of a sliced chicken cutlet on a bed of shrimp chip served with honey mustard. It was not crispy but rather soggy and thus, not worth price or the wait.  At Poki DC, I got a poke bowl made of Sushi Rice, Zucchini Noodles, Spring Mix, Salmon, Tuna, Squid Salad, Cilantro, Pineapple, Mango, Tangerine, and Crabmeat Salad drizzled with Citrus Mayo and Eel Sauce and topped with Roasted Seaweed. Other than not finding the Ahi Tuna to be very fresh, the poke salad was delicious.  At Alpaca Dessert, we waited for about 10 minutes before someone took our order. We were said to find that they were out of Milk Tea Ice Cream until next week. My colleague and I got a Original Bubble Waffle with Vanilla Ice Cream, topped with KitKat's, M&amp;Ms, and Mochi, and finished Condensed Milk. I liked how the bubble waffle resembled those in Asian countries. However, the presentation wasn't as pretty as the displays.</t>
  </si>
  <si>
    <t>Mabel L.</t>
  </si>
  <si>
    <t>Washington, DC</t>
  </si>
  <si>
    <t>Finally there is a food hall in the Rockville area! So excited to try them out during their soft opening. There is outdoor seating and step with floor cushion and small table seating in addition to the tradition table seating. Not all stores are open (I think the bar is waiting in liquor license), but definitely sufficient to draw a good crowd. There is garage parking as well as a lot parking close by. I wish the space is a bit wider to accommodate more tables and create more distance between the ordering lines and the tables. We had a stroller with us and it wasn't easy to navigate from the entrance to the back. It would also be helpful to have a ramp at both openings.  We tried matcha snow ice and original egg waffle at Alpaca Dessert and ordered hand pulled noodles (spare ribs w/thin noodles and beef stew w/thick noodles) to go at Mian Noodles.  Although crowded, the lines were reasonable. The wait for snow ice was relatively short, but the egg waffles takes a bit of time. We asked to have the mom out separately so we can enjoy the snow ice while waiting. The snow ice was very light and smooth. Not much ice crystals. They ran out of pocky sticks when it was our turn, and we probably got the last of the mangos and strawberries. We went around 4:30 pm.  The egg waffle was AMAZING! Crispy outside and soft inside. Haven't had such a well made waffle for a long time. Each "egg" breaks off easily. Good job!  The broth of the noodles are pretty tasty without msg taste or overly oily. The spare ribs were a bit meh and the beef stew can be cook a bit longer. I had a hard time chewing a few of the beef stew. Will try the beef tendons next time.  We saw a lot of people getting the huge fried chicken at Cheers Cut. Will have to try that next time.</t>
  </si>
  <si>
    <t>Yenti G.</t>
  </si>
  <si>
    <t>Super crowded during sunday lunch time and hard to get seats. We ordered the ninja XL and Ninja nuggets. Both are just so-so. A far cry from the Shihlin fried chicken in Singapore/Taiwan. Did not try the rest as the line was really long. We rated this experience 2.5 stars.</t>
  </si>
  <si>
    <t>Kevin N.</t>
  </si>
  <si>
    <t>Seattle, WA</t>
  </si>
  <si>
    <t>Man, I hate to give such a bad review of this place because I really like the concept. An Asian food hall, multiple options, next to Town Center, open LATE. There was so much hype leading up to its opening. On paper, it sounds so appealing. But sadly, the quality of food here just doesn't live up to the hype.  I'll start with Mian Noodles. The broth here is so flavorless. I've had the beef noodle soup twice, and the broth never has that umami flavor you're looking for in a nice noodle broth. On top of that, the bowl that the noodles are served in are too deep for the spoons they give, and I found my spoon randomly submerged under the broth - not very pleasant. On top of that, the noodles are so overpriced. Might I add, the noodles take FOREVER to come out. If you want beef noodle soup, go to East Dumpling House 2 blocks away. It's cheaper and tastes better.  The taiwanese fried chicken place honestly is just decent. However, I also found it overpriced. Very overpriced.  The poke spot isn't bad - they have another location in Rio. I like that you can add mango and pineapple in your bowl at no charge, which I haven't seen before. It's a bit pricey though.  The egg waffle dessert spot is just overpriced, it's like $6/$7 for one order. If you really want this dessert, go to Lab Cafe in Town Center. You can get one with ice cream for a dollar cheaper.  It seems like this place is constantly busy. I've visited right when it opened, on a weekday after work, and late at night (like midnight). There's always going to be a crowd there, and during normal meal hours, don't expect to find a seat. Parking is a pain, but there are parking garages within the neighboring apartment complex for free.  Overall, a pretty pricey spot that isn't worth. I hope they improve their quality and reduce their prices, Rockville needs a place like this, but it has to be better than how this place currently performs.</t>
  </si>
  <si>
    <t>Melissa C.</t>
  </si>
  <si>
    <t>Don't go on a Sunday night. This place is way too small for all the Asian people.  It's also a fire hazard to have so many people clumped in the walkway waiting in lines and also trying to walk through to the other side. The lines were haphazard with no order.  Not enough indoor seating either.  I gave up and will try another day.  The Mian noodles looked good.</t>
  </si>
  <si>
    <t>Farhat K.</t>
  </si>
  <si>
    <t>I'm a big fan of food halls so when I heard there was a new one opening in Rockville, I had to check it out ASAP. There's 5 main spots to get stuff from. I got the thin beef noodles from Mian and then the original waffle with matcha ice cream from Alpaca. I thoroughly enjoyed the beef soup since it was flavorful and extremely fresh (and filling). The ice cream left a lot to be desired since it looked nothing like their displays and didn't really taste that amazing. I'll probably come back and try the Taiwanese fried chicken and the bubble tea spot.</t>
  </si>
  <si>
    <t>Dave N.</t>
  </si>
  <si>
    <t>As someone who just moved here from the west coast, I was dying for all my snack food favorites back in the Bay. Then family told me of this new place that opened last week, so we went to check it out.  I couldn't believe Rockville had a food hall! Pulled noodles, Taiwanese fried chicken, boba - I would have been excited to have just one of these near me, let alone all of them in one joint!  Here's my impressions of what I've had so far:  1. The pulled noodles were good - you can see them pulling the dough as soon as it opens. I wasn't the biggest fan of the dish to begin with, but I think it's a good offering.  2. This chicken is damn good - and will always have the biggest line! Seasoning on point, but even the chili had a non-existent spice level; not sure if it's the joint or east coast preferences.  3. It's Gong Cha. There's multiple locations nearby so you know what to expect.  4. I'm kind of overdone for poke but it looked decent for the selection.  5. Waffles are always fun, but was disappointed not all the flavors or the fillings were ready yet. Color changing spoons were a big plus!  It's definitely soft opening when it comes to menu, but even before 11 AM hit the place was jam packed! I'd definitely come back with friends, or just by myself if I wanna stuff my face.</t>
  </si>
  <si>
    <t>William W.</t>
  </si>
  <si>
    <t>Boyds, MD</t>
  </si>
  <si>
    <t>Came in twice.  First time was insanely overcrowded with at least 30+ minute waits at each vendor.  Other customers became aggressive over the sparse seating that was available.  Second time was less crowded, but was disappointed at the service received at the Alpaca Dessert. The staff made an error in the order, attempted to argue that she was in the right, and "resolved" the matter by scooping some vanilla into a cup.  Training in customer service never hurt.</t>
  </si>
  <si>
    <t>Theodore N.</t>
  </si>
  <si>
    <t>Falls Church, VA</t>
  </si>
  <si>
    <t>TL;DR: ok, but won't repeat.  Tried the wide hand-pulled noodles, fried "giant squid", and the egg waffle with sesame ice cream.  Noodles: noodles themselves were just ok, a bit too raw-dough-tasting and underwhelming for how good these can be, otherwise beef and soup were pretty good and clean-tasting.  Squid: pretty good, pieces were big but portion was quite small.  Egg waffle: don't know what the fuss is all about; true, there aren't a bunch of egg waffle places around but I make way better tasting Belgian waffles at home.  My Asian companions agreed on the food.  Other than the food, place is noisy, crowded, surprisingly small with limited options, waits for a table, and wait for the food itself was up to 15-20mins AFTER you order at each place.  I also disappointingly got the super thirsty feeling after eating here that I get with MSG, which is a big no-no for me personally.  On net, wanted to like it but pretty disappointing experience overall and won't be back.</t>
  </si>
  <si>
    <t>Asao T.</t>
  </si>
  <si>
    <t>Cute spot!!! Food are pretty good and good for young kids  The Mian beef soup was good. The noodles were just a little undercooked but all is good.</t>
  </si>
  <si>
    <t>Rebecca P.</t>
  </si>
  <si>
    <t>I love the idea of this Food court style places ! I loved the Block from Virginia and wished they would build one like it in Rockville area. Its convenient to come to one spot for meal, drinks, and dessert, instead of driving around. The interior is modern and clean. Its very close to Rockville Town Center so its convenient. I tried Mian pull noodle, cheers cut, Gong cha , and Alpaca Desert.  Mian was so so . The broth was blend , if it was just Mian, i would probably give one star.  Cheers! Cut was soo good. Definitely try out the different sauces. I had samurai Chicken and Shrimp, both were amazing !!! Five stars !  Gong Cha is faster at this location than the original Gongcha at rockville pike, so i like it here. Five stars !  Alpaca Dessert wasn't that surprisingly unique or good. The lab cafe down the street has the same dessert  so it wasn't too interesting or new, they could have better dessert, honestly. Four stars.  Overall, i wished they had the bar like the Block. That would be AWESOME :)</t>
  </si>
  <si>
    <t>Janet Y.</t>
  </si>
  <si>
    <t>We went on opening day and decided to try a little bit of everything! We parked in the Rockville Town Center and walked over. I don't believe they have their own parking lot/garage.  Mian - serves hand pulled noodle soup and dumplings. They ran out of dumplings by the time we got there but we were able to try the thick beef noodle soup with beef tender. The beef had a wonderful soft savory texture. YUM. I wish there was an option to add some greens/bok choy to it.  Cheers Cut: Taiwanese Fried Chicken - The winner for the longest line! We weren't able to order any of the combo menus but was able to try the ninju crispy chicken. It's basically a big piece of chicken that has been beaten down and deep fried. Unfortunately, our crispy chicken was not crispy; mostly soggy. The fried chicken wings, beef, and squid was pretty good. My favorite out of the 3 was the squid.  Gong cha - Not sure why they opened a Gong Cha literally around the corner from the original Kung Fu Tea. I prefer Kung Fu over GongCha any day.  Poki DC - the most efficient/shortest line...probably because there's hardly anything to cook. Similar to other fast casual dining - you can add 2-3 proteins ( price adjusted accordingly per additional protein) and different toppings and sauce to your bowl.  Alpaca Dessert - we ordered the green tea egg waffle with black sesame ice cream, kit -kats, and mochi. I loved the rich black sesame ice cream with the kit kats and mochi but the egg waffle was too doughy for me. I was expecting a light airy texture.  I also noticed that there wasn't a place for water/soda at the Spot. Water fountain/soda machine would be nice...</t>
  </si>
  <si>
    <t>Evonne L.</t>
  </si>
  <si>
    <t>Irvine, CA</t>
  </si>
  <si>
    <t>my 4 year old calls this the "asian food hall" which it is, but I am just humored by his choice of labels! Anyhoo, gone here twice and was very happy with both experiences! got the beef noodle soup at Mian and then the #1 chicken thing at the Cheers Cut, along with a side of minced rice. Minced rice was so good and tasty and so was the chicken thing- and both were under $10, score.  The noodles were also good but I wanted more than meat so I asked them if the tendon noodle soup also came with beef (most places sell a beef tendon noodle soup) but they said no. Whaaaaat. Weird. Flavor was still tasty and you can't really say the noodles aren't good if they're making it in front of you, right? They were good :) My biggest gripe is that of the whole place, there is no vegetable entree or side dish. What are vegetarians supposed to eat? Or people who need a less greasy side?</t>
  </si>
  <si>
    <t>Richard N.</t>
  </si>
  <si>
    <t>Yelp mods removed my review on Alpaca's page so posting here.  This review is specifically for Alpaca Dessert.  I came during their grand opening this past weekend so hopefully they'll improve with time. The group I was with definitely felt underwhelmed by Alpaca though.  - The scoop of ice cream you get is TINY. Halfway through the toppings before we even saw a glimpse of the ice cream. $2.50 for ice cream and then absolutely skimped on portion size.  - The waffle itself was ok - tasted just a bit dry but not too bad.  - They have a bowl of very small spoons (sampling spoon size) but we swore it was the used spoon bowl. They were all dirty in some form and we had to ask for newer, "new" spoons. The employee's response to this request was a bit rude. I guess we're supposed to be happy they provided us with dirty tiny spoons?  Maybe if I'm in the area in the future, I'll visit again to see if improvements have been made, but our recent visit didn't leave us particularly eager to return. Hopefully I can write a more positive update.</t>
  </si>
  <si>
    <t>Jason D.</t>
  </si>
  <si>
    <t>Burke, VA</t>
  </si>
  <si>
    <t>Couple friends and I were in the area and decided to check this place out on their soft opening week. There's 5 vendors to choose from (Alpaca, Poki DC, Gong Cha, Cheers Cut, Mian). So 2 dessert places and 3 that serve food. I read that they were working on adding a bar as well as a Chinese BBQ place, so look for that in the future!  I'm not from the area and I wasn't sure when I'd be back, so I decided to try as much as I could while there. I think the Poke was average, with the poke craze going on in the DMV area there are better options popping up left and right. The guy from Poki DC serving me definitely skimped out on the portions so that didn't help things either.  I also tried the beef pulled noodle soup from Mian and thought it was pretty good. The soup was rich and flavorful and the beef was tender! I just wish the flavor of the noodles meshed with the overall flavor of the dish better. They felt...out of place almost? Maybe I'm just used to noodles that absorb the soup which makes for a more coherent dish. I had Gong Cha for the first time here! I tried the matcha smoothie, milk tea with grass jelly, and honey green tea. Not bad, but nothing I'd write home about. I had room for a few bites of the egg waffles from Alpaca. I'd say they were good! Desserts like that aren't exactly my cup of tea so I don't have a real standard to compare them to but they worked for me.  A couple gripes about the place...I'm not sure if it's like this on most nights but this place was PACKED. Can you say fire hazard? The lines for each vendor were so long that we were backing up into the seating/eating areas. I feel bad for the customers that were already seated and eating. Y'all really had to sit there eating your bowl of noodles/poke/chicken with a stranger's butt in your face because there's no designated lineup/wait area LOL. Hope they get that seating problem sorted out cause it took 10 minutes for my group of 5 to find seating. The establishment overall is on the smaller side, so come prepared to search for seating if you visit on a night as busy as ours.  Overall a decent experience, just hope it's not as crowded.</t>
  </si>
  <si>
    <t>Gloria C.</t>
  </si>
  <si>
    <t>Think of this place as like a small food court. It is like the Block in Virginia but this place is more rectangular than square shaped. So it is narrow. The seating and lines to the vendors are very close to one another so its kinda tough to maneuver inside! Also tough to figure out where the line is vs who is waiting for their food without having your butt on someones table behind you. the decor inside is nice though!  Only about 5 choices of vendors right now to pick from. I also heard theres a chinese BBQ skewer and bar that is supposed to open. Now there is, Mian hand pulled noodles, Poki DC, Alpaca (HK style Egg waffle dessert), Gong Cha, and Cheers Cut (Taiwanese fried chicken and other foods). Theres a Poki DC in Rio and Gong Cha down the street so I'm a little disappointed that these two are in here. Also there's a Kung Fu Tea next door and Lab Cafe in Rockville Town Square. So I feel like it makes the options very limited on what I'd want to get to eat.  Really neat concept! but nothing amazing in here. I really liked the Block's layout because it was more spacious (even if seating was hard to find).  I also noticed that it is not the most handicap friendly place because of the crowd. I saw an elderly couple trying to leave the Block. I guess they had found their seat far from one exit that did not have stairs. But it was closer to exit out the door that had steps to go to the garage, than to go through the crowd with the walker. So they attempted to exit out where the steps were. :(  Maybe i'd try this place again when the new vendor opens.</t>
  </si>
  <si>
    <t>Melanie K.</t>
  </si>
  <si>
    <t>It was crowded, the wait was long, and I didn't even get my ice cream waffle. The machine broke and so I just got a refund and left.  I did get a chance to eat the ninja Taiwanese fried chicken and the beef noodle soup which were very good. They also took a long time to complete my orders.  I know they just opened and are figuring out the logistics, so I'll have to revisit and update my review accordingly. Until then, be prepared to wait a long time amongst a crowd of people.  And good luck finding a place to sit!</t>
  </si>
  <si>
    <t>Michael A.</t>
  </si>
  <si>
    <t>Visited The Spot today for the first time.  Ordered Grilled Chicken Combo and got some Milk Foam Coffee at Gong Cha.  Nothing special for me, maybe 'cuz I've been to SO many Asian restaurant, shops and whatnot that this new Taiwanese Food Court is an alright place.  Many other better Asian foodie joints around.  I'll try all of the other Food Court stuff next time around and see if I find anything great.  Definitely catered to all the Asians around the community...</t>
  </si>
  <si>
    <t>Carolyn B.</t>
  </si>
  <si>
    <t>Came here on a Wednesday after the big grand opening and not impressed at all. Love the concept and the seating area is cute however that's all I can give a star for. The food and service for a weekday was poor and sub par. I ordered from Mian Pulled Noodle place and although there's a generous serving of noodles and meat (the variety) but I cannot say anything else above the dish that was memorable including their instant like broth. My husband ordered from the Taiwanese Fried Chicken place and waited 40+ mins for his grilled beef dish. He ordered first and continued to wait after I got my noodles and finished eating my food. Reportedly, service at that place was poor, inefficient for a weekday crowd and even after the long wait the beef still came out cold. Definitely not going back to that specific stand again. I then topped the night with the Alpaca dessert place and not only was it overrated, overpriced, and just not worth the $10. With a recent grand opening they are surely failing at impressing this particular first and most likely last visit. Places were out of things and almost everyone working there had no intention on serving nor impressing. I cannot even imagine going here on the weekend.  My opinion and advice, try it out for yourself. I hope it works out for you but I will not be going back for a very long time if ever. It's just a hype, the food is unimpressive and nothing different than the mall food court. This place really MISSED the Spot.</t>
  </si>
  <si>
    <t>Peter W.</t>
  </si>
  <si>
    <t>Love this place!  Has all the asian food I like and great place to hang out with friends (inside and outside seating)!</t>
  </si>
  <si>
    <t>Matthew Y.</t>
  </si>
  <si>
    <t>Awesome place!!!  There's a chinese hand pulled noodle place, a taiwanese chicken shop, a Gong Cha bubble tea, a poki place, and an alpaca dessert shop.  Mein -- Very flavorful broth with an amazing chili oil. The noodles were delicious, as expected of hand pulled noodles. I recommend the flat noodles. Choice of 6 different soups, unfortunately they do not sell anything else at the moment.  Cheer's Cut - I only had the Samurai chicken, which was average portioned but absolutely delicious! I highly recommend the Taiwanese teriyaki sauce. A little bit like Jumbo Jumbo.  Gong Cha - Awesome bubble tea place! Their drinks have a stronger tea flavor than most boba places, which I think makes them taste a lot better. Note : I do find their drinks to be a bit on the sweeter side, so I usually ask for reduced sugar. Can also customize ice level.  Poki DC - Poke is always on the pricier side for the portion size, but I was not disappointed by how much you get in a bowl at Poki DC. Costs $11.50 for a bowl with two proteins, $13.50 for three proteins, and all bowls come with unlimited choice of toppings! My favorite part about Poki DC is that they have so many amazing sauces.  Alpaca Desserts - it's a bit pricey, but the food is definitely pic worthy :) the egg waffles are delish!</t>
  </si>
  <si>
    <t>Rosanna W.</t>
  </si>
  <si>
    <t>The Spot is brand spanking new around the Rockville area. It is closed next to Rockville Town Center so if you're walking around the town center, you can easily walk to the Spot. There's free parking next to it (woot)... it has about 5 vendors inside to choose from, but with only 3 food places which are: Mien, Poke DC, and Cheers Cut, the other 2 are desserts: Gong Cha (yes another Gong Cha that opened up in Rockville) and Alpaca Dessert.  It gets super crowded and lines are long, food takes forever to come out. I've tried Mein, Poke DC, and Cheers Cut. Mien is hand pulled noodles comes with selection of beef or tendon (and more but sorry I can't remember). When selecting your noodle bowl, they ask if you want thin or thick. I chose thick and I didn't mind it. I hear from others they didn't like the thin that much, but it tasted nothing different from a regular beef noodle bowl. Poke DC they fill your bowl with any protein you want and can select lots of ingredients, but its just way too expensive. The Cheers Cut is where they have the taiwanese fried chicken cutlet which I tried the large one. First two bites was alright, I'll admit the chicken was juicy. The skin fell off and I ate the chicken alone and it was just so plain. The skin definitely makes the chicken, and the piece is so huge, I got over it pretty quickly. Definitely split that with people. It was just too much of the same thing and it was super expensive and took forever to get.  Overall - I didn't mind my beef noodle bowl, but I've had better elsewhere. Overall experience - would not come back unless my friends want to go (and maybe to try the Alpaca Dessert).</t>
  </si>
  <si>
    <t>Vishal P.</t>
  </si>
  <si>
    <t>A friend told me that there was new Asian food court in Rockville and I decided to check it out. It's pretty close to Rockville town center and I believe you can park in the parking lot next to it.  There are 4 food places inside. There's a puffle shop, a Taiwanese chicken shop, a poke bowl shop, and a soup noodle shop. There's also gong cha which is a bubble tea place but there's only a couple options for food there.  We came here on Sunday night and boi was it packed. If you look at one of my pictures, you can see how many people there are. There were barely any seating options left and we lucked out in finding one.  The one big con which is a mix between it being really busy and that this place is new is that it takes a long time for your food to come. Obviously if a place is really busy, it will take time for the food to come. But also since they're new, it seems like they haven't accustomed (think I'm using that word correctly) to everything yet.</t>
  </si>
  <si>
    <t>Arun M.</t>
  </si>
  <si>
    <t>Richmond, VA</t>
  </si>
  <si>
    <t>The layout sucks and when there is a lunch crowd you can't navigate through the people ordering or waiting in front of the vendors. There doesn't seem like many seats either. The trash and tray return area are also in the far ends of the place which makes it even more annoying. The positive things are, it's new, parking was easy, and there are some unique vendors. Overall, it's not too bad.</t>
  </si>
  <si>
    <t>Alexander K.</t>
  </si>
  <si>
    <t>Fairfax, VA</t>
  </si>
  <si>
    <t>I came here with my aunt this very rainy Saturday and it was a good experience. There are different stalls with a variety of food to choose from so there are numerous options available which include hand pulled noodles, fried foods, poke bowls, bubble tea, and ice cream.  We got the wide hand pulled noodles, fried chicken, fried squid, poke bowl, and some bubble tea to finish everything off. The wide hand pulled noodles were chewy and maybe slightly on the doughy side, so this inclines me to try the thin noodles next time; not bad but not perfect. The broth was flavorful and you could add vinegar and hot chile oil to it as well after the fact. The beef tendon that came with it was soft and toothsome.  I really enjoyed the fried items; a light crisp batter and tender/succulent protein underneath. The items were all freshly fried and came with miniature sides of sauces; had to request more because one seemed insufficient. Normally fried chicken can be very dry and stringy, but this wasn't the case for this fried chicken. Also, I was afraid that the squid would be very rubbery, but surprisingly it was tender. I know this is a huge problem with squid and octopus, but again, surprised by the tender texture of it.  The poke bowl was with 3 scoops of ahi tuna, I was shocked how small the scoops were so I requested the line server to pile it on. Nevertheless, I did enjoy that there were many options available as accoutrements to the marinated raw ahi tuna and ordered accordingly. The poke itself was very good, no complaints with either the texture or the taste; the marinade wasn't too strong, just the right amount of seasoning.  Lastly, the bubble tea was exactly like the branch in Rockville, no complaints here.  Would I come here again? Absolutely. Just a warning, it can get massively crowded and sitting down might be tough if you come during a busy hour.</t>
  </si>
  <si>
    <t>Tea V.</t>
  </si>
  <si>
    <t>Got the saut√©ed calamari and fried giant squid. Pretty good!! Yum!!!  Nice decent size food hall. They also have patio seatings available. Love it! Will definitely be back</t>
  </si>
  <si>
    <t>Danny S.</t>
  </si>
  <si>
    <t>I was excited to try out this place because it would be the first Asian food hall in the MoCo area. I first came on a weekday evening around 8:30 pm and the place was still packed. The seating in the space can be troublesome if you arrive during a busy time during a busy time. There are some outdoor tables, but it's minimal.  There are five food options in The Spot - Cheers Cut, Gong Cha, Alpaca Dessert, Mian Noodles.  I've tried all the places other than Mian Noodles, but I've been hearing from friends and family that the noddles are not worth it.  Like most of the places at the Spot, you should expect a 20-30 minute wait (sometimes longer) after ordering your food. They now put a few signs up noting the customer of this wait. However, the wait for your food isn't that long (less than 10 minutes) if you come when it's empty inside.  I got the fried chicken wings from Cheers Cut - it had a Taiwanese-like spice that was familiar to me. The inside meat was very juicy and I quite enjoyed it. The curry rice I got as a side was not worth it... it was literally just one curry layer on top of a huge white rice bowl.  Poki DC has a variety of toppings and combinations available. If you're a fan of Poke bowls, I think you will like this one too.  Alpaca Dessert tastes no different than a puffle cone you can order at Snowbots or another dessert joint. The wait for my order was really long and they barely gave any ice cream with it. It is very expensive and not worth the price IMO. The black sesame ice cream was yummy but I need more than some half-scoop!</t>
  </si>
  <si>
    <t>Came back and as usual it was packed. I tried the poke and the ice cream waffle this time. The poke has no line and you get your food really quick. I'll probably come back for the poke since there is usually no line and it's fresh!  The ice cream took very long. It took long to even order anything. Once we ordered it took another long time to get it made.  Other than the wait time and finding a place to sit, everything here is really good.</t>
  </si>
  <si>
    <t>Try to go at an off-time, otherwise just be prepared to take all your food to-go. Everyone is circling around like sharks for a seat--it's akin to finding parking at Eden Center on Lunar New Year and only the fastest and strongest will be victorious. Don't go when it's raining because no one's going to sit outside due to weather, plus it's harder to find parking.  We got some Gong Cha and figured by the time we got our drinks, a couple of seats would free up, but that was not the case. I have tried Gong Cha in NYC and this one is not as good. I'm sure it will take some time, but I will stick to tried-and-true franchises like Kung Fu Tea for my boba needs.</t>
  </si>
  <si>
    <t>Yasuyo T.</t>
  </si>
  <si>
    <t>McLean, VA</t>
  </si>
  <si>
    <t>When I heard that the spot was opened, I was excited. The concept is a kinda like the block in Annandale.  I went here before noon on weekday with my co worker. I am glad I did because the place gets packed quickly. There are noodle shop, poke, Taiwanese chicken, ice cream, bubble tea shops.  I got a poke. It was nothing special. I had much better poke from other poke restaurant. I also got ice cream wrapped with waffle. It took 10 minuets to make it. The waffle was hard to eat. I didn't impress it.  My co worker had a Taiwanese chicken lunch box. The presentation was horrible. He said the taste was okay.  This is not a typical food court price and slow service.  I would rather go eat at full service restaurant.</t>
  </si>
  <si>
    <t>Sandy T.</t>
  </si>
  <si>
    <t>Arlington, VA</t>
  </si>
  <si>
    <t>Seems very much like The Block in Annandale, Virginia. The Spot has a similar theme, and atmosphere though it's missing a bar and much less seating. With the limited number of seatings and unusual parking, this place can be very hectic.  Be prepared to fight for seating and a 15-20 minutes wait for your food.  Most of the eatery here are all Taiwanese or Taiwan-influenced. I definitely recommend trying Cheers Cut; entrees and appetizers of Taiwan's most famous fried chicken and octopus.</t>
  </si>
  <si>
    <t>Jeffrey J.</t>
  </si>
  <si>
    <t>Garrett Park, MD</t>
  </si>
  <si>
    <t>Went there Saturday in the pouring rain and it was still crowded. Tried the noodle place and Poke. Poke was very good but the beef noodle soup was awful. Lukewarm, bland, extra thick gummy noodles and a few slices of beef. Snow cream place had no snow cream as their machine was broken. Institutional atmosphere, a far cry from The Block in Annandale.</t>
  </si>
  <si>
    <t>Judy S.</t>
  </si>
  <si>
    <t>More hype. The food is nothing special. The noodles were good but the broth had no substance. The chicken was not flavorful and the rice was mushy. The waffle ice cream was crispy but took a long time and the snowcream machine was broken. Very noisy. Not enough seating. Children screaming/running around. Not a peaceful place to dine. If the food was worthwhile I could overlook these but not so.</t>
  </si>
  <si>
    <t>Paul S.</t>
  </si>
  <si>
    <t>Nice new spot for an asian eatery. No alcohol license yet, but the food is pretty good. The waffle place is really awesome.The regular waffle with black sesame ice cream was so good. Also tried several orders of the fried chicken, beef, and calamari; all pretty good by themselves since the sauces weren't that great. Didn't get to try the hand pulled noodles, so will have to return for that soon. Lots of seating, both inside and outside.</t>
  </si>
  <si>
    <t>Wilma O.</t>
  </si>
  <si>
    <t>This place is amazing! Such delicious, fun food in one spot, and items that really have a uniqueness to them and bring something new to the area. The vibe is fun and cute, and it's a great spot to hang out with friends or go on a date.  Mian: We had a standard beef noodle soup, and it was great! The soup was flavorful and rich, the beef was nice and tender, and it was fun watching the noodles being made in front of us. It didn't have much extra oomph to it, but I would have it again.  Cheers Cut: I hadn't had Taiwanese fried chicken before, but I'm a big fan of Korean fried chicken and Japanese kara-age. But this was amazing!! It tasted a bit like Japanese kara-age with its seasoning, but it was so tender, juicy, flavorful, yet not heavy - maybe my favorite fried chicken anywhere at the moment!! The combo was great too - we got the minced meat rice, and that was also so juicy and flavorful. Really really great food I wish I could have twice a week.  Gong Cha - I have already praised the other Rockville location highly, and this place is no different. The milk foam is so delicious and addictive - being simultaneously salty, sweet, and creamy. This is possibly my currently favorite bubble tea chain.  I haven't gotten to try the Poki place or the other dessert place. Overall, the Spot is great and has good food for anyone! Definitely visit.</t>
  </si>
  <si>
    <t>Judy N.</t>
  </si>
  <si>
    <t>Oak Hill, VA</t>
  </si>
  <si>
    <t>The Spot is the MD version of The Block in VA where eaters of all backgrounds come together to try different Asian foods, drinks and desserts at an Asian food court. I personally like the space here more than The Block. It has more seating and windows! The windows bring in sunlight and the place reminds me more of a college dining hall, rather than the darker bar like environment at The Block.  There's pulled noodles, bubble tea, Taiwanese fried chicken, poke, and egg waffles with ice cream. My stomach could only pocket so much so I tried the bubble tea and Taiwanese fried chicken. I was sad to find that the ninja crispy chicken XL was out and the bubble tea counter didn't have any lemon left. I was eyeing a unique lemon drink and wanted to try the huge fried chicken piece that I've been seeing pictures of. Needless to say, I tried the purple sweet potato milk tea and a combination of fried chicken, beef and squid with minced meat rice.  The bubble tea from Gong Cha wasn't satisfying my bubble tea spot. It made me crave bubble tea from other venues. The fried meat and squid from Cheers Cut was good but lacked seasoning. I still prefer the fried chicken from Jumbo Jumbo in Rockville, MD and Tea'sn You and The Block in VA. The four different sauces that came with the fried chicken was tasty, especially the tangy curry one, in my opinion. I would like to try the other food venues when I return.  But yay for more Asian foods under one roof in Rockville!</t>
  </si>
  <si>
    <t>Jonathan D.</t>
  </si>
  <si>
    <t>My family got B5 (sauteed calamari) and B4 (fried shrimp). The calamari was good, but the shrimp was mediocre-the batter was soggy. I finished my bowl of pulled noodles (from Mian) before the shrimp and calamari were ready.  I would much rather Jumbo Jumbo over this place. The best part of my dinner were the fries.</t>
  </si>
  <si>
    <t>Month Based</t>
  </si>
  <si>
    <t>Stacy W.</t>
  </si>
  <si>
    <t>Discover that this new addition to the Rockville dining scene had opened when I returned from an out of town trip. The banner hanging above the hall advertised a "Soft Opening", which for one is odd. No restaurant I know of advertises this, and second when I entered the hall and ordered food I noticed that all registers were in operation. Now, I've been it numerous "soft openings" and under this format staff are tested along with equipment and operation procedures. As such, invites are issued to family, friends, and a few others only. The big difference is that there is not charge during this period, as there was/is here. As of today (7/25/18) that banner still flies. I don't think they understand the terminology.</t>
  </si>
  <si>
    <t>Liv H.</t>
  </si>
  <si>
    <t>Mian - 3 Stars. Bland broth, chewy noodles.  Cheers - 3.5 Stars. Fried chicken, better elsewhere.  Alpaca - 4.5 Stars. Circular waffles with many toppings.  There were tables of different heights, perfect for families with little children. It's nice having a variety of choices in one place but the food was just ok. But it's a good place to go for dessert and just hang out with friends.</t>
  </si>
  <si>
    <t>Jim L.</t>
  </si>
  <si>
    <t>I saw this on the Rockville news and working right down the street, decided to walk by.  It was PACKED.  I waited until later in the evening to go and check out the new concept in eateries.  Not really NEW, but how many Asian eateries do you see that are brand new?  Ther are 5 places to eat, plus a soon to be opened bar. Mian Pull Noodle, Cheers! Cut (A Taiwanese chicken place), Chenghu Daily Tea Place, Poki DC, and a Alpaca Dessert.  I will review the first place.  I got my normal favorite dish, beef noodle soup (not the watery Viet kind).  Stand and pay tribute to the "Noodle Man" who relentlessly beats the dough into submission and transforms a large roll of dough into freshly made noodles!  You can take your pick of different styles, and noodle, which is a pleasant change, as most other places only allow one type of noodle (thick, I prefer thin), and no choice of meat (I cannot stand the tendon gunk!)  Result?  YUM!  At Cheers! my wife got the Taiwanese chicken for my son, and it was not super spicy like most other places and the best of all, the shrimp and (ok laugh) fries!  TRUST me, get the FRIES, (not the rice)......you will thank me!  The Alpaca dessert place had long lines, but the cones were a work of art as I saw many people taking pictures of their dessert like they were fine works of art.  You'll see......  Hopefully, the upcoming $15 min wage doesn't destroy all of these small "non-chain" places to eat.  Parking is tough.  Try to find a free spot in the lot across from the grocery store where you get an hour for free.</t>
  </si>
  <si>
    <t>Christine C.</t>
  </si>
  <si>
    <t>Love the Spot! Just what we need in Rockville. A nice eatery with some options to grab and chill out with. Decent seating when it isn't packed during normal meal times. Bubble tea, taiwanese fried chicken, and soon a bar - nice hang out place. Food is good too!</t>
  </si>
  <si>
    <t>Carroll N.</t>
  </si>
  <si>
    <t>This was a cute Asian food court that had the following shops:  -Mian Pull Noodle ( noodle soup &amp; dumplings)  -Cheers Cut (Taiwanese Fried Chicken)  -Gong Cha (bubble tea)  -Poki DC (fish &amp; rice bowls)  -Alpaca Dessert (egg waffle, ice cream, snow creams with candy and fruit toppings).  Considering the portion, it was a bit pricy. I tried a bowl of soup at Mian Pull Noodle. I noticed that when I paid for my meals at two of the shops they ask if you want to add a tip. I don't think it's any different than if I went to a fast casual American restaurant so not sure why I am being asked to tip.  The food court is bright and has direct sunlight coming through, as there are big windows throughout. It looks like there are ample seating, however, given how busy it gets, seating is limited during lunch time. I came with a friend around 11:30 for lunch so had no problems. I could see this food court being a favorite hangout spot for teens or for Asian food lovers.  There is a parking garage available attached to it free of charge. Half of the garage is for residents and the other half is for retail. If the garage is full you can park at Rockville Town Center which is a few blocks away.</t>
  </si>
  <si>
    <t>Azad H.</t>
  </si>
  <si>
    <t>Metairie, LA</t>
  </si>
  <si>
    <t>The fried chicken was delicious, the fresh hand pull noodles were excellent, and the poke was some of the best I've ever had. Beware of that lajamma sauce though.</t>
  </si>
  <si>
    <t>Tenleytown, Washington, DC</t>
  </si>
  <si>
    <t>Cool concept where you can find all sorts of different Asian food under one roof.  Had the poke from PokiDC. Quite good!  Very busy, even on a Tuesday night in the middle of the summer.</t>
  </si>
  <si>
    <t>Keena S.</t>
  </si>
  <si>
    <t>Mian - I would say 2 stars. The broth is very bland and the noodles are overcooked. I would say the beef was the best part but overall could be much improved with more seasoning or flavor.  Gong cha- good as always.  The entire building is poorly engineered, why would you have tables surrounding the lines to be formed at the counters. Experience was terrible, folks walking by and running into you as you are trying to eat. Will not be back to stand in line for OK meals.</t>
  </si>
  <si>
    <t>C W.</t>
  </si>
  <si>
    <t>This is a nice addition to the Rockville Town Center area.  It is located right at the corner of N Washington and Beall.  There is a parking lot right next door as well as garages across the street.  Since it's still new and the first of this type of establishment in the area, it's quite popular, especially during lunch.  There are five different food/beverage places in this food court. I like the black milk tea at Gong Cha and appreciate that you can specify the amount of sugar and ice in your beverage as well as the different boba/jelly options.  I tried the Taiwanese fried beef/chicken/squid at Cheers Cut and was underwhelmed.  I felt it was overpriced and not as crispy/flavorful as other places like Jumbo Jumbo. The dessert at Alpalca Dessert was good and worth a try.  I really like the waffle part and think they should offer just the waffle option. Overall, this place is worth checking out.  I think it's nice to have different food options in one place,  but I think this place is a little to "trendy" for me.</t>
  </si>
  <si>
    <t>Joyce Y.</t>
  </si>
  <si>
    <t>A new Asian food court added in the Rockville area? WE'RE THERE! This place is located right by Rockville Town Square, and the garage below makes it easy for free parking! I ordered chicken nuggets from the Taiwanese Fried Chicken place and David ordered a piece of fried chicken the size of his face.  I thought their chicken was seasoned decently well. I wish there were more seasoning options because the only two are salt/pepper and spicy chili. You do get a variety of sauces to choose from which I liked! They were only missing spicy mayo in my opinion. The sweet and sour was my favorite!  Also on our must have list was waffle ice cream at Alpaca Dessert. It's a create-your-own type menu - I ordered a matcha waffle with matcha ice cream, toppings of mochi, pocky, and red bean. The matcha ice cream was on point, had a good amount of matcha flavor. Note the waffle/puffle cones are filled, so overall it was a whole lot of waffle and not much ice cream. I personally probably would have preferred a crunchier, outside come myself.  Overall it's a fun place and nice addition to the area! Good amount of seating and cool to catch up with friends!  See my hungrier half's review from @AsianCoupleEats from David N (davidngo.yelp.com)!</t>
  </si>
  <si>
    <t>Eddie K.</t>
  </si>
  <si>
    <t>Happy there is an Asian food hall in Rockville.  I know it recently opened but they need to work on the logistics here.  The lines for ordering food and waiting for the food is crazy.  At the big food halls in Seoul and Taipei, they have a central cashier where you order your food then pick up your food at the individual restaurants.  Maybe this type of system would work better here or have kiosks or mobile ordering.  Now for the food.  The Mian Pull Noodle was the best of the bunch.  I did the like Beef pulled noodles.  You can order flat or skinny noodles.  You can also add hot sauce and vinegar when you pick up your food.  I do recommend adding some spice to this soup.  The Ninja Crispy Chicken at Cheers Cut was a letdown.  It was very soggy and greasy.  My gold standard is the chicken at Monga in Taipei.  That one is so crispy and juicy.  They need to either rethink their packaging or get their oil hotter to make it crispy.  The egg waffle at Alpaca dessert is expensive.  You only get one scoop of ice cream and the waffle takes up all the room.  I am sure they will work out their kinks in the next few weeks/months.  Glad it is in the area.  There are two more Asian food halls coming to Rockville soon - Pike Kitchen by Iron Age and the Block at Pike and Rose.</t>
  </si>
  <si>
    <t>Owen L.</t>
  </si>
  <si>
    <t>First time at the spot and it was packed! A lot of people come here during the weekend. Lines went by fast but the problem was trying to find seating. I really like the concept of the spot but I did not feel like the meals were worth the price.  I ate at mian when I came by. I got the assorted beef offal pull noodle soup while my friend got the beef pulled noodle soup. My soup came with more toppings, but one thing I noticed was that the size of my bowl was much bigger than my friend's. My bowl was more of a semi-circular shape while my friend's bowl was more of a cone shape. If you want a big meal, the 2 more dollars for the assorted beef offal pull noodles is worth the increase of food.  One thing that annoyed me would be the yelling of mian orders when they are done. They would yell out the number very loudly and when you are ordering or even at the front of the line and it would become annoying. I would suggest they implement a system where people can see if their order is ready on a screen at the shop.  I would definitely come back again to try out the cheers cut and alpaca dessert. I saw people around me have it and it looked really good! If you come to the spot, I would recommend you to try out one of the shops other than mian.</t>
  </si>
  <si>
    <t>Andy L.</t>
  </si>
  <si>
    <t>Centreville, VA</t>
  </si>
  <si>
    <t>Feeling very let down overall. Went here with some friends on a weekend and it was just way too hectic for mediocre eats. The plus side would be that they have a "variety" of foods in one spot (3 food vendors and 2 dessert) but you can definitely find better places around the area.  If you're coming here for the first time, I would recommend Mian for food and Gongcha for tea.  With that said, I do have high hopes for The Spot. I hope they improve on the seating and the lines.  I also think switching the vendors from time to time would definitely keep this place trending.</t>
  </si>
  <si>
    <t>Marissa S.</t>
  </si>
  <si>
    <t>Brooklyn, NY</t>
  </si>
  <si>
    <t>Walking in, I definitely thought this place would be bigger, have more vendors and more seating...it was a bit disappointing in that regard. I went with Poki DC for lunch and enjoyed the poke bowl - can't really go wrong with it nor can it really go above and beyond in terms of comparing poke places. I'd like to go back and try the dessert place, but the pull noodles and fried chicken didn't appeal to me that much, nor did my friends who tried them say anything great about them. Overall, not a bad addition to RTC, obviously, but nothing to get super excited about either.</t>
  </si>
  <si>
    <t>Rhea M.</t>
  </si>
  <si>
    <t>Wasn't what it was hyped up to be. I was so excited for this place because it's has a similar concept as The Block in VA. The decor is amazing but the food isn't satisfying. The POKE DC there didn't give nearly enough protein for how much it's worth, Honeyfish Poke is a better buy but the customer service was nice. The place where they serve pulled noodles wasn't as great. One of their options tastes similar to A&amp;Js spicy beef noodle soup but way less flavor.</t>
  </si>
  <si>
    <t>Jimmy Z.</t>
  </si>
  <si>
    <t>Lutherville-Timonium, MD</t>
  </si>
  <si>
    <t>The is a really cool concept having different types of Asian fusion foods in one place. They need something like this at Towson, MD.  I tried 2 places, Cheers cut and Mian pulled noodles. Both places were really good. The chicken I had at Cheers was bigger than my head, it was really juicy and crispy. Didn't really know how to use the container thingy they had so I just ripped it apart.  Mian noodles were solid, i had their classic beef noodle soup and the broth was really good too.  Gong Cha there is really sweet so I would tone down on the sugar when you get it.  Overall cool concept need more places like this around the Towson and Baltimore area. I would go to this place at like 1:30Pm the place is packed from 11-1. It was hard to find a place to sit</t>
  </si>
  <si>
    <t>Esther B.</t>
  </si>
  <si>
    <t>Bethesda, MD</t>
  </si>
  <si>
    <t>The spot is pretty new in Rockville. I loved the chicken stand. The fried chicken was super moist and crunchy on the outside. They also have hand pulled noodles, puffle ice cream, and bubble tea. Its definitely pretty crowded but if you're willing to wait the food is absolutely scrumptious.</t>
  </si>
  <si>
    <t>Emily P.</t>
  </si>
  <si>
    <t>Monteagle, TN</t>
  </si>
  <si>
    <t>What a fun place in downtown Rockville. Went for a Monday lunch with my daughter and was amazed how rockin' this place was. It was filled with people! I didn't know it was entirely Taiwanese (just told it was a good court) so I was a little intimidated since I'm not familiar with that cuisine. We tried the fried chicken, bubble tea, and Japanese ice cream in the egg waffle cone. Loved the ice cream--will definitely be back for that. Wasn't impressed with the fried chicken and bubble tea was too sweet (my bad, since I ordered it based on a sample) so I'll have to try something different next time. The outdoor seating by the bottle tree sculpture was awesome, as were the cushions indoors. Liked that they compost here. I wish there were more vegetarian options--just found one tofu dish in the whole of the place.</t>
  </si>
  <si>
    <t>ChungTing H.</t>
  </si>
  <si>
    <t>Elkridge, MD</t>
  </si>
  <si>
    <t>A really cute new Asian foodcourt in Rockville!!! I was decided to come here for lunch, it was packed and really hard to find a table. They have outdoor seat/table, but I don't see anyone sit outside at all.  This is my second time tries the "cheers cut", I was little disappointed they don't have exploding chicken cutlet. So I got ninju chicken nugget with curry rice combos &amp; grilled beef combos instead. The ninja chicken nugget tasted really good, but they need to improve their vegetables. I usually like vegetables a lot, but it is really hard and doesn't taste good at all.  I also got the egg waffles with ice cream from "alpaca dessert", I personally prefer original egg waffle than matcha egg waffle. The original egg waffle has better taste and stronger egg favor.  I will come back again</t>
  </si>
  <si>
    <t>Brian H.</t>
  </si>
  <si>
    <t>Oakwood, OH</t>
  </si>
  <si>
    <t>What a great idea.  It's a food court, but not in a mall, I love it.  Better yet it's an Asian Food Court.  There are at the moment 5 different vendors to choose from, looks like a 6th is possibly coming soon.  But this is a great find and enjoyed the atmosphere and the food.  We (family of 4, two boys 4 &amp; 2) purchased our food at Cheers Cut, and the crispy chicken and grilled chicken where both very good, loved the curry rice as a side as well.  The boys enjoyed the Ninja Chicken nuggets.  The lines where a little hard to figure out where they form, mostly because it's so busy and the lines push back enough to where the seating in.  But there are a lot of options, noddles, chicken, hibachi, seafood, even some good looking calamari that I'm going to have to go back and try and the tea place looks good for a refreshment, but choose to not get this time, because I want to go back.  My wife is the big foodie in the family and loves Indian, but she said she would prefer "The Spot" over an Indian restaurant which if you know my wife is shocking.  All in all it's clean, with some music playing, the bathrooms are clean and  even though it is busy, I didn't see people standing around waiting for a table, it appears that things flow nicely and every is able to get a table.  It's  a great concept and happy "The Spot" is close by.</t>
  </si>
  <si>
    <t>Stephanie D.</t>
  </si>
  <si>
    <t>Beautiful space, but to me and my husband, the food options were not inventive or exciting. For a true meal, there are 3 vendors and their offerings were boring. On Mian's menu, 5 out of 7 noodle soups were different cuts of beef. Then you have the fried food place where everything is fried. Then the third meal option was a poke bowl.  I had a beef flank noodle soup, which I added some of their pepper sauce to for more flavor and my husband had a poke bowl, and he said he'd had better.  I had a purple potato smoothie from Gong cha. We agreed that we couldn't really taste the potato (I was expecting something similar to ube ice cream at Filipino places), the stronger flavor came from the milk added to it.  We loved the Block because the menus were a lot more exciting over there, and were so looking forward to the Spot opening up. The Spot is just too artificial and they should've picked better vendors. We wouldn't go back unless they radically changed the vendors. Food truck line-ups in the city are much more exciting than The Spot.</t>
  </si>
  <si>
    <t>Heather B.</t>
  </si>
  <si>
    <t>Wailuku, HI</t>
  </si>
  <si>
    <t>Heard of the block? Well this is the Maryland version. So all the food is very Chinese or Taiwanese. Our eyes being bigger than our stomach. We wanted to try a bit of everything so we pretty much tried something from each place. The line for the fried food was the longest. We also went during the lunch rush during the first week it opened so seating was also a bit limited. Hand pulled noodles were good. Soup base was very clean. It's something you need to eat fairly quickly though. The texture of the noodles change after sitting in the soup for too long. Everything from the fried place was so good. The ninja chicken was huge! We also got the fried combo and rice and minced meat which was delicious and so flavorful. Dc poke is so much better than pokeworks in my opinion. As for the bubble tea place. It was just ok. Go around the corner to kung fu if you really want bubble tea. The only place we didn't try was the dessert place we were way too full. I'll be going back to try the puffle for sure! Great addition to the area! Reasonably priced.</t>
  </si>
  <si>
    <t>J P.</t>
  </si>
  <si>
    <t>I don't make a habit of eating fried chicken, but the Taiwanese chicken was pretty tasty. Noodle place was good, too -- but really wish they offered something beyond red meat. Gong Cha is great, but Rockville Pike location is far superior.  My main issue with The Spot is the ambience. I leave feeling like I just went through TSA screening at the airport. It's chaotic, loud, nerve wracking, and I can't wait to get out. Not sure I'll go back often as this is a major downer.</t>
  </si>
  <si>
    <t>Aileen C.</t>
  </si>
  <si>
    <t>I was pretty disappointed by the quality of food here. I'd say the best thing is the fried chicken. I had the beef noodle soup, fried chicken and fried squid.  The beef noodle soup was very mediocre. The soup wasn't very flavorful and the noodles were not chewy at all. The fried chicken was better than thw squid, but both were so overpriced! The giant fried chicken is a staple in night markets in Taiwan, and I feel like they shouldn't be so expensive as it is a night market food. My group also wanted to try the Hong Kong waffles, but it would've taken 40 minutes for it to come out, so we ended up just leaving. The poke looks pretty mediocre to me as well.  Not sure if I would go back again, probably only to hang out with friends. The food was expensive and not really worth it. Plus, it's always super crowded and it was difficult to find a seat.</t>
  </si>
  <si>
    <t>Angela W.</t>
  </si>
  <si>
    <t>Baltimore, MD</t>
  </si>
  <si>
    <t>I appreciate this place because they have a variety of options for both a main course and dessert if desired.  This makes it easier for people who would otherwise have to drive around to get them. It reminded me of The Block in Annandale. However, I do have issues with the atmosphere that keep me from wanting to come back.  FOOD.  A lot of other people have reviewed the food, which I think is just fine. So far, I've had Mian, Cheers, and Gongcha.  - Mian needs to maintain consistency with their broth.. every time I go, it's different. Lately, the broth has become very dilute and flavorless - likely in an attempt to keep up with volume. Unfortunately, this has made me very skeptical despite my love for hand pulled noodles (whose quality has gone down as well, by the way). Still, paying ~$10 for mediocre noodles and tasteless broth doesn't make sense to me. I'll wait a while before trying this again.. maybe they still need to get in the groove of things.  - Cheers has done a great job so far. They maintain consistency and the flavors are great. I don't believe you can go wrong with this place, other than it being essentially all fried food :)  - Gongcha is how it is in the main location. Heads up - the wintermelon milk tea is premade and takes a bit longer than other drinks.  SERVICE.  Service has been fine. All the employees are nice and accommodating. My impression is that they're all high school or college students.  ATMOSPHERE.  My main issue with The Spot is not one that they are able to control: how busy it becomes, and how aggressive their customers get about tables. I get it. I grew up with Chinese parents who are scrappy and will scurry to get tables. This behavior, however, makes every experience I've had here very stressful. If you come here during a busy time (weekends, around lunch time or dinner time) you had better have another person to scout for a place to sit. Else, you're going to be left standing there with a tray of food with nowhere to put it. I think the design of the building was not well thought out, or at least they did not anticipate the popularity. The number of tables is not enough to keep up with the volume when it gets busy.  Another thing that really irks me is their lack of organization when it comes to the lines. They need some kind of crowd control guide ropes to keep this in check. Customers are clamoring over each other to get from one end of the location to another. Too many strangers have made contact with my body trying to squeeze through a tiny gap. All of this would be easily solved with some guide ropes.  Lastly, would it kill them to get some acoustic panels on the walls? It gets so ridiculously loud inside that I've had to yell at my friend so they could hear what I was saying - which I'm sure magnifies the noise pollution!  OVERALL.  When this place first opened, I was so excited by the prospect of having a lot of things that I like in one location. Now, it's a place I don't want to come to if I anticipate that it will be busy. It's such a nightmare even finding a place to sit. Overall, there are very few pros and too many cons. The owners need to get this place organized and listen to the feedback people have left here.</t>
  </si>
  <si>
    <t>Thuy N.</t>
  </si>
  <si>
    <t>Cute friendly place. Good place to hang out with friends or dinner with family.  Love the tea at Cong Cha and fresh made noodle at Mian Pull Noodle. Broth was fresh and noodle was nice and perfectly made. Just wish there was more seasoning on the side like soy sauce black pepper or siracha.  but all in all was nice for just newly open.</t>
  </si>
  <si>
    <t>Julia T.</t>
  </si>
  <si>
    <t>The fried chicken is definitely one of the best and closest to Taiwanese fried chicken around the east coast. Love the boba tea! It has strong tea taste and it wasn't too sweet. However don't expect the food to be authentic Taiwanese food. The waffle ice cream was alright. The waffle was very chewy. Also there were just too many people on a week day @ 10pm. Although it is definitely a cute place to hang out with friends.</t>
  </si>
  <si>
    <t>Alice K.</t>
  </si>
  <si>
    <t>Assuming the area gets less crowded after the initial hype is over, it'd be a chill place to hang out and eat. There's some indoor seating (your typical chairs and seats, but also an area with shorter tables that you can sit cross legged on top of pillowed!) and outdoor seating. There's quite a few options inside, from hand pulled noodles to bubble tea to poke bowls to fried chicken and to puffles. There might have been employees cleaning tables, but it was so packed I didn't see any cleaning tables. Unfortunately, quite a few customers just left their trash on the table so I had to throw some of the trash away. Getting a table was really hard and if there isn't some hovering over you to get a table, there were people staring at you waiting. Again, hoping this dies down a bit after the initial rush is over.</t>
  </si>
  <si>
    <t>Andrew C.</t>
  </si>
  <si>
    <t>Springfield, VA</t>
  </si>
  <si>
    <t>A new food hall in Rockville consisting of five restaurants from left to right:  1. Mian Pull Noodle - Beef noodle soup.  2. Cheers Cut - Taiwanese style fried chicken.  3. Gong Cha - Bubble Tea.  4. Poki DC (Poke District) - Poke.  5. Alpaca Dessert - Ice cream with an egg waffle.  It has been yeeears since I've visited Rockville. I made the 45min drive from VA to try this place. I parked in the parking lot next to The Spot (at my own risk - there is a sign that says they tow and the parking lot is for a different business). For four people - 2 noodle soups, 3 chicken entrees, and a few drinks, we were at about $65.  As many Yelpers mentioned, there is a lot of confusion as to where lines begin. Line ropes and Order Here/Pick Up here signs should be added to each stand to improve the flow of customers.  Mian - The menu options were as if you were reading a pho menu option. It's a different cut of beef per option. Not sure if they changed their recipe, but earlier Yelp photos show the traditional Chinese beef noodle soup with the darker broth. Now the broth is the light and clear. The broth was very bland and the chili oil on the side did not really help with spice. Maybe I would have liked the noodle soup had it used the peppercorn broth. Doesn't live up to the hype, would go to A&amp;J for proper beef noodle soup.  Cheers Cut - I got the A1 Ninja Cut Fried Chicken and the A9 Combination box of fried chicken, beef, and squid. The A1 fried chicken is extremely tender. Inside the A9 Combo box, they use shrimp chips as a filler. There were about 12 nugget size pieces of fried chicken, beef, and squid tentacles. (the wait for the chicken was awhile. If you are planning to take an order home, order it ahead).  Gong Cha - I've wanted to try this place many many times when I go to NY, but never had to chance to. Finally got to try Gong Cha and I like it. The milk foam makes a huge difference. I went with the Milk Foam Green Tea with Boba. Very light and refreshing drink after the noodle and chicken.  Poki DC - did not try, but while I was ordering my drink from Gong Cha, I saw the staff making other customers' poke bowl. The portion size is huge and they are generous on the toppings.</t>
  </si>
  <si>
    <t>Ruby L.</t>
  </si>
  <si>
    <t>Frederick, MD</t>
  </si>
  <si>
    <t>I been there the second day they opened, it was really crowded. I ordered chicken and fried calamari from cheer up waited for over 30 Minuets, it's flavorless. I love tea, order one from gong cha but  this place made it way to sweet. Would not come back to this place to get gong cha. The other location they have in Rockville pike the tea taste a lot better than this one. The noodle part was good, ordered and get the food in 10 minuets. Overall the noodles place  is the best part in this place.</t>
  </si>
  <si>
    <t>This is a nice addition to have to Rockville Town Center but I wouldn't say this is the best place to eat and hang at. This food hall has Gong Cha, Poki DC, Taiwanese fried chicken from Cheers Cut, noodles from Mian, waffle ice cream from Alpaca Dessert, grill and bar, which overall has a great concept. However, the past few times I went, I felt like the concept of it there has been really disorganized. The parking is also hard to find in this crowded area.</t>
  </si>
  <si>
    <t>Amelia O.</t>
  </si>
  <si>
    <t>Sorry, not impressed. I got the Mian beef flank soup. It was good but the flank was so fatty I had to pull most of it off the meat. Broth and noodles were good. The wait for the soup took forever. I had to ask about our order since they skipped over our number and only then did they bring it out.  I was walking around w/a heavy tray and had to stand there like a schmuck since there were no tables. I had to basically do a nosedive once this woman left in order to get a seat. I guess the name "hall" is appropriate because it's a narrow space with people standing in line and in the way of where others are trying to get by. Poor design and very crowded. Too bad:( I guess I'll have to wait for the second Asian food hall coming soon to see if they can do better.</t>
  </si>
  <si>
    <t>Brooke D.</t>
  </si>
  <si>
    <t>Great variety, HIGHLY recommend DC Poke for solid poke. Just a heads up, the short rib noodle soup has bones in the meat but the noodles were so good I didn't care. Didnt try the cool ice cream but they looked like works of art.</t>
  </si>
  <si>
    <t>Simon L.</t>
  </si>
  <si>
    <t>This is disgusting.  Mian.  Ordered bowls of tripe and tendon noodles from Mian. I was wrong to believe that the fresh dough on the counter meant it was promising.  The noodles were acceptable - had a little spring in its chew. The soup...well, the telltale sign of dumpling sauce up front should've given it away. The soup consisted of few (i.e., three) sad baby bok choys tossed into hot water that was seasoned with instant beef soup powder and maybe a few drops of soy sauce for color. I asked for salt from the back to try to salvage it to no avail. There was a generous amount of tendons but they tasted like someone ate the original tendons, shat it out, and then the shit fossilized. My plastic spoon was thrice softer.  I thought the "Mian" in the name was for noodles in Chinese. But I was severely mistaking... the title must have been Korean...for "I'm sorry."  Cheers Cut.  Also ordered the giant fried squid and the grapefruit tea from Cheers Cut. The squid was under battered, spottily spread, and the batter tasted like leftover breadcrumbs from last Thanksgiving that my 5yo nephew attempted to make. Squid was not particularly fresh, but I'm at a food court so NBD. We had three pieces and tossed the rest. Maybe its entrees are better.  The grapefruit tea was true to its name. It was grapefruit...and tea. I enjoyed it.  Gong Cha.  Had purple sweet potato tea with 50% sugar. The milk tasted like it went bad. I'm not sure how powdered milk goes bad, but that's just how it tasted. I threw up in my mouth a little. I'll take the hit for this one because I've had Gong Cha before and i think I just ordered wrong this time. Probably should've left the sugar in.  Alpaca Dessert.  Im an optimist, so I thought we could end on a sweet note. This is the only redeeming quality. The waffle had a crispy exterior and a soft, warm interior. Ice cream was nothing too special, but hard to go wrong with ice cream.  Overall.  Disappointing, even for a food court. Selection is limited and quality is poor. I've never left a meal feeling hangrier.The only reason I would recommend someone to come is to sadistically watch the excitement fizzle out of their eyes as the regret sets in and they begin to question their life decisions leading up this moment.  The one star is for service. Cashiers were nice and attentive.</t>
  </si>
  <si>
    <t>Sunny X.</t>
  </si>
  <si>
    <t>I had high hopes for this place but overall it did not live up to the expectation.  There are a number of places that you can choose: Mian (beef-related noodle soup), Chi Zha fried chicken and seafood cuts, Poki DC, Alpaca Desserts.  We tried the beef tendon noodle soup. You can choose flat or skinny noodles. It was pretty tasty but quite normal. We also tried the #1 General chicken cuts. Maybe it is the plum powder on top. The whole cut tasted very sweet. You can choose sauces to go with the cut but I skipped it. This was disappointing compared with the noodles.  I don't think I will come back for this place.</t>
  </si>
  <si>
    <t>I got a mochi here. It's pretty great when it's not peak hours.  They need ordering kiosks or a mobile app for busy times.</t>
  </si>
  <si>
    <t>Jennifer L.</t>
  </si>
  <si>
    <t>A lot of the other reviews have put this place at an average or are really harsh - but keep in mind this is literally a food court. There are 5 vendors inside: Mian (beef noodle soup), Cheers Cut (known for their fried chicken), Gongcha, Poki DC, and Alpaca Dessert.  I highly recommend trying Mian - they feature beef noodle soup with hand pulled noodles (there's even the window to watch the chefs pull them!). Cheers Cut is just as amazing, if not better! The chicken literally melts in your mouth, so eat it when it's freshly made, when you take it to-go it gets a little mushy and not as good.  I've only gone a few times so far, but it hasn't disappointed me!  One important tip: AVOID WEEKENDS! It gets incredibly packed, and the place is too small. Each vendor can maybe have a line of 6 people without bumping into one another, but on the weekends it's like 15+ people in each line.</t>
  </si>
  <si>
    <t>Sharon O.</t>
  </si>
  <si>
    <t>Bloomfield, NJ</t>
  </si>
  <si>
    <t>This place is so crowded all the time. If you're looking for a cheap eat, you would be better off going to one of the many Asian restaurants off Rockville pike instead, you'd have less of a wait as well. The concept is good, but the prices of any dish in this food court is at least $10. My mom and I got the pulled noodles, which was good, but not anything amazing. We also got the egg waffle and ice cream from Alpaca desserts which was about $8 (could be more if you want more toppings or ice cream), which was quite underwhelming. I think I'd be more likely to go to snowbots in the future to get a dessert like this in the future.</t>
  </si>
  <si>
    <t>Steven B.</t>
  </si>
  <si>
    <t>First off, at least come up with your own unique name and logo. The Spot sounds like The Block you basically ripped off. 2nd, stalls are WEAK. Pulled noodles? Flavorless trash. Too many people standing in the way, you can't even walk around. Should've done more planning. Can I get my gas money back for driving to this piece of crap place? TRASH.</t>
  </si>
  <si>
    <t>Rui Z.</t>
  </si>
  <si>
    <t>I love Gong Cha. Out of all the chain boba places, it's generally got the best tea to milk ratio. The drink I got here had a very slight suggestion of tea with a ton of milk and was the most weak flavored beverage that I've had.  The fried squid here also has this kind of freezer-like aftertaste. I don't really expect super-fresh seafood from a food court or a food hall, but at the price points that it goes at, it could have definitely been more flavorful. Maybe the chicken is better, but It'll probably be a while before I head here again.</t>
  </si>
  <si>
    <t>Suki N.</t>
  </si>
  <si>
    <t>Can't knock the food, tried samurai chicken, squid, beef flank noodles, egg waffles both regular and green tea one with and without ice cream, boba tea. Liked them all! I would like to come back but line too long! Who knew there were so many Asians in Rockville? Hoping it will die down soon so I can go back!</t>
  </si>
  <si>
    <t>A L.</t>
  </si>
  <si>
    <t>I love the ambiance and selections but it's so pricey! We tried the mian, fresh hand made dumpling and pasta. They were good. The alpaca.... it leaves room for improvement by a lot... the Poke was decent and fresh food but perhaps for the price we can get more at Buredo or Poke by congressional park.</t>
  </si>
  <si>
    <t>Elizabeth H.</t>
  </si>
  <si>
    <t>Love the spot!  Beef noodle soup: 5/5. Get the thick noodles, they are yummier than the thin noodles.  I'm disappointed that they dont serve dumplings all the time, since I've always wanted to try the dumplings.  Pokidc: 5/5. classic, delicious poke with unlimited toppings. It's over $11, so pricey, but delicious.  Theres not many seats available and the spot is always packed when I go during meal hours, so I always bring my food to go and eat at home. I love how there are sinks on the side of the spot, so you dont need to wait for a bathroom to wash your hands. Also ABSOLUTELY LOVE the compost option next to trash and recycling. Pokidc containers can be composted, so this is so fitting! We need more compost bins in the world!</t>
  </si>
  <si>
    <t>Kate G.</t>
  </si>
  <si>
    <t>I checked out this space as the new hip "spot" but was underwhelmed by the selection. The place is relatively small and the bubble tea wasn't that great that was on offer. However, the atmosphere is cool and is a good meeting spot for friends on the weekend. I like that they have parking next door as well.</t>
  </si>
  <si>
    <t>Ei N.</t>
  </si>
  <si>
    <t>Finally tried this new Asian food hall in Rockville, similar to the Block in Annandale. Wanted to try the noodle soup and the egg waffle cones I've been seeing on social media.  Mian: The noodle soups are about $10 each and there aren't any descriptions of what they are. There are 5-6 options of meat type. They make individual portions of noodles from a big piece of dough next to the cashier as you order. The order numbers were displayed on the TV screen and we waited for our food. But we didn't know that the numbers that were shown on the screen meant our food was ready. Luckily, we were next to the cashier and he gave us our food. There were 4 other numbers on the screen and the other bowls were just sitting there on the back counter. Hopefully, they don't get cold!  The freshly pulled noodles were nice and chewy. I tasted both skinny and thick noodles. I prefer the skinny ones though. The broth was light but flavorful. The beef had some fatty/chewy pieces I didn't care for. The bok choy was in the soup as a whole plant - a little hard to eat. Separating them into each leaf would have been better. You can also add chili oil into the soup as much as you like. Overall, it was just ok. It wasn't memorable and I wouldn't really crave it.  Now for the dessert! I've been wanting to try this egg waffle cone forever. The wait was long even though it was a weeknight and only 2 orders were ahead of us. The waffle was a little crispy on the outside and soft and airy on the inside. The sesame ice cream went well with the waffle. 3 toppings and a drizzle are standard for $8 and I chose chocolate chips, Nilla wafers and almonds with Nutella drizzle. Yummm!  Overall, it was aesthetically pleasing and social media-worthy. But you might need a partner to share. It's huge!</t>
  </si>
  <si>
    <t>Kenny Z.</t>
  </si>
  <si>
    <t>College Park, MD</t>
  </si>
  <si>
    <t>This place is so confusing and the quality of the food in there is alright. It's not worth me driving 40 mins to try. but the idea behind this place is really interesting.</t>
  </si>
  <si>
    <t>Robin G.</t>
  </si>
  <si>
    <t>This place is new and we couldn't wait to try it. There are several choices. These days anywhere you eat it's expensive. So I found this place to be a tad overpriced. There are many choices all a type of Asian food. I would go back.</t>
  </si>
  <si>
    <t>Amy S.</t>
  </si>
  <si>
    <t>Absolutely love The Spot.  The place was packed but we were able to find a table for two.  One complaint would be they need better line forming option like a rope (the guided line and arrows are just not working.). We ordered a few things...  Beef Pull Noodles - love the flavor of the broth but I did add a little chili oil and the skinny noodles were just delicious.  Pork and Chive Dumplings - wow... the dumpling wrappers were amazing... truly reminds me of Taiwan when I was little.  Don't forget to get some dumpling sauce and some vinegar.  Grilled Calamari with Minced Meat Rice - the calamari was grilled perfectly and seasoned perfectly.  Minced meat rice was good but could use a little more minced meat.  Chicken Nuggets - fried perfectly but a little on the sweet side for me.  Lastly, save some room for dessert.  We got a Taro Snow Ice with red beans and condensed milk - amazing.</t>
  </si>
  <si>
    <t>Anna R.</t>
  </si>
  <si>
    <t>Mian Noodle was excellent.  You must try Shaved Noodle.  It has by far the best texture compared to regular noodles.</t>
  </si>
  <si>
    <t>David S.</t>
  </si>
  <si>
    <t>I loved the A5, calamari. It was some of the best calamari I've ever eaten. Delicious, fresh, and great attentive service. Will be back</t>
  </si>
  <si>
    <t>G C.</t>
  </si>
  <si>
    <t>This review is for the noodle joint only. The beef noodle soup was top notch. I ordered "dao xiao mian" which is knife-sheared (or knife-cut) noodles, which actually wasn't on the menu but they made it for me. Not expensive and good portions of beef with a very tasty broth. Only reason not 5 stars is because the music in the place was too loud. Take earplugs or eat outside to avoid the noise.</t>
  </si>
  <si>
    <t>Daniel L.</t>
  </si>
  <si>
    <t>I think it's best to come here with realistic expectations. Is this going to be the best Asian food you've ever had? No, but it still can be really enjoyable. I came with my family for Monday lunch, so the crowds weren't an issue, though it does sound like things get super crazy on the weekend. Is it worth a 30+ minute drive? Again, only maybe if you have reasonable expectations.  That being said had the thick and knife cut pork and beef noodles. Noodles are yum and entertaining to see the noodles being pulled in front of you. Broth is also pleasant and light, a solid B. Had the big Taiwanese fried chicken cutlet. Was surprised by how moist and juicy the chicken was. The side laying down does get soggy and loses it's crisp, but I thought this was still a great dish to share with the family. Gong cha is gong cha, dessert is dessert. Don't think there's anything meaningful to say about those.  Lastly, it just pains me to see this place at a 3.5 star average. Maybe the hype created unrealistic expectations? There's a lot of good asian food in Rockville, and I'd agree nothing individually at this place stands out among the sea of good food in the area. But I still had a great time here (although it was very off hours) and I hope you will too!</t>
  </si>
  <si>
    <t>Cindy S.</t>
  </si>
  <si>
    <t>Overrated. The best place was probably the fried chicken stand.  I had the beef noodle soup from next door and it was mediocre at best. The noodles weren't chewy, and the broth was bland. Portion size was pretty good though.  Alpaca's waffle dessert was overpriced, but delicious. And, it's so aesthetically pleasing! Not going back, but I'd recommend it to anyone who hasn't tried this type of ice cream yet.  Mint chocolate ice cream since they ran out of every flavor except matcha</t>
  </si>
  <si>
    <t>Tommy L.</t>
  </si>
  <si>
    <t>Orlando, FL</t>
  </si>
  <si>
    <t>The Spot is located in a robust area of Rockville. The moment you step foot into this establishment it is very vibrant and packed with many people. It is a very fun atmosphere accompanied with around 5 to 6 places to eat and to grab dessert. Apart from the atmosphere, the boba and food did not stand out at all. Although the concepts of the dishes were great I felt the execution was a bit lackluster. For instance, the fried chicken was very bland whereas the taro bubble tea was so watered down even with 30% ice.</t>
  </si>
  <si>
    <t>Al T.</t>
  </si>
  <si>
    <t>So nice to have an Asian food court conveniently located in Rockville.  It should be even better with a couple of other choices for dining. So far, the noodles at Mian at pretty good, especially since they're hand-pulled, fresh, and cooked just right. The broth in the beef noodle soup could be more flavorful (i.e. A&amp;J).  Cheers Cut (where'd they get that name?)  is a duplicate of the branch in Flushing and offers the same menu - the fried beef and fried chicken cutlet are both tasty, tender, and go great with the minced meat rice. A small side of under-steamed veggies are served with the platter.  Like a couple of other reviewers, I didn't bother with the poke or dessert places, so I'm unable to offer an opinion on them, but if the smells are any indication of quality, the ice cream place is making some delicious waffles.  I'll return for the noodles and that fried beef, but the best feature of The Spot is that it's open late.</t>
  </si>
  <si>
    <t>Jenny L.</t>
  </si>
  <si>
    <t>Cleveland, OH</t>
  </si>
  <si>
    <t>The Spot didn't impress me that much. That being said, I only tried two out of the five stands. First, I ordered ninja chicken nuggets from Cheers Cut. The price was reasonable. I liked how crispy the nuggets were but they tasted bland if I didn't dip it in the sauce.  I went to Mian next and tried the pork and chive dumplings. There was only one flavor of dumplings available when I went, even though I saw on Yelp that they usually have seven different kinds. The dumplings were okay but didn't taste much different from frozen dumplings you can get at the grocery store.  I would come back to try the other stands but what I've had here so far hasn't made me that eager to return.</t>
  </si>
  <si>
    <t>Via V.</t>
  </si>
  <si>
    <t>Give the Spot and it's current line up of five vendors a chance (there will be seven stalls total when all said and done), but come with medium expectations. Or just come for legitimate bubble tea at Gong Cha.  There are a lot of good options for Asian cuisine of all sorts quite literally minutes away from the Spot so the competition can be tough. Especially when you bring noodle soups into the picture.  Give this new food hall a try, but again, with just five stalls at the moment - don't hold your breath for a large variety of options or anything spectacular.  This doesn't mean you can't still have a pleasant experience though! Seating is enough to cater to the crowd this place should expect - just enough customer flow in and out (have yet to see it extremely packed).</t>
  </si>
  <si>
    <t>Elizabeth M.</t>
  </si>
  <si>
    <t>Matcha ice cream with matcha bubble waffle and lots of other goodies. Yum!!!! The picture say it all, no need to explain.</t>
  </si>
  <si>
    <t>Michelle H.</t>
  </si>
  <si>
    <t>Denver, CO</t>
  </si>
  <si>
    <t>Really nice to grab a meal here with a group of people (seating outside recommended). We all had the poke bowls from Poki DC and then bubble tea from around the corner at Kung Fu -- but of course, there's still Gong Cha inside The Spot for a quick grab!</t>
  </si>
  <si>
    <t>UPDATE: upon second chance, Cheers has impressed me. The samurai chicken was exactly what I was hoping for the first time. for $3, you can also get ground pork and rice ("minced meat over rice" a side that was incredibly filling, and had a heavy sweet sauce.  The poke was better than I thought--the spicy mayo made the dish. The fish was decently good.  Beef noodle soup at Mian was just as good as last time. The dumplings were pricy but had a nice, thick skin. There's dumpling sauce and vinegar at the counter to help yourself.  The black sesame ice cream at Alpaca was light and sweet. It paired very well with the matcha waffle.  Another general thing that I love about the spot is it's practicality: there are 3 waste bins to sort your garbage, recycling, and compost. There's also a hand sanitizer dispenser right beside it! Cleanliness is key.</t>
  </si>
  <si>
    <t>Kara L.</t>
  </si>
  <si>
    <t>It was delicious and the options were great! I love that they have both savory and sweet foods to choose from!</t>
  </si>
  <si>
    <t>Kris R.</t>
  </si>
  <si>
    <t>Oakton, VA</t>
  </si>
  <si>
    <t>The food at the kiosks is all very good. I'm glad to see more and more Poki coming to the area--theirs is just like Hawaii.  Unfortunately, the music is far too loud and because of that I will not be returning.</t>
  </si>
  <si>
    <t>Diane K.</t>
  </si>
  <si>
    <t>Great selections - several different restaurants form this food court, all Asian food. I had the Poke bowl - delicious.  And the fried appetizers - tofu and mushrooms, awesome!  My friend got the noodle soup bowl which she loved - freshly made noodles they stretch out in front of you, and you can make it as hot as you want with the chili oil.  Lots of fun and a seating area specially for kids.  Will go back to try the dessert vendor! (and the bar when that opens up!)  Nicely done, lots of light and well designed.  Love it.</t>
  </si>
  <si>
    <t>Bao T.</t>
  </si>
  <si>
    <t>I think this is a cool place for its location. I see what they're trying to do. I just think the space is a little tight in space. While you're sitting and eating, theres a line of people hovering right next to you. The food options are decent. I just prefer different locations. We got some chicken from Cheers and the quality is OK. I think the seasoning needs work. When it comes to Taiwanese chicken in Rockville, Jumbo Jumbo is next level. The noodles at Mian were very good, and the broth was so aromatic and rich. We're already fans of Gong Cha, so thats a plus that its there. I have yet to try the Alpaca Dessert place. This little cafeteria has potential. Maybe when there are more people sitting outside, it'll be a bit more spacious inside. Just so happens we came in the opening week, and it was like 85 degrees outside.</t>
  </si>
  <si>
    <t>V C.</t>
  </si>
  <si>
    <t>This is for the poke place and the ice cream waffle thingy. Hate that it's crowded. But the food is great. Restrooms easily accessible and decently maintained.</t>
  </si>
  <si>
    <t>Drew L.</t>
  </si>
  <si>
    <t>Cool place to grab an Asian inspired meal, bubble tea or desert.  It's really for a younger populous and you'll see this in the patrons.  All good stuff at reasonable prices. With concrete floors, high pipe-exposed ceilings and upbeat music, the place can get quite loud. All the food stations are newer concept dining experiences so this place in very up-to-date. Great place to meet up with friends.  I took a star off for limited seating during busy times and the free parking is walk around a wooden fence that has no pavers so you'll need to step over an worn out natural/grass barrier.  You'll need to go back to try all five different stations. Finally a place to experience real Asian delicacies. Well done!</t>
  </si>
  <si>
    <t>Chuck N.</t>
  </si>
  <si>
    <t>This is a solid "meh" for me. We got the hand pulled noodles in beef soup, the steamed dumplings, and some Taiwanese fried chicken. Acceptable food - faint praise for a hyped location of trendy food. I'd rather eat the food at A&amp;Js or Bob's Noodle than to brave the noise, lack of free parking, and terrible design of the food court. Customers within earshot could not hear their order numbers called out. Shame but with all of the other exceptional options for authentic Asian cuisine, I wouldn't bother with the Spot.</t>
  </si>
  <si>
    <t>The Spot brings the "food hall" concept of a fancy and hip food court that is increasingly popular in hip neighborhoods of major cities to Rockville. Less hipstery than DC's Union Market or its contemporaries in places like Brooklyn and Austin; the Spot has a Asian theme that leans heavily Taiwanese with counters for pull noodles, bubble tea, bubble waffle ice cream cones, poke and eponymous Taiwanese fried chicken. While parking could be easier/clearer and counters are often out of a couple menu listed dishes or ingredients, the Spot is overall a fun, unique and modern addition to Montgomery County. In managing to be more refined than a typical mall food court while being less haute than the aforementioned urban food halls, it hits a pleasant fast casual sweet spot.</t>
  </si>
  <si>
    <t>Elmo ..</t>
  </si>
  <si>
    <t>Spot off!  A trendy food hall that serves mediocre food.  Mian Pull Noodle's Beef Pull Noodle Soup used super fresh noodles, but the broth was bland and there were few thin beef slices for $10 a bowl.  This place would be below average in Taipei.  Cheers Cut's Ninja Crispy Chicken was a large, juicy piece of fried chicken that was pounded flat.  The salt pepper flavoring was subtle, but the chicken could have been crispier.  On the other hand, this place doesn't come close to HOT-STAR Large Fried Chicken.  Poki DC's poke was dry, previously frozen tuna and the portions were small.  Finally, the music was loud due to concrete floors and other flat surfaces.  If you can't get to Taipei, this is it.  LA has much better similar places.</t>
  </si>
  <si>
    <t>Kara Y.</t>
  </si>
  <si>
    <t>I'm sorry - I'm so not impressed by this most recent food hall addition to Rockville. I was waiting for all the hype and craziness to be over before visiting and it still did not pay off!  Let me just start off by saying that I am super excited that there are so many more restaurants coming to Rockville - I can't wait for The Block (2) and Pike Kitchen to open!  The Spot unfortunately was a dud - long wait lines for mediocre food. My biggest issue is with Mian. How does it take 20+ minutes to receive dumplings (that were not even pan fried..?)?! The dumplings themselves were overboiled and way too doughey. Cheers Cut is fine but again, there are other places that make better dishes (Jumbo Jumbo, A&amp;Js). I've been told that the Samurai cut and fried squid are solid dishes, but they did not have that particular chicken cut available. Their popcorn chicken had great texture but lacked seasoning.  I wouldn't come back except to try the egg waffles from Alpaca Dessert.</t>
  </si>
  <si>
    <t>Angela K.</t>
  </si>
  <si>
    <t>I have always loved the "cafeteria style" food courts. My partner and I decided to stop by here to have lunch before we headed over to the container store. This place was a lot smaller then we imagined, maybe because we imagined it to be like union market located in DC. There was only 5 vendors, Alpaca dessert, pokiDC, Gongcha, Cheers cut (taiwanese fried chicken) and Mian pull noodle.  We went around lunch time on a Thursday afternoon and it was very slow when we went, I checked out some other yelp photos before and I wanted to try the alpaca dessert ice cream but they were closed. Bummer. So instead my partner and I decided to order one beef mian pulled noodle with the flat noodle and one poki bowl with salmon and share.  The beef mian pulled noodle was amazing even the broth was so hearty yet refreshing, it would be amazing after a night out. The noodles were handmade, chewy but the texture and how it was cooked was just right. They actually put a lot of beef then I expected. The beef in the broth was soo tender you barely had to chew but also it was filled with an immense amount of flavor.  The reason I gave this review 3 stars was because of the poki bowl. Dont get me wrong, it was pretty good however, they try to skimp you on the sushi instead they give you this huge amount of rice with a tiny bit of sushi trying to fill it with other things like too much sauce. The price is not cheap for the amount of sushi they give you about $15 for one bowl we had to ask for extra salmon and the guy seemed annoyed like he did not want to be working. In the end with the extra "scoop" of sushi we purchased it still tasted like we were just eating rice with spicy mayo sauce.  After lunch we decided to get a drink from Gongcha because I wanted to get the purple sweet potato latte. It was very good, perfect amount of sweet. I like Gongcha because they don't over power their drinks with sweetener.  Overall, the place was very clean there is a lady who cleans constantly, very sweet woman. I will be back to try the Alpaca dessert!</t>
  </si>
  <si>
    <t>Linda Y.</t>
  </si>
  <si>
    <t>Clarksville, MD</t>
  </si>
  <si>
    <t>Talk about trendy. This new asian hall offers many of the most current popular Instagram worthy food; unfortunately, the food is fairly mediocre. You are basically paying for the convenience, location, and a drool-worthy pic. It's definitely a cool place to hang out but be prepared for a wait if you want the hand-pulled noodles or fried chicken. Why it takes so long to make fried chicken baffles me.  If you're on a time crunch order from the poke stand. It won't blow your mind but it's pretty decent. I did like the puffle stand and their ice cream flavors and toppings, so give the black sesame ice cream puffle a try! It's hard to resist when the scent of freshly made waffles is wafting through the spot. Hopefully once the hype dies down, the rest of the stands will be a bit speedier with turning out orders.</t>
  </si>
  <si>
    <t>Nan P.</t>
  </si>
  <si>
    <t>Way too crowded. Wait until they sort this place out. You can't even get In. Is it worth it?</t>
  </si>
  <si>
    <t>Dennis L.</t>
  </si>
  <si>
    <t>North Wales, PA</t>
  </si>
  <si>
    <t>This place has everything like boba tea and eateries I would recommend this place to Asian people, it is close to the library also you can get and finish the bubble tea or bring it with you to the library.</t>
  </si>
  <si>
    <t>Xi X.</t>
  </si>
  <si>
    <t>Spot is next to the Rockville library. I came with friends after church on Sunday. I can always see someone I know here. It was nice catching up with people like that I think.</t>
  </si>
  <si>
    <t>Coral C.</t>
  </si>
  <si>
    <t>I think The Spot is the right answer to what the downtown area lacked. It's one block away from the Rockville Town Square. It's a small food hall with a variety of Asian food (at least 3 different meal options, and 2 desert). There's a common area for everyone to eat with A/C, a good amount of tables, and restrooms. The area is clean, and as of the last time I visited, I didn't have any issues with table availability. However, if you're looking for a quiet place to eat, this may not be the right place for you.</t>
  </si>
  <si>
    <t>Diane C.</t>
  </si>
  <si>
    <t>This is honestly one of my favorite places to get the most delicious foods, a whole food court of goodness!!!</t>
  </si>
  <si>
    <t>Josephine C.</t>
  </si>
  <si>
    <t>I love the concept and decor. The parking isn't bad either. Total kudos to the owners for the design but the customer service is totally a one star. I'm not too crazy about the food there either.</t>
  </si>
  <si>
    <t>William Y.</t>
  </si>
  <si>
    <t>I've been looking for a hand pulled noodle place in the area ever since I went to Nan Zhou Hand Drawn Noodle House in Philly. This place is the real deal! You know it's legit cause you can see them pulling the noodles in front of you.  They have 3 types of noodles.  1. Flat which you a nice surface for the soup to stick to  2. Skinny, which look like normal noodles (size of spaghetti but white)  3. Hand Shaved - not sure haven't seen it.  It takes about 10 minutes to prepare your order. I wish they had chunks of meat instead of slices, because I like getting some tendon in my meat, but on real complaints either way.  When you're done eating grab a milk foam bubble tea from Gong Cha. It's a nice twist to the traditional milk tea, but you have to stir it up a bit.  Or grab a puff waffle (puffle) ice cream from Alpaca Dessert. To order: choose a puffle (original, chocolate, matcha) and then an ice cream (vanilla, chocolate, matcha, black sesame, strawberry, and an ice cream of the day). Then add up to 3 toppings, or additional toppings for 50 cents.  We got the matcha ice cream on a original puffle. The ice cream is decadent, it's so creamy! We topped it off with mochi, red bean, and strawberries.  I started this review and before I finished it I've already been back once!  edit: Just remembered I got the poke here too. Pretty good poke, just want to make two callouts  1. Get the imitation crab salad. They put something in it that's so good (some type of mayo?) Way better than at other poke places  2. Wasabi Ponzu is THE BOMB you gotta get it.</t>
  </si>
  <si>
    <t>Katie H.</t>
  </si>
  <si>
    <t>Overrated Asian food hall. The best spot in here is Poki DC. It's super crowded on weekends and lines are super long. The noodle soup was decent, fried chicken was very overrated and too salty.  The poke was the best! My favorite will still be in VA but this is definitely the best in the area. They offer zoodles if you want to skip the rice, and the tuna is good. However I wish the spicy tuna was chunk instead of minced.  Alpaca ice cream was ok, and way over priced for two scoops of ice cream in a puffle cone! It's fun for taking pics for Instagram but it's honestly just okay tasting. The matcha puffle lacked any matcha flavor.  Fun for taking your family if everyone has a different taste for food. Seating is very limited on busy days.</t>
  </si>
  <si>
    <t>Lee P.</t>
  </si>
  <si>
    <t>Trendy new Asian eatery in the heart of Rockville town center with very nice ambience. We tried the Mien Pulled Noodle place and had the beef noodle soup and pork/ chive dumplings. The soup was light and flavorful and the noodle had  a very nice texture. The dumplings were perfectly cooked, delicate and juicy the way I like, but they could do with more meat and less chives. Watching  the cook pull the noodles in from of us was a special sight.  I also like that they serve the noodle soup in real china bowls and not plastic. Less waste and save the environment.  Way to go!! will definitively come back again.</t>
  </si>
  <si>
    <t>Jane J.</t>
  </si>
  <si>
    <t>Ijamsville, MD</t>
  </si>
  <si>
    <t>Trendy Asian food cafeteria with 3 food places and 2 dessert places to choose from.  I ordered from Mian, Cheers, Gong Cha, and Alpaca Dessert.  MIAN 3/5  * the soup needed more flavor  * the noodles were well cooked  * took about 10 min to come out.  CHEERS 2/5  * I'm not sure about the fried squids but the saut√©ed ones were very salty  * took about 20 min to come out. * very friendly service though.  GONG CHA 5/5  * you can't really go wrong with gong cha  * the winter melon flavor was very good. * bubbles were nice and chewy. * very quick service.  ALPACA 5/5  * the highlight of our night. * the black sesame ice cream was SO SO good  * the egg waffles were warm and toasty , not too sweet  * large range of topping options  * took about 10 min to come out.  It was very crowded when we went but we did go on a Saturday evening.  Overall, this place is a bit overhyped but it's a fun place to come with friends/family specially for dessert.</t>
  </si>
  <si>
    <t>Will C.</t>
  </si>
  <si>
    <t>Woodbridge, VA</t>
  </si>
  <si>
    <t>Very upbeat place with lots of options to choose from. Service is great regardless of the shop. Food is tasty and gives you options to keep coming back for more. There is a lounge area to hangout with friends and lots of tables to sit from. Not too busy on downtime being a new place and all. I had beef noodles from Mian. They were hand made and tasted phenomenal. I also had a chance to try out crispy fried squid from Cheers cut which also tasted wonderful. Lastly I ended my food taste journey with some bubba milk tea from Gong Cha the tea was not overpowering and make sure you select the correct amount of sweetness. Did not have room for Alpaca Dessert but it gives me an opportunity to come back for more. Definitely worth the trip. Check it out.</t>
  </si>
  <si>
    <t>Vicki C.</t>
  </si>
  <si>
    <t>Clarksburg, MD</t>
  </si>
  <si>
    <t>Pros:  -The pulled noodles is FRESH, they make the noodles right in front of you. You can order thick or thin noodles as options. Dumplings are tasty with the homemade wrap but the filling could use a little work.  -Gong Cha (bubble tea), so many varieties of flavors! I haven't experiences the milk foam and wish they had some options for the lacto folks. ;-) Service is always on point and tapioca balls are always fresh and chewy!  -Poki bowls are delicious. Options of having a salad, rice or tofu (wish this was flavored instead of plain) you can stack as many options as you would like with toppings, sauces, and crunchies! I would say this is the fastest food option if you don't like to wait. Fish was fresh and everything was clean.  -Alpaca Dessert so many toppings and such little time to choose from!  -Cheers Cut: I have only ordered the samurai ninja chicken. (does take at least 15-20 minutes to cook). Great to share with the family and love the sauces... make sure to get extra as i dipped every bite into it. The minced pork over rice was by far one of my favorites. Excellent flavor and super tasty sauce. MmmmM...  Cons:  -The pulled noodle soup didn't have much flavor to the broth. You can add the vinegar, hot chili oil, and etc. but I think they could add a slight touch of something to make it more unique.  -Alpaca Dessert.. I do love a good waffle ice cream. The presentation of one is gorgeous and mouth watering. However, the egg waffle could have more eggy flavor.. it was a bit bland. I suggest if you have small children, to order ahead in the middle of their meal because it does take a while.. my kids are NOT patient LOL. -The lines for each place isn't clear, so some folks waiting for their order and people who want to order get grouped together, which irritated some folks. -Gets very crowded. -Wish they had more lower top seating areas for the little kids.  All food and drinks are made fresh and made to order so please be patient!</t>
  </si>
  <si>
    <t>alice t.</t>
  </si>
  <si>
    <t>Finally decided to try this place out as I had a craving for poki dc but didn't want to go all the way out to Rio. Got an order of dumplings, fried oyster mushrooms and poki dc to go.... probably won't be coming back any time soon since 1. The dumpling skin was mushy and just not good... I got the shrimp pork and chive, you can barely taste the shrimp and the dumpling sauce was way too sweet ...go to China bistro across the street. 2. The fried mushrooms had some sort of sweet sauce drizzled over it which completely ruined it for me as I was expecting the salt and pepper flavor from what I know from Taiwan.. why change something that wasn't broken!? 3. Poki dc is standard for the most part... except the protein portions need to be more consistent. I got a good amount of shrimp (which they counted), but the scoop of salmon in comparison was half the portion. The Rio location seemed to have worked out that problem. Also, I am used to putting my own dried topping at the end.. whereas this location has it behind the counter. I'll probably just stick to the rio location from now on...  All in all, I'll be back maybe to get poki dc, but won't be eating at the other places....</t>
  </si>
  <si>
    <t>Winnie L.</t>
  </si>
  <si>
    <t>Alexandria, VA</t>
  </si>
  <si>
    <t>Finally there's an asian food court in MD (and near VA)?! I was so excited to check out The Spot, came here on a Thursday afternoon around 5 p.m. and it was not crowded so I didn't have to wait too long for my food or drink. This review is based on 2 of the 5 stores I've tried:  Mian - got the hand pulled noodle soup, the broth and the noodle were both pretty basic. I added their chili oil and thought it would add some extra kick to the broth but nope.  Gong Cha - I've been to the other MD location and I've been pretty satisfied with their drinks (unless I order something crazy). Got the Taro Mike tea with red bean &amp; bubble &amp; 50% sugar this time and it was good.  If I'm in the area again, I'll come back and check out the other 3 stores.</t>
  </si>
  <si>
    <t>Terrell B.</t>
  </si>
  <si>
    <t>Gwynn Oak, MD</t>
  </si>
  <si>
    <t>I loved this place food!! There are heavy crowds and you will have to wait about 10 minutes for the food but I promise it's worth it.i ordered the handmade noodles and I also went to a Taiwanese place and ordered the big piece of chicken lol and ultimately I really enjoyed my time there I look forward to going back!</t>
  </si>
  <si>
    <t>Victoria H.</t>
  </si>
  <si>
    <t>I love this place. I've often wanted to go to an asian food court, like the ones they have in Singapore, but have never been able to make it. with the spot, I feel like I can at least pretend that I'm there. I love the different options, but it can get a bit crowded and difficult to get a table. All the same, definitely worth visiting especially for the fried chicken.</t>
  </si>
  <si>
    <t>Maria T.</t>
  </si>
  <si>
    <t>I've always wanted something like this in the area!  The food court includes:  -Alpaca Dessert: egg waffle cones with ice cream  -Gong Cha: boba  -Poki DC  -Mian: pulled noodles. -Cheers Cut: fried chicken and seafood.  I'm disappointed to see that there aren't many vendors, and the ones available aren't any I really like. I've tried Poki DC, Gong Cha, and Cheers Cut. They're all okay. Cheers Cut has good fried seafood but they typically run out of their food options towards the end of the day. I like the idea of this place more the place itself. More options will definitely attract more customers.  The best part of The Spot is that it is definitely an area just to chill. They have seats and tables but also an open area in the back for more play. Lighting here is pretty during the evening/night.  It's also open until midnight, which is awesome.</t>
  </si>
  <si>
    <t>Lulus L.</t>
  </si>
  <si>
    <t>Kentlands, Gaithersburg, MD</t>
  </si>
  <si>
    <t>like gong cha so much. Especially there milk form tea. Noodle and fired chicken are really good.</t>
  </si>
  <si>
    <t>Doug U.</t>
  </si>
  <si>
    <t>Herndon, VA</t>
  </si>
  <si>
    <t>I finally tried the spot and I found it to be an authentic and enjoyable experience.  The spot is a cafeteria style restaurant with a noodle shop, Taiwanese fried chicken, Taiwanese dessert, bubble tea, and poke bowl place.  Not every place is gourmet but it does satisfy your fix for traditional and casual Taiwanese foods.  You can't go wrong with Gong Cha bubble tea and the Noodle place was pretty awesome.  You can get hand pulled noodles in beef broth and it's the best noodle soup in the area.  The dumplings were also very good. They were home made and very tasty with a very nice dumpling dipping sauces.  Not a place to have a fancy meal, but definitely a place to hang out and satisfy your noodle soup and bubble tea cravings.</t>
  </si>
  <si>
    <t>Ana P.</t>
  </si>
  <si>
    <t>I have fallen under the spell that surrounds this place! I like the "indoor food court minus the mall" vibe of this place and have gotten lucky finding parking both behind The Spot and within the indoor parking garage, so although that can be unnerving at first, once you're parked, it gets better!  The hubby and I have had boba tea from Gong Cha, the Taiwanese fried chicken, delectable dessert waffles cone from Alpaca, and the beef pull noodle soup as well during our visits. I still need to try Poke DC, so soon enough, I'll be back!</t>
  </si>
  <si>
    <t>Leslie E.</t>
  </si>
  <si>
    <t>Love the spot! So glad to have a food dining hall open up around Rockville. Love the pulled noodles, Taiwanese fry, boba, and dessert!!</t>
  </si>
  <si>
    <t>David H.</t>
  </si>
  <si>
    <t>Mechanicsburg, PA</t>
  </si>
  <si>
    <t>I've been to various Asian food courts in metro areas in the Northeast, and I venture to say this is the trendiest  by far, especially if you come in the evening.  The cool blue lights turn the place into a night-club/pub-like setting, not only in terms of ambiance but also CROWD.  Speaking of crowd, you're well advised not to come during peak hours.  Parking would be a challenge. And you'd likely be frazzled from trying to find a table while navigating through the mob with a tray of noodle soups in your hands. The place is really not engineered for large crowd. It would get so bad that it's impossible to get through between the lines and the tables. You may even realize you've waited on the wrong line!!  TIP: There are some nice outdoors seating on a good weather day.  I actually think the selection of vendors is well thought out. You have 5 choices offering a variety of food and drinks.  1. Mian: for hand-pulled noodle soups  2. Cheers Cut: for fried chicken and squid  3. Poki DC: for poke bowls  4. Gong Cha: for bubble tea  5. Alpaca Desert: for some elaborate ice cream.  On this day we tried 3 of the 5 vendors. The pulled noodle soups from Mian were delicious even though the beef flank was a bit tough.  The wintermelon milk tea from Gong Cha was refreshing and tasty.  The poke bowls from Poki DC have the largest serving I've seen.  Overall, no complaints about any of the food we ordered.  The prices are in general higher than the equivalent ones I've visited in NJ and Queens.  Apple to apple comparison: a Ninja Crispy Chicken is $8.50 at Cheers Cut in Edison NJ but at this location, it's $9.50.  Overall, The Spot is definitely worth a visit.</t>
  </si>
  <si>
    <t>Paul C.</t>
  </si>
  <si>
    <t>If you are already parked and in the area, this might be a good place to visit. The stalls are okay, but honestly with what we have in Rockville, I am not sure why anyone would go here. The best place there is the noodle stall(forgot name) and that is just because the noodles are good. The broth they serve is bland.  If you are new to this type of food then I would suggest going here because there are a variety of things to try, but you can also find way better less than a mile away.</t>
  </si>
  <si>
    <t>Gong Cha's default is a lot less sugar than other competitors in the area. The boba are fairly neutral in taste--they're cooked chewy, but aren't markedly sweet. Matcha was much sweeter than winter melon, but still overall still less sweet than others I've had.  This is a refreshing change from the EXTREMELY sugar-loaded bubble teas that have become the standard. For the winter melon flavor, it will be just winter melon (no milk) unless you ask for it to be a milk tea.  Poki DC: I was pleasantly surprised, but overpriced. This is tuna + salmon over half sushi rice, half quinoa+brown rice. It's topped with crab salad, both seaweed salads, mango w/ mango sauce, pickled raddish, ginger, dried garlic, and sesame seeds with sriracha mayo and eel sauce drizzled all over. I also added the avocado (they give you a quarter avocado chunk, unsliced) for $1.50. Yes, I was feeling particularly indulgent. Everything was delicious together. The main strength of Poki DC lies in the variety of toppings they have. It's somewhat up to the user to figure out what good combinations will be. I definitely like the black seaweed better than the green. The fish itself is good but doesn't stand out, while the crab and seaweed salads were both very fresh.  Alpaca: Alpaca is consistently great. I had a matcha puffle with black sesame ice cream with Oreos, Mochi, and bananas, drizzled with condensed milk. Puddles are fun to eat and good to share, especially when they become a finger food towards the end.</t>
  </si>
  <si>
    <t>Kendoll C.</t>
  </si>
  <si>
    <t>Severn, MD</t>
  </si>
  <si>
    <t>How did I not know this was right near my work this whole time. I could have enjoyed so many happy hour (2-5pm 20% off) waffles?!  An Asian food court, with a perfect trendy food vibe. There is FREE PARKING in the garage under the spot (ample signs are around-don't panic).  Inside there are six options:  -Mian Noodle Shop offering large bowls of hand cut noodles with lots of topping options including beef, duck, veggies, chicken, etc. (I'm excited to one day try the tripe). They also have a bunch of different dumplings options, and other mini appetizers.  -Taiwanese Fried Chicken offering platter style dishes of meat and rice combos. Lots to choose from!  -Gong Cha Bubble Tea; the flavors I saw here seemed unique, I haven't seen many of the combos at Kung Fu Tea etc and the prices were better! I was told by a fellow customer their tea is not as sickly sweet as some places, so it's great quality.  -Alpaca Dessert Egg Waffle offering the most delicious waffles with crazy toppings. We didn't save room for dessert, big mistake. -Poke DC-Poke Bowls; this is what we picked! For anyone unfamiliar with Poke Bowls; it's like Chipotle except you're making a sushi bowl and you get SO MANY amazing toppings &amp; sauces  -Cheers Cut-Meat Skewer Place; offering hearty chunks of meat on sticks.  We picked Poke Bowl; I was overwhelmed with all the toppings, but the server was great about walking me through it all-despite the line I was creating. I got the half rice &amp; quinoa with half zucchini noodles (I highly recommend it) When he discovered the meat I was getting (yummy squid salad and wasabi salmon) he suggested toppings to pair and what sauce I should try. He even gave me some sauce on the side-just in case. It was a great experience building my bowl. I worried the meat was a small scoop, but once I started eating I realized just how much you get. I actually separated my bowl into two meals (but I don't recommend this because the rice gets hard). It's like Chipotle on crack; I loved all the toppings-it made a massive bowl. For the price it's a steal!  We also got a roasted duck flat noodle bowl to share-I wish we didn't share, the flavors were so delectable. The duck was roasted perfectly, juicy, tender, fell off the bone. The hand cut noodles were fresh and made with love.  We can't wait to go again!</t>
  </si>
  <si>
    <t>Larizza B.</t>
  </si>
  <si>
    <t>Gong-Cha and the Cheer Cut are the only stores I've tried. The Cheer Cut is so good! They have the XL chicken, so good! The spot is very similar to The Block in VA. I love the spot because it's close to where I live but I do think the dining area is really small. It's crowded especially during lunch time.</t>
  </si>
  <si>
    <t>Joanna W.</t>
  </si>
  <si>
    <t>Ashburn, VA</t>
  </si>
  <si>
    <t>I'm a huge fan of food halls, why? Always something for everyone in your group!  The Spot has several different asian food vendors -  1. Cheers Cut - Taiwanese fried foods with rice and sides. 2. Mian - Chinese hand pulled noodles  3. Poki DC - Poke Bowls  4. Gong Cha - Boba Tea. 5. Alpaca Dessert - Egg Puffles with ice cream. Put all the vendors together and you definitely have a hip, and winning hang out place that's ideal for lunch and dinner with a big group. The open seating makes it all the better with no need to make reservations ahead of time.  I've personally tried Cheers Cut, Mian, and Gong Cha.  Mian is definitely my top spot right now because they definitely bring something unique to the table. It's not everyday you get to have actual hand pulled noodles with a pretty decent broth.  Cheers Cut has a decent taiwanese popcorn chicken, but their sides are lacking. I was super excited for Lu Ruo Fan (Ground pork over rice) but the portion of the pork was pitiful against the oversized portion of rice. Definitely not how they serve it in taiwan, so it was a bit of a disappointment.  Service and speed vary from vendor to vendor, but nothing was notably great or bad.  Overall, this place is super similar to The Block in Annandale, so if you like The Block, definitely check this place out!</t>
  </si>
  <si>
    <t>Leah C.</t>
  </si>
  <si>
    <t>Lovely place for group and family! There are couple stores in here, so you could find whatever is best for you. Downside: it could be crowd sometimes, and need to wait a long time for an order.</t>
  </si>
  <si>
    <t>Hyojin C.</t>
  </si>
  <si>
    <t>MONTGOMRY VLG, MD</t>
  </si>
  <si>
    <t>A great little food court. A little food court full of Asian restaurants. This is the kind of place you could go and get something new everytime you go. It's a cool place with a good vibe. It gets a little loud but that's fine. Still overall a great place and I would recommend a visit if you're in the area. I am definitely going back a lot.</t>
  </si>
  <si>
    <t>Victor W.</t>
  </si>
  <si>
    <t>Philadelphia, PA</t>
  </si>
  <si>
    <t>3.25  A huge food hall that's bustling, and is conceptually nostalgic and fun, but practically is quite crowded and overhyped.  Food:  Hand-pulled noodles - Personally I like the skinny over the fat, even though theoretically I would think the fat would taste better. The beef noodle soup had good flavor, but was not worth the 15-30min wait for the several times I've gone.  Taiwanese fried chicken cutlet - So nostalgic, love the packaging with the sword design, first half of the chicken tastes great but the bottom half with the bone is overly sweet and not well seasoned as you finish the cut.  Chewy and I think is worth experiencing at least once.  Ice cream station - Personally was not a fan of the wait for the puffle, but the ice cream itself had a nice flavor, not particularly memorable.  Cleanliness/Seating: Sitting towards the opposite end of the entrance with the hand cleaning station might be better with the longer tables or the barside benches. Parking: Can go around the back to an underground lot and park for free, can be a tight squeeze, then take the elevator up one to arrive on the side (back entrance).  Tips/Takeaways:  -Worth seeing to have visited  -Not worth the hand-pulled noodles station, but is fun to snapchat. -Taiwanese fried chicken is a must have at least once. -Would recommend return 1x/1-2 years for the nostalgia effect of a Taiwanese foodie experience.</t>
  </si>
  <si>
    <t>Maggie H.</t>
  </si>
  <si>
    <t>Ann Arbor, MI</t>
  </si>
  <si>
    <t>My husband and I have been here ~5 times since The Spot opened up in July. There's definitely been progress since then- more menu items, a PA/ announcement system for many of the shops so you know when your food is ready, and a "line" for Cheers (Taiwanese fried chicken) and Mian (fresh pulled noodles) though no one seems to pay attention to it.  My favorite shop is Mian- they make the noodles fresh at the shop (you can see them make it sometimes!) and there's thick, thin, and hand shaved versions. There's a lot of variety there now though the duck is one of my favorites! I only wish there was a little more veg in it but the flavor is amazing and the noodles are so soft and chewy. They also carry appetizers there now and my husband loves the pig ear one.  Besides Mian, there's also Cheers and Poki DC. SC ordered the house combination at Cheers which includes shrimp, squid, and chicken. It was okay; nothing special.  There's also Gong Cha for bubble tea and Alpaca Dessert for shaved ice or puffles. When we went opening weekend, we waited 30 minutes to order at Alpaca and another 30 minutes to actually get our dessert. They had run out of the original batter so we got the matcha which was actually really good though it wasn't cooked through as the middle was still raw. The matcha ice cream we got with it was a little too bitter for my taste. You couldn't really taste the condensed milk drizzle; all in all a disappointing experience. I went back last week and my friend and I ordered mango ice cream on matcha puffle with strawberries, mochi, waffle sticks, and nutella drizzle- so good! I only wish the puffle was not as overcooked (too crunchy on the outside for my preference) but the combination of flavors was amazing!  The bar is also open now (well, not for alcohol) but they serve different kinds of skewers.  The Spot is a good place for groups to try different foods or for an individual to get something casual/ to-go. There's free parking in the garage underground or in the lot next door. If you like the outdoors, there's also some outside seating. Happy hour is Monday-Thursday 2-5pm (20% off).</t>
  </si>
  <si>
    <t>Vivi W.</t>
  </si>
  <si>
    <t>Civic Center/Tenderloin, San Francisco, CA</t>
  </si>
  <si>
    <t>Love the skewers.  Pretty good.  Clean and tasty. 20% off when you get 5 or more.  Will come back again.</t>
  </si>
  <si>
    <t>Dhara T.</t>
  </si>
  <si>
    <t>Love the poke place at the spot! A little over priced but definitely healthy. Me being a vegetarian there were no other option unfortunately! The ice cream shop was good to!</t>
  </si>
  <si>
    <t>Angie A.</t>
  </si>
  <si>
    <t>The place was just ok for me. The lines are too long and it's gets too crowded. Food was ok, not the best but not the worse. I like the Taiwanese chicken spot and the bubble tea spot well I've had better IMO</t>
  </si>
  <si>
    <t>Brandy C.</t>
  </si>
  <si>
    <t>Got the egg waffle with green tea ice cream. You get 3 toppings free and a drizzle. Extra I believe it's 50 cents each. The regular flavored waffle is 4.99$ + 2.99 flavored ice cream. So it came out to 7$ and some change. It was totally worth the price. The waffle wasn't too sweet, light, with a good bite to it. The green tea ice cream was delicious too, for my preference. It was a punch of good green tea and the ice cream wasn't too creamy. My toppings were strawberries, rainbow mocha, mangoes and condensed milk drizzle. Highly recommend alpaca desserts. They make it to order, so it is a little bit of a wait. But I didn't mind. 5 stars for their service and dessert. I also got food from next door the poke bowls. The bowl combo I got was good, but my brown rice with quinoa was a little hard like it wasn't cooked all the way through. But it was good. I give it a 4 star. The scenery was nice too indoor and outdoor seating. Music wasn't too loud.</t>
  </si>
  <si>
    <t>Jennifer O.</t>
  </si>
  <si>
    <t>I wish The Spot had more options for less adventurous eaters. I am Asian and grew up eating the sorts of things they have here but my husband, while willing to try new things, wasn't ready to step outside his comfort zone THAT much. Luckily he found some fried chicken that he says tasted like fish, which made it unpleasant for him.</t>
  </si>
  <si>
    <t>Fun place to hang out for young folks but parking was somewhat off a pain.  Not many choices of food,  mainly the noodle place, poke, and a fried foods place,  bubble teas and ice cream place.  A little pricey for what you get at the ice cream place,  but pretty standard at the other places.</t>
  </si>
  <si>
    <t>Katrina A.</t>
  </si>
  <si>
    <t>If you're looking for an OK spot to chill, then this is where you go. A market with asian restaurants. The catch? None of them are actually "good eats". Beautiful place though!</t>
  </si>
  <si>
    <t>Arthur F.</t>
  </si>
  <si>
    <t>Hard to write a review for a place that is a cafeteria and I haven't tried all the stalls and food. The noodles were good and the waffle ice cream as well. The space is a little cramped. They should have more tables for people to eat comfortably. I like the concept, I know it's not new or original, but more Taiwanese cafeteria food in the area the better.</t>
  </si>
  <si>
    <t>Zender C.</t>
  </si>
  <si>
    <t>Columbia, MD</t>
  </si>
  <si>
    <t>The Spot. This Asian food court is a good idea for lunch. My co-workers and I visited the Spot today. Since, I don't eat chicken nor beef, mainly seafood, I chose Poki DC. I had the brown rice-quinoa ( I thought the combination was odd) with raw salmon and cooked shrimps, and all sorts of delicious veggies topped with some spicy mayo and fried onions and sesame seed. I ate the whole thing.  You can also watch the fresh ramen being made. This is art. The place is cozy and you have many options from soup to fried foods to poki, and the desserts.</t>
  </si>
  <si>
    <t>Ellie D.</t>
  </si>
  <si>
    <t>Great Asian food court. The place is good for variety of Japanese, Korean and Vietnamese stores. I wish they had Chinese or more Japanese choices too.</t>
  </si>
  <si>
    <t>Kristin S.</t>
  </si>
  <si>
    <t>West Springfield, VA</t>
  </si>
  <si>
    <t>This place is amazing!! A variety of fresh dishes and desserts. Would highly recommend!</t>
  </si>
  <si>
    <t>Garvin C.</t>
  </si>
  <si>
    <t>Ellicott City, MD</t>
  </si>
  <si>
    <t>Only ate at Alpaca, so that's what this review is based on. They basically sell variations on the hong kong egg dessert. By itself, it is delicious, but they offer different toppings and such on it. The price was a slightly high, but acceptable. The problem was the wait! It took so long to make it. Its made fresh, but it has to be quicker than that. Once we got the product though, it was beautifully made and delicious. It was better than i thought it would be honestly. I hope they can get a little more efficient at it. If so, this would be a 4 star review.</t>
  </si>
  <si>
    <t>Kay M.</t>
  </si>
  <si>
    <t>I ended up trying two different restaurants within this food hall: Mian and Cheers Cut.  Both of these restaurants had an extremely long wait. It's a very busy and hectic food hall, especially during lunch hours. I waited about 40 minutes for both places. However, the interior decor and seating is nice.  Mian: What I really loved about this place was that I could see the process of pulling noodles. It made the long wait time a bit more bearable. The noodles were fresh and I really enjoyed the broth. The plating was extremely clean as well.  Cheers Cut: The fried chicken was very crispy and good. But the best thing about this place was the beef! It literally melted in my mouth. Amazing texture and cooked to perfection. I highly recommend it.</t>
  </si>
  <si>
    <t>Matt L.</t>
  </si>
  <si>
    <t>Port Orange, FL</t>
  </si>
  <si>
    <t>Not bad, but not great.  Pike kitchen down the road and the block out in VA are similar venues with better selection and quality.  The block is also coming to the Rockville/Bethesda area soon, I'm excited!</t>
  </si>
  <si>
    <t>Boris S.</t>
  </si>
  <si>
    <t>Taiwanese Fried Chicken @ CheersCut (5 NOMs).  OMG, the giant piece of Taiwanese Fried Chicken is a must order at The Spot food hall. If you are not familiar with Taiwanese fried chicken, then we don't know what you been doing. Go there right now and order one! Split it with a friend or eat the whole thing yourself because you are a hungry nomster. Not just a small piece, its half a chicken all for you. This perfectly light breaded and seasoned chicken will make your taste buds happy.  Noodle Soup @ Mian Pull Noodles (3 NOMs).  Its time for some tasty freshly made noodles from Mian Pull Noodles. They make them right in front of you combined with delicious broth and meat. With many different variations, we went for a combination soup that includes it all. Nothing beats a mix of nice meat, tripes, and other parts. Noodles are very soft, and light so doesn't let them sit for long or else they become soggy. We did think broth needed some kick to it.  Taro Bubble Tea @ Gong Cha (5 NOMs).  Bubble tea is a perfect way to end a foodie adventure or a refreshment on a hot day, especially Taro Milk tea from Gong Cha. While they have many different and more exotic flavors, we decided to go for our favorite Taro Milk.  Poki Bowl @ Poki DC (5 NOMs).  We are excited for that special kind of poke in our spot and now is the time to get poked, poked real good with a Spicy Salmon Poke Bowl from Poki DC stand at the Spot. It was fate that brought us here or as we call it, shorter line. We still not sure why the lines were short because this place rocked our taste buds.  Waffle Con Thai Ice Cream @ Alpaca Dessert (4 NOMs).  Did you know that Alpacas is where the ice cream comes from? No, we are not that cute, but this cutely branded Alpaca Desserts sure make a great waffle cone Thai Ice Cream. As now trendy, this is to design your nomnom kind of place.</t>
  </si>
  <si>
    <t>Rin K.</t>
  </si>
  <si>
    <t>North Bethesda, MD</t>
  </si>
  <si>
    <t>The noodle place was meh. The poki wasn't that good. The alpaca dessert waffle was super dry. I really liked the chicken from cheerscut that why I'm giving it 3 star. The bubble tea from gong Cha was convenient but I would prefer to go to KFT.</t>
  </si>
  <si>
    <t>Mayra F.</t>
  </si>
  <si>
    <t>I gave the BBQ skewers a try and the food tasted good. However, I asked the cashier if the spicy medium flavor would be put on the vegetables which her response was no.  When I got my food, I noticed that the vegetables were seasoned with the medium spicy flavor which may be overwhelming for you if you are not used to eating spicy food.</t>
  </si>
  <si>
    <t>Jennifer K.</t>
  </si>
  <si>
    <t>Buckhead, Atlanta, GA</t>
  </si>
  <si>
    <t>Cute little place. Reminds me of a place in midtown nyc but instead of taiwan/Chinese food, it's Korean food. Went here twice. Gets very busy was wondering why there are so many kids here. Don't they have school? Overall, very clean, friendly staff, decent food.</t>
  </si>
  <si>
    <t>Èô≥Êµ©</t>
  </si>
  <si>
    <t>Lunch date at The Spot food hall. It is an urban canopy with various vendors under one roof. Ordered 1 Crispy Ninja Chicken at Cheers Cut and 1 bowl each of beef pull noodle &amp; roast duck pull noodle at Mian. The dark horse was the delicious fried chicken at Cheers Cuts.  I found the beef broth more flavorful than the roast duck at Mian; my girlfriend preferred the duck so we switched.  Picture an Asian style chicken fried steak but street food style and that is what you will find at Cheers Cut. Got a free side of Taiwanese teriyaki and Thai sweet &amp; sour. The chicken was juicy &amp; flavorful, sauce only made it better but not needed. I was betting on Cheers Cut to be the worst but they were the MVP of this dining experience.  Definitely going back for the Poki Bowl and the ice cream beside.  TIP: Spend an extra $1 for the combo than a la carte at Cheers Cut. And don't pour the remaining noodle broth into the trash can, it goes into the brown bus tubs.</t>
  </si>
  <si>
    <t>Jay Y.</t>
  </si>
  <si>
    <t>I don't think it is worth the wait for their food. Other restaurants in the area offer much better quality and quantity food. Their taiwanese crispy fried chicken is always soggy and beef noodle soup is pretty bland. It is a nice food hall concept, but I wouldn't come for the food. Their Alpaca dessert is good though.</t>
  </si>
  <si>
    <t>Amy C.</t>
  </si>
  <si>
    <t>Annandale, VA</t>
  </si>
  <si>
    <t>The teas, the chicken, the noodles, the waffle ice cream, and the poke!Everything is just so good! And the dining area is big, compared to Pike Kitchen.</t>
  </si>
  <si>
    <t>Shivana D.</t>
  </si>
  <si>
    <t>I'm really enjoying the whole idea of food halls lately. You can get so many different options! Tried Poki DC and the hand pulled noodles from here recently. Both were pretty tasty! The poki was definitely more flavorful than the hand pulled noodles. But if you are looking for some good quality meat and a solid broth soup then get the hand pulled noodles for sure. It's probably better in the cold weather.  Loved the set up of this place too. Very open and spacious, plus there were elevated platforms to sit on and games available to play. I like the Gong Cha on Rockville Pike so it was nice that there is another location within The Spot too.</t>
  </si>
  <si>
    <t>Karen R.</t>
  </si>
  <si>
    <t>Came by to grab something to eat. We ordered beef tendon hand pulled noodle soup and matcha egg waffle. Well, they were alright.</t>
  </si>
  <si>
    <t>Joseph L.</t>
  </si>
  <si>
    <t>Washington D.C., DC</t>
  </si>
  <si>
    <t>Fun place to hang out.. smaller portions for noodles, chicken dishes.. but good.</t>
  </si>
  <si>
    <t>Eric H.</t>
  </si>
  <si>
    <t>Ordered 3 skewers: lamb, pork, and squid.  My favorite of the three was the lamb followed by the squid and pork. I liked the lamb and squid's marination. The pork's marination didn't stand out for me compared to the lamb given that lamb already has a more pungent taste and its marination was also slightly saltier.  I think bang-for-buck-wise, $1.99 per skewer isn't bad for a snack. Personally I would have to order much more than 3 skewers for a full-meal but they do offer 20% off for 5+ skewers</t>
  </si>
  <si>
    <t>Iva N.</t>
  </si>
  <si>
    <t>Been here a couple of times and have tried almost everything excerpt the Taiwanese chicken. But that'll be next! A lot less crowded and easy to find seating nowadays. Came here to try the skewers...I had 5 of them since we get 20% off for 5 orders and asked for extra for heat level- whoops definitely spicy!! Bubble tea- similar to other places and decided to have a white pearl as toppings. Eh, it's not the best but still ok. Would stick to regular boba next time. We also decided to try waffle ice cream and definitely not a disappoint! Yumm</t>
  </si>
  <si>
    <t>Ben S.</t>
  </si>
  <si>
    <t>We came to the Spot on a Friday night enticed by the promise of authentic Taiwanese Fried Chicken, about 9:00 pm for a late dinner.  It wasn't empty, but not overly crowded either.  So about that chicken.... the fry itself was good, but somehow it just wasn't as tasty as it is in Taiwan.  At this point we suspect that our factory farmed poultry just isn't as good.  I've heard that Ethiopians won't order doro wat in the US for this reason. Whatever it is, once again the fried chicken just didn't really match up.  We also had the hand pulled noodle soup with the hand shaved noodles.  The noodles were ok, but not thick enough, so they didn't have QQ after being in the broth for a couple of second.  The boba from Chong Cha was actually the best thing that we had but thankfully they are opening locations in DC proper.  We didn't try the ice cream, though we might come back for shaved ice.  My big complaint is that there really aren't enough different things in the spot to keep me excited.  It's also super hip and trendy, stays open late, but doesn't seem like a great place to hang out.  I hope the spot doesn't end up putting some of the old school Chinese places that are near-by out of business.  Frankly I think places like Sichuan Jin River and China Bistro are still better.</t>
  </si>
  <si>
    <t>Kelley S.</t>
  </si>
  <si>
    <t>Poke place is like a chipotle-style choose your own mix and average. The tofu and mushrooms at the skewer place are great, but the shrimp I got was overcooked. Be aware that the skewers seem to be fried, not grilled so they are greasy. The soups from the noodle place are really good but take a little longer to come out, so I wouldn't recommend for a quick lunch.</t>
  </si>
  <si>
    <t>Cynthia L.</t>
  </si>
  <si>
    <t>I like the spot for what it is: cafeteria-style food.  There are currently 5 vendors: a Taiwanese beef noodle soup place, a Taiwanese fried meats stand, Gong Cha, Poki DC, and Alpaca Dessert (an ice cream, egg waffle, sno cream place).  Of those 5 places, I would only recommend visiting Gong Cha and maybe dessert (but depending on what you get, that can also be a hit or miss): the beef noodle soup is tasteless and overpriced, the fried meats were no bueno, and Poki DC is average compared to other poke in the DMV.  So if you're ok with mediocre food, then it's ok to be here.  If you're coming for "The Block" experience Part 2, this place is not it, unfortunately.</t>
  </si>
  <si>
    <t>Priscilla C.</t>
  </si>
  <si>
    <t>This place offers a variety of foods and I love it. Service is quick but parking is bad, especially during lunch time.</t>
  </si>
  <si>
    <t>Justin C.</t>
  </si>
  <si>
    <t>The spot definitely has its perks. There's a selection of food in a cafeteria-like atmosphere. This is the bulk of its perks. It seems that I come here mostly for two restaurants. Cheers cuts and alpaca desserts, but I've yet to try the others.  Both of these restaurants give solid portions and have yummy food. If you're wanting to try something new it's definitely not a bad place to go.  The downsides with the spot have little to do with the restaurants, but more to do with the space. Unfortunately every restaurant seems to be busy around lunch or dinner. Probably because the prices are pretty good. This means long lines and a fight to find enough seating for a you and a few friends.  But if you can find a golden hour where there's not a lot of people, this might be one of the better places in Rockville town center.</t>
  </si>
  <si>
    <t>Jason C.</t>
  </si>
  <si>
    <t>Austin, TX</t>
  </si>
  <si>
    <t>I hate to say this but I'm going to say it.  The spot's in a bit of trouble if they continue to operate business as usual.  The food is subpar including the popcorn chicken and advertisement billboards from the most popular Korean celebrities will not save it.  The portions are small and the service is subpar at best.  I have very little to acknowledge about the spot.  With the competition stepping up from Pike's Kitchen and soon to open "The Block", the successful pioneer of the Asian kitchen concept that started in Annandale, I don't see the spot lasting very long unless they step up.  Experience it, enjoy it, and cherish it.  Perhaps The Spot has begun to move in the right direction in the past few months...and hopefully continues to do so.</t>
  </si>
  <si>
    <t>Duo C.</t>
  </si>
  <si>
    <t>Miami, FL</t>
  </si>
  <si>
    <t>Great food. Taste authentic. The yelp ask for more words for review. Trying. How long should it be?</t>
  </si>
  <si>
    <t>Debra M.</t>
  </si>
  <si>
    <t>Good array of kiosks enjoyed soup with handmade noodles, fried chucked, Poke an an ice cream waffle treat. Totally satisfied.</t>
  </si>
  <si>
    <t>The teas, the chicken, the noodles, the waffle ice cream, and the poke!Everything is just so good! And the dining area is wbig, compared to Pike Kitchen.</t>
  </si>
  <si>
    <t>Sharon R.</t>
  </si>
  <si>
    <t>Vegetable skewers galore!  In a very scientifically conducted poll consisting of me and my fiancee, BBQ Skewers was voted the most vegetarian friendly option at The Spot.  First of all: three choices of "heat" (mild/medium/hot). We got the medium level. I don't know what exactly their delicious sauce is but gawd. It was like...a little vinegar maybe and a tiny bit spicy. So good.  Vegetarian options:  * tofu  * chive (see picture, I was pretty confused of how I was going to be a chive skewer, but they're stringed in there)  * zucchini  * enoki  * seaweed  broccoli. At $1.50 per skewer it's not the cheapest in the world, but it was a great snack. So I'm going to say WORTH IT.</t>
  </si>
  <si>
    <t>Neat idea to have a downtown cafeteria. And, unlike the kind of images and word association that I typically think of when I hear the word cafeteria (like "goop" and "smelly" and "grimy") The Spot feels open and clean and with plenty of food I actually want to try. Nothing like the mall cafeterias I loathe.  The spot is trendy, and had a significant crowd for a Sunday night at 10 p.m. (I dare say about 20 people in there?) so we didn't feel like a bunch of weirdos walking around and looking at the stalls trying to figure out what to order (not that...I wouldn't have done that gladly.) It's specifically an Asian food hall, specializing in Taiwanese food.  Most importantly for me, every single stall had vegetarian options. We tried almost every single stall, and there was not a single one that we wouldn't go back to.  The current available shops with vegetarian options are:  * Gong cha - bubble tea (brewed tea available -- sans the milk powder);  * CheersCut - taiwanese food; they had a bean curd dish that we didn't try on our first stop;  * Poki DC - rice bowls and salad bowls, tofu as a protein available;  *  Mian - noodle place; as far as I could tell, you cannot have pulled noodles here as a vegetarian. Available options include: vegetable dumplings and cold vegetarian appetizers like a cucumber mushroom salad and tofu skins;  * Alpaca Dessert - waffle cone with fruits and ice cream inside (did not try); and  * Spot BBQ skewers - many veggie options available (mushrooms, chives, zucchini) and tofu.  While we could find "something" in each stall, of course the meat options are still overwhelming. It would be lovely for the veggie options to be expanded more in the cafeteria.  Overall: Thumbs up.</t>
  </si>
  <si>
    <t>Abeston W.</t>
  </si>
  <si>
    <t>Since the place I ate at has its own yelp page (Cheers cut) I will be doing the actual food review on that page. This review is purely on the location itself and not the food.  The Spot is a food court style area which has several different Asian food choices. Right next to Rockville Town Center. Similarly there is Pike Kitchen down Rockville Pike which is the same style and the Block in Annendale. These kinds of places are good if you go with a group of friends since each person can get something different and everyone can gather and eat in the same space. Personally, I think the Spot has the most casual feel to it. The design of the place definitely seems like it is trying to appeal to high schoolers and young adults. The seating seems the most bare compared to the other two places, and parking isn't that great since it is next to Rockville Town Center.  Overall this style of Asian food court places are great. This place in particular doesn't go above and beyond, but there's nothing to really stop me from going here. I have only been here once and it was pretty late on a weekday so it wasn't crowded, but I'll come again.</t>
  </si>
  <si>
    <t>Allie K.</t>
  </si>
  <si>
    <t>Kissimmee, FL</t>
  </si>
  <si>
    <t>I've been here before but I haven't eaten food here. The place is cool, it has disco lights and cool seating. They have an ice cream shop and you can see them making it and it is super cool. This is a great place to hang out especially if it is nice outside because there is a outdoor seating area and it is so so nice to hang out there, I would definitely go back!</t>
  </si>
  <si>
    <t>Sharon W.</t>
  </si>
  <si>
    <t>Its still a pretty new location so its not as popular as the DC location. I think the more people come the better the food will get. So if you are not an alhohcal person and want to chill and enjoy the weather its nice place.</t>
  </si>
  <si>
    <t>Khushbu S.</t>
  </si>
  <si>
    <t>Been loving the addition of food halls. You get so many different options all under one roof! The chicken spot is great and love the poke too!</t>
  </si>
  <si>
    <t>Kelly C.</t>
  </si>
  <si>
    <t>I'm rating this place a 4/5 because it is nice to have one "cafeteria" type of place with several different options for food/dessert. It's also pretty spacious with a good amount of seating. There is also a free and relatively big parking lot right next to it, which I feel like is kind of hard to come by in Rockville these days.  It's a very convenient location for people who may not want to eat the same thing but still want to meet up in a central spot with easy parking.  I don't give this place a 5/5 because of the food. I think the food is really mediocre IMO. I had the beef pulled soup and poke, and think that they're both overpriced and not worth how much they cost. The soup was around $11? And so mediocre. Pretty sure I could make it better at home lmao. The poke was also the most mediocre poke I had ever tasted but maybe my friend doesn't know how to make good poke bowls LMAO.  If you're looking for convenience over quality food then this is a good spot to go to for hanging out with friends! If you're looking for quality tasting food- look elsewhere.</t>
  </si>
  <si>
    <t>Julie J.</t>
  </si>
  <si>
    <t>I've been to The Spot two times since it first opened and I had the pulled noodles from Mian both times! The beef noodles from Mian are pretty simple but they're really delicious. There's a variety of noodle types you can choose from, as well as the choice of meat. A bowl of noodles is under $10, and it's definitely worth the price.  I haven't tried the other booths at The Spot, but they seem to have pretty good reviews as well. I personally feel like it's not going to have the highest quality meals, but you do get a variety of options.  It's a good place to catch up with a large group of friends (as long as you can find seating). It can get very crowded on the weekends but they do have plenty of tables. There's also free parking and a garage right behind The Spot, which is really convenient!</t>
  </si>
  <si>
    <t>Melody L.</t>
  </si>
  <si>
    <t>This is the first Asian food hall in Rockville. Now there is also Pike Kitchen and coming soon will be The Block. I liked how the atmosphere is very casual and everyone can get what they want. The food isn't the best, but my family really likes the BBQ skewers. There is a cute dessert place selling ice cream in bubble waffles that was pretty good IMO. The Spot is much more spacious than Pike Kitchen and has more seating.</t>
  </si>
  <si>
    <t>Andy C.</t>
  </si>
  <si>
    <t>This place earns its stars because of its variety and ambience. Lots of different options for food all located in one place which is convenient for people like me who can never decide what to eat until the last minute. Prices are on the $10+ side for a lot of things, and the portions vary depending on where you go, but I'd say you come here for the social experience. This is a great place to come on the weekdays to sit and catch up with friends, as there's a good amount of seating and it's quiet enough for your conversations. Also a great place to just people-watch and it's very likely you'll end up running into someone you know. Parking is readily accessible nearby and is very convenient (and free!) so there's no problem passing hours at this place.</t>
  </si>
  <si>
    <t>Lottie Y.</t>
  </si>
  <si>
    <t>West McLean, VA</t>
  </si>
  <si>
    <t>The tofu one was super good. I highly recommended it.  The rest skewers were just average. I asked for mild, and extra spicy, but I didn't tell any difference.</t>
  </si>
  <si>
    <t>Fred H.</t>
  </si>
  <si>
    <t>Vienna, VA</t>
  </si>
  <si>
    <t>Nice food court. Plenty of good choice. Our favorite is Milan hand made noodles. I will recommend this place. Environment is nice.</t>
  </si>
  <si>
    <t>Cyndi K.</t>
  </si>
  <si>
    <t>This place has all my fav food all in one place....egg waffles, bubble tea and taiwanese beef noodle soup. It also had beer and yakatori for the hubs. I was here xmas eve one hour before their early close and it wasnt too crowded but had a nice asian fam vibe. It's very family friendly here and there's a library nearby with a huge children's section to peruse before or after.</t>
  </si>
  <si>
    <t>Aspen Hill, MD</t>
  </si>
  <si>
    <t>Good location, but mediocre food. I had the chicken from Cheers Cut and poke bowl from Poki DC. Poke bowl and chicken were both eh... not impressed by the quality and taste of the food. Not as good as the Block in Annandale.</t>
  </si>
  <si>
    <t>Lance K.</t>
  </si>
  <si>
    <t>Waste of oil. Here. Waited 2 hours for fried food. 45.00 on paperplates. I would love to give more stars. But only a large to go spot. If ypu want fried food. Just go there</t>
  </si>
  <si>
    <t>Addison Y.</t>
  </si>
  <si>
    <t>Do not support this business. Every time I order skewers they wrap the order in multiple fools to hide the amount of food actually given. It's funny because you can count skewer orders by the number of skewers..... and every time my order is short. They are clearly in the business of stealing.</t>
  </si>
  <si>
    <t>Shu L.</t>
  </si>
  <si>
    <t>Great food and cozy space. Would love to come more.</t>
  </si>
  <si>
    <t>Christian B.</t>
  </si>
  <si>
    <t>Finally got to try this place. The last time we came it was still new and was too packed.  We tried a bunch of different stuff.  I ordered the Ninja Crispy Chicken with white rice on the side.  Its super crispy, super thin, and super flavorful. It comes with your choice of sauce.  My favorite was the sweet and sour but the teriyaki and thai chili were good, too.  My family also got the roast duck soup with hand pulled noodles from Mian.  The bowl was HUGE.  Good noodles and good flavor. It was good with the chili oil.  We also got a few skewers to try.  The beef and pork were good.  The tofu had a seasoning that we didnt like.  The skewers also come with your choice of dipping sauce.  We also had a few beers with our meal from the bar.  It looked like they had a decent selection of beer, wine, soju and cocktails.  To finish off the meal, we tried the taro snow ice topped with mango.  Everyone loved it! Next time we want to try the egg waffle with ice cream.  It looked so good but we were stuffed.</t>
  </si>
  <si>
    <t>Sarah W.</t>
  </si>
  <si>
    <t>Tacoma, WA</t>
  </si>
  <si>
    <t>Went there twice late at night (9pmish) and it was still filled with people!  Enjoyed the seaweed and lamb screwers. They were not as crispy on the outside as other screwers I've had but maybe because I got them to go.  Gongcha is good but I still like kungfutea better than gongcha since kungfutea you can better control sweetness.  Poke station had good poke but average.</t>
  </si>
  <si>
    <t>Abi K.</t>
  </si>
  <si>
    <t>I enjoyed being here. My boyfriend and I got a beer to sit. They have everything from dumplings, pho, noodles to Asian ice cream. Family friendly. Very fun and upbeat.</t>
  </si>
  <si>
    <t>Shirley L.</t>
  </si>
  <si>
    <t>Been coming here for lunch on weekends from time to time. The hype has died down a bit so this place is less packed during lunch hours. I really enjoyed the beef noodle soup and the cold small dishes! As well as fried squid and rice.</t>
  </si>
  <si>
    <t>Jarrett S.</t>
  </si>
  <si>
    <t>Northern Cambria, PA</t>
  </si>
  <si>
    <t>Decided to give this place a try, i wanted to try the noodle soup place. Decided to get the beef tenderloin soup and the dumplings. The soup was honestly one of the worst things I ever attempted to eat, it was bland, the noodles were ok. However the meat.... talk about the most foul thing ever. Most of my pieces were fat trimmings, I found one piece of actual beef in my soup and it was nasty. Thankfully the pork dumplings were pretty good..</t>
  </si>
  <si>
    <t>Daniela V.</t>
  </si>
  <si>
    <t>Great place to hangout with family and friends, there's a lot to choose from and it all taste great! Prices ranges for all different stores! Me and my boyfriend love it and would definitely recommend it on any given day! They close kind of late so it's great place for a midnight snack!</t>
  </si>
  <si>
    <t>Aissatou M.</t>
  </si>
  <si>
    <t>One of my favorite places . Its a cute and cozy little place with delicious food . I came here on a Saturday, it was busy but the ambiance was nice. Ordered some fried squid and it was delicious!</t>
  </si>
  <si>
    <t>Dani P.</t>
  </si>
  <si>
    <t>We love going to The Block in Annandale, so we wanted to check this location out too since the concept is similar. The layout is less square and instead lengthwise. Imagine a mall food court. It's in a much nicer area than the Block, since the only thing in the same shopping center as The Block is a dilapidated Kmart. I think because of this, it seems more upscale than the Block in atmosphere and offerings. I got a roast pork noodle soup, and my husband a poke bowl. There is a Gong Cha (!!!!) which I was excited about since I've only seen them in New York. It looks like there should be alcohol served, maybe at some point there will be, at the end of the room where they serve skewers. Our food was good, nothing out of this world, but we were satisfied. It was raining when we went, but there looks to be a nice outdoor seating section which the block does have (unless you REALLY want to eat outside next to the Kmart?)  In conclusion, this is probably a great addition if you live or work near here. Since I don't, it's not really worth it to go out of my way to come.</t>
  </si>
  <si>
    <t>Stacey G.</t>
  </si>
  <si>
    <t>This place is okay. Not as much options but I like the atmosphere. I like the it has Poki and the dessert place. Nice place hang w your laptop.</t>
  </si>
  <si>
    <t>Uyen L.</t>
  </si>
  <si>
    <t>I drove an hour to this place and it didn't disappoint! Food was pretty good and reasonably priced. I really liked the Ramen place. Definitely try out desserts at Alpaca!!! The place has a parking garage and a parking lot next to it. Also locates in a nice area. It can get crowded at times though! Definitely will come back even if it means I have to drive an hour there!</t>
  </si>
  <si>
    <t>John H.</t>
  </si>
  <si>
    <t>Cheers Cut!! Taiwanese Fried Chicken. Their fried chicken and squid are absolutely delicious.  Other place are good but the fried chicken is awesome.</t>
  </si>
  <si>
    <t>Crystal L.</t>
  </si>
  <si>
    <t>I went during opening weekend and a few months later. I wasn't floored by my experience on opening weekend due to the long lines and disorganization with receiving food. However, my recent trip wasn't terrible. My food came out timely and it was the same quality as the food I had before. I stick to Mian (the beef noodle soup) and Gongcha. I've had the fried squid from the other stand and enjoyed it but don't think I'd get it again. The chicken was pretty good from what I remember. Overall, great spot and the best thing is the free retail parking that was so needed in this area.</t>
  </si>
  <si>
    <t>Andrew B.</t>
  </si>
  <si>
    <t>I just really hate this place.  Not friendly and just too darn busy.  That too busy part works into their mindset that "you are not important, next"...</t>
  </si>
  <si>
    <t>Anne Z.</t>
  </si>
  <si>
    <t>San Mateo, CA</t>
  </si>
  <si>
    <t>Since I moved, this place has popped up along with another food court style place on the pike. I gave this place couple of tries and honestly other than the decor and ambiance I'm not overly impressed. Gong Cha is honestly not my favorite boba chain, and although not the worst, the ones in the US are made hella sweet. Even if you ask for less sugar, it's just totally loaded up. I opted to go 0% sugar for my taro drink which was perfect for me, BUT gritty (like the other Gong Cha's I've been to).  The alpaca dessert place was disappointing, slow AF because the kids working there just socialized, but yet my egg waffle was burnt?? Interesting.  If I'm back in the area I'd give the other places a shot, but for now you're disappointing me The Spot!</t>
  </si>
  <si>
    <t>Betty F.</t>
  </si>
  <si>
    <t>Millbrae, CA</t>
  </si>
  <si>
    <t>Pretty cool little food hall, although I was expecting it to be better. Had the dumpling + handpulled noodle combo which was delicious and perfect after a long day of hiking. Didn't expect the dumplings to be in the noodles- similar to a wonton soup. The vegetable dumplings had so much flavor I loved it! Saved room for dessert so we had to try the alpaca ice cream place. opted without the waffle but the ice cream was still delicious on its own- the slightly bitter matcha contrasted nicely with the Nutella + Pocky. Lots of other topping options (man I would've gotten little bears had I see it earlier- it's hello pandas in asian marts)  I wouldn't make a special trip out here since it's a little far from me and there we wasnt anything toooooooo unique but great option if you're in the area.</t>
  </si>
  <si>
    <t>Kendall J.</t>
  </si>
  <si>
    <t>Skip this place and just go to Pike Kitchen. It's always overcrowded and the food isn't that good. Plus they are always running out of stuff in the middle of the day.</t>
  </si>
  <si>
    <t>L G.</t>
  </si>
  <si>
    <t>Extremely great customer service. Lead by example. They truly care about their customers.  Best service in maryland.  Bryan, vivi, Will, Michael are the best customer service. Polite and made me feel like family and welcome.</t>
  </si>
  <si>
    <t>Cat T.</t>
  </si>
  <si>
    <t>If you're from the DMV area, you've definitely heard of The Block in Annandale. Well, The Spot is a food hall with a similar concept. They have some great food vendors for a meal or small bites, they have your boba fix @ *Gong Cha, and they have their own bar too.  Location is easy to find, parking is decent, and the interior is snazzy. Love it! Although it is less spacious inside, and can get busy, they have a lovely lounge area and perfect for those with kids.  Would definitely recommend trying out the *Mian noodles, which are handmade in the front window, for all to see. It's so amazing to watch the process of how they make them, also is a big bonus of how fresh they are and made to order. *CheersCut offers the popular Taiwanese fried chicken, which is definitely a hit. They have a bunch of other notable snacks too for all your deep fried addictions such as their squid, shrimp, beef and etc.  The bar is definitely worth stopping by, my boyfriend and I had such a great experience here on his birthday. The bartender was super friendly and welcoming. We tried the Rainbow shots on the menu, which was so cool that they offered them! Not super high in alcohol content, but nonetheless a fun experience. We also got their B 52 shot, and yummmm! Try their mojitos too, always my go-to drink, and they make them pretty well! If you're hungry, they also offer food at the bar, so they have everything you need for a good time.  So far, good value ($), good people, good eats, no complaints. Still got a few vendors to check out and can't wait to come back. Meanwhile... bring your foodie friends here if you haven't already!</t>
  </si>
  <si>
    <t>George C.</t>
  </si>
  <si>
    <t>Good asian food hall / food court. It's got a good mix of food types from Taiwanese fried chicken, hand pulled noodles, waffle ice cream, bubble tea, poke, and recently added Chinese skewers. The seating is plentiful and open and there is free parking.  It seems like the food vendors are continuing to add to their menu (ex: dumplings are now offered at the noodle place). I think the Taiwanese chicken place added new items as well.  20% off happy hour for all the vendors Mon-Fri 2-5pm is a really good deal if you don't mind going outside normal dining hours.</t>
  </si>
  <si>
    <t>Julie H.</t>
  </si>
  <si>
    <t>I was so excited for an asian food hall to open nearby! There's a handful of good restaurants, and you can definitely get your mix of food types. There's Taiwanese beef noodle soup/hand pull noodles, Taiwanese fried chicken, poke, bubble tea, the dessert place that has the crepe (but I totally forgot what it's called... but it's probably the emptiest place in that food hall) and a bar at the end. Overall, I really like the hand pull noodles. The fried chicken was ALRIGHT, it was crispy and the sauces were good but something I can make at home. Gong cha is the bubble tea place, the first couple of times I tried it, I wasn't a fan but it's growing on me.. Poki DC is also located in Washingtonian Center, not far from The Spot, their poke is pretty good but nothing beats Poke Papa in Chinatown, DC ;)</t>
  </si>
  <si>
    <t>Bill C.</t>
  </si>
  <si>
    <t>Selection of food counters is currently limited to noodles (hand made there), Hong Kong fried things, Hawaiian, plus bubble tea, and desert. Food is not outstanding and the music is WAY too loud. You order food at one of the five counters then sit down and wait for your name to be called out. They have recently added a full service bar.</t>
  </si>
  <si>
    <t>Cathy H.</t>
  </si>
  <si>
    <t>Oakland, CA</t>
  </si>
  <si>
    <t>We got pearl black milk tea at Gongcha, one of the shops within the spot. This is a cool place to hang out with friends - lots of open seating and Asian dining spots to choose from. It's open pretty late - we got here at 10pm and it was still open and running with some people hanging out on a weekday. I think the spot was created to rival the block in Virginia except for folks out in Maryland.</t>
  </si>
  <si>
    <t>P.T P.</t>
  </si>
  <si>
    <t>Another great option in the Rockville area when going out with a group. Cute environment. I've been there 2 times for lunch and have been happy with the service and food.</t>
  </si>
  <si>
    <t>Niloofar B.</t>
  </si>
  <si>
    <t>All done with dinner and craving bubble tea when every single bubble tea place is closed? say no more! THE SPOT which is somewhat new to the Rockville Town Center area is open until 12 PM. Filled with everything from bubble tea and waffle desserts to noodles to a bar right when you walk in, this place has it all.  I was surprised at how crowded they were, but it was great.  We got there at around 11 PM on a Friday and while it was crowded, the lines went quickly and people were genuinely having a great time.  I got the bubble tea i was craving, but will definitely have to try the Alpaca dessert spot next time.</t>
  </si>
  <si>
    <t>Gupta D.</t>
  </si>
  <si>
    <t>It seems like the new craze around Montgomery County area are Asian Food Halls. When you think Asian Food Halls, cheap good food comes to mind. However, that's not the case with The Spot. Majority of their Asian dishes are quite pricey- close to $7 for several dumplings? The fillings in the dumplings were very salty, but the dumplings has a nice texture to it. The hand pulled noodle soup was again very salty, but the pulled noodles had a fresh taste. You can tell from the texture that the noodles were freshly made.</t>
  </si>
  <si>
    <t>Highly recommend the spare rib noodles and waffles/taiyaki from alpaca desserts. Chill atmosphere, dj on weekends and the best bartender ever.</t>
  </si>
  <si>
    <t>Elaine P.</t>
  </si>
  <si>
    <t>I would say Gongcha is the only thing the Spot has to offer. The rest can go. Better chicken at jumbo jumbo.</t>
  </si>
  <si>
    <t>Jason F.</t>
  </si>
  <si>
    <t>The drinks and skewers were amazing! Really great atmosphere, and you can eat at the bar. Linda &amp; Pla made us feel right at home. If you want a fresh beer and some delicious food, I highly recommend The Spot Bar! I think we tried something from every restaurant next to the bar and everything was amazing! We even tried bubble tea on the way out. Warning, the bubble tea will jack you up, lol kept us up until 4am!!!  A+</t>
  </si>
  <si>
    <t>Wendy L.</t>
  </si>
  <si>
    <t>Ok place. Nothing fancy here. Good to grab a quick lunch and some bubble tea. Parking and seating can be annoying during peak hours.</t>
  </si>
  <si>
    <t>Athena A.</t>
  </si>
  <si>
    <t>We came here right when they opened and there was a little crowd. There's a free parking lot right in front. If you're lucky you can snatch a spot so you don't have to pay in the parking garage or any other parking areas with meters.  There's a bar, a dessert spot, Bubble Tea, and two restaurants. A small joint but you have a variety of options to fill you from your main course to dessert to having a drink. For that; I give it four stars.  Order:  We went to the Mian Noodle Spot. It was ok for the price. I can appreciate the fresh noodles being made on the spot right in front for you to watch. They only had bottle water. I take a star away for that.  Beef Burger - It was good. Came Wright beef, peppers, and green onions.  Beef Flank Soup - Tasty and hot for a cold March day. It had the usual green onions, cilantro and baby bok choy (sp? - I think that's what it's called. It was good.  They offer hot oil and vinegar to add to your soup.  The Waffle and Ice Cream was yummy. It was the highlight of the day. They have a ton of options which you can't go wrong. You have to try it for yourself.</t>
  </si>
  <si>
    <t>This review is mainly for Gongcha in the Spots:  I came to get specifically aiyu jelly in a drink. Got the order, suspected that there isn't aiyu jelly in it BUT the staff said "there is aiyu jelly in there. Just it's clear so you can't see it". Went home, kept drinking to try to find the aiyu jelly BUT IT'S NOT THERE!! :( had to pay extra for the topping too. I want a refund. Side note: Love the skewers.</t>
  </si>
  <si>
    <t>Arundhati P.</t>
  </si>
  <si>
    <t>This place is pretty good! My main critique is -- Please stop playing really bad music covers in the afternoons. The first time I went there the music was great but recently they keep playing this same playlist of horrible music covers. Please stop and stick to kpop, top40, chillbeats -- or literally anything else. Food is decent though and I love the ambience overall :)</t>
  </si>
  <si>
    <t>Julie Z.</t>
  </si>
  <si>
    <t>I have tried gong cha, the bubble waffles, and the beef noodle soup here. All are good, but I'm not sure the food here is worth coming back for. I think the ambiance and the opportunity to hang with friends are the main reason to visit this food hall again. The food hall gets crowded on the weekends and it is the popular place for younger adults and teenagers to be.</t>
  </si>
  <si>
    <t>Brandon A.</t>
  </si>
  <si>
    <t>It's hard for me to think too much of these Asian cafeteria style food because what it really comes down to is convenience. It's a good place to just hang out with your friend. Your attention is focused on spending time with friends and not so much the food you're putting in your. I've only gone there for snacks and they're not anything special. I got the Egg Puff with Green tea ice cream. The best Egg Puff is in the Gong Cha located further down the pike near Urban Hot Pot. The Gong Cha at the Spot doesn't serve Egg Puffs. The Puff at Alpaca was over cooked and shatters when trying to eat it. Ice cream was okay, but honestly if the puff isn't spot on the whole snack is ruined. We also ordered pan fried squid which was a bit too sweet for me and should have more of the Sa Cha BBQ sauce on it. Squid didn't taste fresh, but can't expect much here since it's basically fast food and not an actual restaurant.  If you're with friends and you want to catch with them over a meal then this is a pretty convenient spot for you, but if you want quality food then I'd suggest you go to the Asian restaurants that conveniently located also on Rockville Pike that actually specializes in the food being sold at the spot that taste 100 times better! Safest thing to get here is the bubble tea!</t>
  </si>
  <si>
    <t>Ashley Y.</t>
  </si>
  <si>
    <t>I've been here 3 times now and overall, I would recommend it. I haven't tried the chicken place or the bar. Would be happy if they replaced the bar with another restaurant personally!  Parking: I could be wrong, but I don't think you're supposed to park in that big open parking to the Spot. I believe there are signs there that say you're not supposed to park there or else you get towed. Instead, there is a free parking garage with no validation right past the spot through a brick entrance or if you turn right before Quikway, there are 2 garages there: one has a sign for leasing parking and is straight ahead -- park there and turn left to do retail parking. It's pretty easy to find once you know where it is and is convenient!  Gong Cha: The chain name speaks for itself, so if you're normally a fan, you'll like it! To me, it's no different from the standalone Gong Cha locations. Sweet, large, tender tapioca pearls and delicious oolong milk tea (my go-to drink).  Mian Pull Noodle: LOVE the flat noodles. Great texture and taste. Ordered the beef noodle soup (slices not chunks) and they give you a generous serving of beef. I wish there were more noodles though (you can't even see it in the photo) and a little less beef. Broth was tasty and well-seasoned. Not sure if they use MSG because it didn't taste too salty, but afterwards I needed to drink so much water (both times that I had it). Also tried the combination beef noodle soup. The tendon and tripe were great, lots of meat once again and not enough noodle. The beef chunks were overcooked; a little too dry on the inside but not inedible.  Poki DC: I really like the poke here. Unlimited toppings and sauces, fresh salmon and delicious spicy tuna. Sushi rice also has great flavor.  Alpaca: Egg waffle alone is my favorite. Crispy, perfectly sweet, great topping and drizzle selections, generous portion of ice cream. However, their matcha ice cream was a miss for me. Did not have that strong matcha flavor that I love...barely tasted like matcha. It was good and a huge portion, but not sure what that ice cream flavor tasted like. Also, their taiyaki is SO SMALL for $4. I was expecting a much much bigger taiyaki especially for that size of paper. The taiyaki was about 4.5 inches long with not a lot of filling....smaller than my hand. Also the taiyaki was too sweet for my liking, but that's a personal preference. Still tasted good.</t>
  </si>
  <si>
    <t>Jing P.</t>
  </si>
  <si>
    <t>Lanzhou Pull noodle is the best. I will definitely go back again. The fried noodle is okay.</t>
  </si>
  <si>
    <t>Mila P.</t>
  </si>
  <si>
    <t>I kept hearing about the hand pulled noodles and finally got a chance to stop in to try. I got the assorted beef noodles with the flat noodle. The broth and noodles were perfect! I have been to a few hand pulled noodles, but don't like when the noodles are chewy. These noodles were perfect! I'm not a big fan of the layout of the place because it looks like it can get really crowded and no one seems to pay attention to the arrows. I wish there was more food options and better seating.</t>
  </si>
  <si>
    <t>Katie I.</t>
  </si>
  <si>
    <t>Food:  The menus for many of the storefronts within the Spot are still in flux. In particular, new items are often added to the Mian, Alpaca, and BB skewers locations. Overall, there's a decent variety of things to eat (noodle soups, fried chicken, poke bowls, bubble tea and ice cream), so it works as a one stop shop for lunch, snacks, and dessert. It's a good place to take your friends who aren't really sure what they want to eat yet, so everyone who does know what they want can get their food without waiting another hour to agree on a place.  Ambiance - General/Aesthetic:  It isn't a place you visit for the view. There's concrete floors and walls, with some accents to make it look less warehouse-y. The mainly industrial aesthetic is softened a mossy wall on one side, and a raised area where you can sit on cushions instead of chairs. It can get a little crowded on weekends, but since other Asian Food Halls (e.g., Pike Kitchen) have opened nearby, the crowd is pretty manageable.  Ambiance - Noise:  Because of the crowding and the concrete, the Spot can be pretty noisy. It's still possible to have conversations without shouting, though. The Spot has recently started hosting DJs on weekend nights and live music during the day. The narrow shape of the building and the concrete everywhere aren't great for acoustic quality (the speakers are all on the end with the bar, so the sound gets very muddy towards the other end), but the music choices are generally fun and enjoyable.  Facilities:  The whole area is well-kept. There's always a staff person on duty with a towel that keeps watch over the tables to wipe off the sticky remains of the previous person's bubble tea/ melted ice cream. The bathrooms are clean and well-stocked. Actually, if you're looking for a public bathroom in the Rockville Town Square area, the bathrooms at the Spot are far superior to the ones at the library. Parking at the Spot is also free, and does not require validation! Downtown Rockville may have a lot of parking garages and lots, but this is the only one I know of that doesn't require validation and lets you park for free for more than 2 hours.</t>
  </si>
  <si>
    <t>Cindy L.</t>
  </si>
  <si>
    <t>This is literally "The Spot" to be with your friends to drink, eat, and hang. All the Asian food you want in one place. On some days, they even have live music. It's like a free concert with affordable food! What Asian don't like that kind of deal? If that's too loud or not your kind of thing, you can stare at the guys at Mian literally hand pulling them noodles in front of you!</t>
  </si>
  <si>
    <t>Monica M.</t>
  </si>
  <si>
    <t>This place is ok! I kinda felt excited when they first opened and with all those pictures that people shared. So I went for the first time with my family, all the food that we ordered kinda bland but I'm not quite sure since it was the first time! So I went again recently to give it another shot and I still think it wasn't that impressive!  I really don't have much to say for this place to be honest. Beside flavor bland, the parking garage is pretty convenient and easy.  Overall experience, I may try to check this place out again later in the future to see if they might be changing or something.</t>
  </si>
  <si>
    <t>Trisha C</t>
  </si>
  <si>
    <t>OR, OR</t>
  </si>
  <si>
    <t>Went to get a Poke bowl at The Spot with a friend of mine after a very exhausting evening. I have gotten a Poke bowl a couple of times before, but I think this is my first Yelp review. For $11.5, you can choose two different proteins. Your choices range from salmon to shrimp. Almost all of the toppings are free, and you can add as much as you want! I added almost everything that they had to offer, and when the cashier tried to close my bowl with a lid, she had to squish my food in order to close it, haha. Although they have a lot of sauces available, I recommend only picking one sauce that you like. If you have multiple sauces you want to try, they can put the sauces in little containers and you can put the sauce in whatever section you are going to eat!  Neither my friend or I finished eating our food, so it was easy just to take it home. I always come here when I want a Poke bowl. For 11 dollars, it is not bad at all.</t>
  </si>
  <si>
    <t>Jen F.</t>
  </si>
  <si>
    <t>Went there for lunch with a few people and it was super crowded so must be A good sign. Found the place to be authentic and similar to the messy crazy vibe at an actual food stall market in Asia. They have a tea shop, fried chicken place, an d handmade noodle stall. Noodles were great and it's fun to watch the workers pulling the dough fresh in front of you. Tea was good too but had to wait a really long time as there was an extremely long line of girls in front of us</t>
  </si>
  <si>
    <t>Sonia P.</t>
  </si>
  <si>
    <t>Love the options in this Asian food court (and its surroundings). My fave is the Taiwanese fried chicken place. If only they validate the parking garage :(</t>
  </si>
  <si>
    <t>Reyna H.</t>
  </si>
  <si>
    <t>Glen Allen, VA</t>
  </si>
  <si>
    <t>I LOVE this place. It's got so many yummy snacks, drinks, and desserts to choose from and I'm not sure I could ask for a better variety of Asian food. I've tried multiple of the stalls there, but my favorites are Cheers Cut and Gong Cha. Doesn't matter what I'm feeling that day, I can always find something I want to eat here!  The space can get kind of loud, with lots of people always around and music playing. But, it's a fun place for casual dining or grabbing a between meal snack. Parking can be a nuisance, but they have a larger lot out back that isn't impossible to find a spot in with some persistence!</t>
  </si>
  <si>
    <t>Julee W.</t>
  </si>
  <si>
    <t>Adelphi, MD</t>
  </si>
  <si>
    <t>The best thing from our visit was the Lemon WinterBerry tea with basil seeds and Boba. It was so delicious &amp; perfect. Supposedly naturally sweet and no caffeine. I've never had this flavor before and it was definitely a $6 drink.  We also had the XL chicken  it was really good but we had a bone  n ours so that was unexpected.  I ordered the shrimp combo meal and wished I had just gotten the fried shrimp. The only thing good in my combo meal was the shrimp. Curry rice yuk, it was mush old and bland. Miso soup not good either. The sauced they give you are TINY, you need more than one and they are stingy especially for just paying $10 for a piece of chicken.  We also had a snow ice cream it took forever to get. It was good but the flavor lacked we had the Taro, it was a great texture of shaved ice.</t>
  </si>
  <si>
    <t>Hsini R.</t>
  </si>
  <si>
    <t>Southern Maryland, MD</t>
  </si>
  <si>
    <t>Great Asian snack spot for hungry teens across from Rockville library. We saw teens and families dining in this casual modern food court.  Parking is free in surface lot in front of building.</t>
  </si>
  <si>
    <t>Heewon C.</t>
  </si>
  <si>
    <t>Catonsville, MD</t>
  </si>
  <si>
    <t>I went this place to have lunch with my coworkers. I honestly dnt think ill be back because all of their employee seemed like they are not prepared to running the business. Foods were fine, but finding parking was meh.</t>
  </si>
  <si>
    <t>Cherish N.</t>
  </si>
  <si>
    <t>Bowie, MD</t>
  </si>
  <si>
    <t>I love coming here! The atmosphere is great for a quick bite during your lunch hour; but they also have live music on the weekends. It's a great space that transforms well for an evening out. I mostly eat at Poki DC so I can't speak to the other food choices. But this Poki Dc gives the largest portion sizes of any of them in the area.</t>
  </si>
  <si>
    <t>Madie C.</t>
  </si>
  <si>
    <t>I love the fun and chill environment. It's a great place to meet friends. So far, the hand-pulled noodle place is my favorite, but Poki DC, Gong Cha tea, and the Taiwanese fried chicken stalls were good as well. I love having so much variety in Asian food within walking distance of my apartment and the proximity to Rockville Town Center is great.</t>
  </si>
  <si>
    <t>Alan L.</t>
  </si>
  <si>
    <t>Tamashi is the newest addition to the Spot, and a great bang for your buck! I got the combination curry bowl which offers 3 choices of protein AND curry. Can't go wrong with this amount of variety and portion size at $11.49</t>
  </si>
  <si>
    <t>Jim T.</t>
  </si>
  <si>
    <t>Amazing! A lot of choices. Hand pulled noodles is my favorite. I also tried barbecue. Taste pretty good. Workers are friendly.</t>
  </si>
  <si>
    <t>Whitney L.</t>
  </si>
  <si>
    <t>I really like this food court and would definitely recommend it! It's conveniently located right off of Rockville Pike, just right outside Rockville Town Center and across from Rockville's Public Library. I've been here at least 6 times and just last night I saw that they opened another food vendor (next to Mian) so now there's a total of 7 food vendors at this location!  Parking: There's a free parking garage for retail customers just past the Spot. The garage is underground and just be sure to read the signs to ensure you're not parking where it says residential.  Donburi (NEW)! I didn't try it so I won't review too much of it. I BELIEVE they serve sushi/rice bowls! Menu looked somewhat diverse so I'm looking forward to trying it next time!  Mian: The quality of the soup noodles here is excellent! You can choose from 3 types of noodles (Flat, skinny or hand-shaved). I personally like the flat noodles the best, but hand-shaved is pretty good as well! You can also choose to have your broth as standard or spicy (it's not overly spicy so don't worry!) I've tried both and I personally like the standard better. Noodles are hand pulled and I've had both the Beef noodle Tendon as well as the Beef noodle with tripe! Bok choy was fresh, beef was incredibly tender but I wish they gave a bit more noodles!  Cheers Cut: Their fried chicken to me never disappoints! For people who haven't tried Taiwanese fried chicken before, it is typically on the saltier side. The Ninja Crispy chicken (A1) is great but takes a few minutes to cook so don't order this if you're in a rush. Otherwise I generally go with The Ninja Chicken Nuggets (A8) --basically popcorn chicken with a few colorful shrimp chips. You can choose your dipping sauce at the end which I generally go with hot sauce.  Gong Cha: Like their other chains, the bubble tea is always consistent and a perfect balance of sweet and earthy/herbal. They're pretty quick and they've literally NEVER made a mistake with my order so far (I can't say that about any other bubble tea franchise in the area)! I usually get the purple sweet potato with fresh milk green tea and white pearls (50% sugar / ice is standard and cannot be changed in this particular drink). Their strawberry series and yogurt drinks are really good as well!  Poki DC: The poke is delicious and fresh, but I personally am not impressed. I've have similar quality poke before in Philadelphia and New Jersey but for less of the cost and a bit more in its portions. Still a great option if you're having a craving for poke but just not my personal favorite!  Alpaca: I've tried the Matcha egg waffle with black sesame ice cream. The puffles were delicious (light, crisp and a hint of the green tea comes through with every bite!) The ice cream was just okay. I haven't tried their Taiyaki yet but am hoping to next time!  Bar: I haven't personally tried out their bar yet either but looks like a nice place to hang out with friends afterwork or on the weekends!</t>
  </si>
  <si>
    <t>Stephanie W.</t>
  </si>
  <si>
    <t>I really like this Asian food court located in Rockville! They have an assortment of vendors there but my favorite are the dessert vendors, most specifically Alpaca Dessert. The Spot is a great place to dine and hang with friends. You can grab dinner, dessert and the boba. You can also enjoy some live entertainment because there is a DJ there from time to time.  They have a parking lot right outside and it is located in a very urban area. I definitely recommend swinging by if you find yourself in Rockville!</t>
  </si>
  <si>
    <t>Amy T.</t>
  </si>
  <si>
    <t>Was excited to try this spot out after eating across the street.  Parking was a little confusing but we managed.  Tried the skewer place along with the fish shaped ice cream place.  Both place was underwhelming.  At the time I went, I saw a lot of teenage kids hanging around respectfully in cliques or small group.  It was definitely nice to check out but unfortunately, I don't see myself returning and hope the spot does well for others.</t>
  </si>
  <si>
    <t>Bev P.</t>
  </si>
  <si>
    <t>We've been here twice and tried Mian as well as Tamashi sushi. I've eaten the stir-fried hand-pulled noodles at Mian both times and they are delicious. I love that they use real bowls instead of plastic/paper and wish every place did. Just makes it feel less like a fast-food experience! The rolls at Tamashi were good; wish they had more veggie options but they were happy to make a cucumber roll upon request. What a fun food hall, can't wait to come back.</t>
  </si>
  <si>
    <t>Lauren N.</t>
  </si>
  <si>
    <t>Finally went here after friends had been going for months! It's a great spot! Tip: they have their own (free) parking in a garage underneath. Wish I would've known that. But everything else was positive. The food options are great, prices are pretty good, bar is cool and bartender cool! Want to go back for weeknight happy hour.</t>
  </si>
  <si>
    <t>Lillian C.</t>
  </si>
  <si>
    <t>After much hype I've finally found time to visit "the spot".  I can see the interest in having a place like this - it's a nice "spot" to hang out for young folks and it functions kind of like a mall food court but with a bar and better food options.  I was on my way to grab bubble tea and Taiwanese chicken at kung fu tea and Taipei cafe respectively but when I was waiting to turn on n. Washington I saw "the spot" and knew they had both, it was a no brainer to finally drop in. There is free covered parking which is a plus.  Upon descending on the location, it gave me young fresh vibes that made me feel old and decrepit at 29. I would not personally hang out here on a Friday night as it would be teaming with teenagers. However they had a full bar which suggests they want college students, once again, out of my age range. My suspicions were confirmed by a table of students studying various subjects while enjoying a bubble cone.  I tried "cheers!!! Cut" and "gong cha". Food was not bad but a tad pricey and underwhelming for what you get. The flavor is the gong cha was mild and they skimp on the red bean. The Taiwanese Chinese (10.50 as of 6/2019) was comparatively bland compared to Taipei cafe (and more expensive) not to mention they do not serve a soy braised egg. The wait time for the food was not unreasonable for a quiet Monday afternoon but a bit longer than a regular food court. I could imagine it being tedious when it is busy. Thankfully they give you a little buzzer so you can hit up other spots.  The tripe noodles at Mian next door looked delicious but at 10~ a bowl I decided not to take some home.  I feel if they diversified their demographic to be less hip and trendy and more like a genuine Asian (night) market it would be more appealing. Unless you're coming with a pack of friends feeling like different things it's offerings are not compelling enough for me to return because you know there's another place that offers what you want better and for less.</t>
  </si>
  <si>
    <t>Thao Tina N.</t>
  </si>
  <si>
    <t>This is definitely "the spot" to go to for all my cravings, from sweet to savory! It's an asian food hall, with cute open concept. It open late but very much family friendly which is awesome. DEF mommy approve! There's also a mini open bar at the very front when you enter that's super chill, &amp; perfect for those are are into sports. It seem to be very well run, everything is organized and clean.  Parking could be tricky for those who aren't familiar with the area. I usually park across the street in between the shops of Rockville towne center, metered, but free after 8pm.  My favorites from each restaurant menu:  Cheers Cut: fried chicken wings &amp; fried giant squid. Mian Pull Noodle: roasted duck or bbq pork with skinny noodle spicy broth. Gongcha: Honey black tea w/ rainbow jelly 100% Ice  100% sugar. Alcapa: original egg waffle &amp; cheese taiyaki</t>
  </si>
  <si>
    <t>Nadrina N.</t>
  </si>
  <si>
    <t>Lawton, OK</t>
  </si>
  <si>
    <t>I love the vibe and the layout of the place, it's cute and excellent for chatting with friends. But it's a food court and like that would imply, the food is mall or airport quality. I got bubble tea and really enjoyed it but nothing else there seemed particularly attractive to me. I think it's a fantastic option for high schoolers as a hang out spot but for me, I care about the quality of the food a little more and I'm not particularly into food court food.</t>
  </si>
  <si>
    <t>Pat F.</t>
  </si>
  <si>
    <t>I was excited to hear about this place, since I eat Asian food almost every day (even though I'm not Asian) and it is a short drive from where I live. The concept of having a few different types of vendors in one place is appealing, but after trying it a few times in the last couple of weeks my conclusion is that it's not worth going there on a regular basis. Part of that is the difficulty of finding free parking; there is rarely a space available in the covered area next to The Spot (the uncovered area on the other side is pay parking), and the underground part of the garage is sometimes hard to access (blocked by trucks) or with limited spaces, plus I haven't yet figured out how to get from the underground to The Spot without walking up the parking ramp and then walking through the street-level part of the garage. (It seems like there should be an elevator from the underground to The Spot, but the only one I saw said it was for residents.) I don't have to pay to park at my other favorite restaurants in the area (outside of Rockville Town Center), so the food and experience need to be really good to justify paying to park. So far I've tried Poki DC once and Tamashi, Mian, and GongCha twice (all for takeout orders) and, though I liked some of the food, overall it is not worth the parking hassle.  The poke bowl at Poki DC was disappointing in terms of quantity and quality of fish and toppings; I think the Rio location has been better, but neither location is as good as the poke I've had in downtown DC (not the same chain).  The first time I went to Tamashi I had spider roll and salmon-avocado roll and both were very good--in fact, the spider roll was the best I can remember having. But I had to wait a very long time for them (at least 20 minutes), and there was a woman who was already waiting when I got there and was getting angry because the wait made her lose most of her lunch hour. The second time I went to Tamashi it didn't take quite as long, but I'm pretty sure they gave me the wrong order--I ordered spider roll again along with yellowtail roll, and the spider roll tasted nothing like the first one and was not good (I think it had shrimp in it instead of crab). The yellowtail roll did not look or taste like the yellowtail I get at other sushi places. But I couldn't return them or get a refund since I didn't know this until I got home.  I've had stir-fried noodles with shrimp at Mian, and both times it was really good. If parking was more convenient, I would go back often for that.  I had two different kinds of bubble tea at GongCha--they were OK but nothing special, though I do like the variety of options and would be interested in trying other flavors. Again, though, there are other places in Rockville where you can get good bubble tea without paying for parking or having a hard time finding a space.  If I lived close enough to walk to The Spot, I would go pretty often (though would try to avoid peak lunchtime) because I really like Mian and would like to try some of the other food there and maybe at the other places. But since I have to drive and park, I will mostly stick to my regular places outside Rockville Town Center.</t>
  </si>
  <si>
    <t>Update: have tried more options and enjoy the sushi spot, the skewer spot, and the noodle spot. Will say that the beer from the bar is incredibly overpriced, so bringing it down a star. I like that it has calmed down a lot since opening and is actually a pleasant place to grab a bite, whether with friends or on your own.</t>
  </si>
  <si>
    <t>Munira B.</t>
  </si>
  <si>
    <t>Great place for boba and soup! I had Mian flank beef spicy broth wide noodles. It was soo good and comforting. I also had the chicken, shrimp and chive dumplings it was pretty good too. Nice place to hang out although it's hard to find seating on the weekends!</t>
  </si>
  <si>
    <t>Chinky V.</t>
  </si>
  <si>
    <t>It's like a little food court with Asian food. They have Japanese, Taiwanese, Chinese food and boba, desert that's makes Huge ice cream and last a BAR. It's different and unique. It's like the perfect hangout spot. It's indoors.</t>
  </si>
  <si>
    <t>Sonya H.</t>
  </si>
  <si>
    <t>Georgetown, Washington, DC</t>
  </si>
  <si>
    <t>A truly phenomenal place for quick, delicious Asian fare that will satisfy any craving. Their food is a bit overpriced for what you get, but The Spot has a fantastic vibe that's perfect for hanging out with friends and just relaxing after school or on the weekends. It definitely has a "hip" environment that's best-suited for teens and other young people, and I absolutely loved my experience there. They have several locations, which are all pretty great. Their offerings are as follows:  Mian: This is my personal favorite in The Spot! They have great hand-pulled noodles and their broths (spicy and standard) are both pretty solid. They have three options for noodles -- skinny, flat, and knife-cut -- and they're all fantastic. I had their roasted duck soup with the flat noodles and it was absolutely amazing.  Alpaca Dessert: A lovely dessert shop with Taiwanese bubble waffle cones, ice cream, and taiyaki. Their deal on taiyaki (20% off when you buy 3 or more) is pretty solid when you're with a group of friends and I absolutely loved it. I haven't tried their waffle cones yet, but I hope to go back to try them out!  Tamashi: They have donburi, sushi, and classic Japanese appetizers like takoyaki. I personally thought that their servings were pretty small for how expensive the food was, but its definitely a solid choice.  Cheers Cut: A great spot for Taiwanese fried chicken, other grilled/fried proteins, or skewers. I do think that their food is a bit overpriced for the portion sizes, but the quality is fantastic. I thought that their fried squid was particularly tasty.  Poki DC: They offer traditional poke bowls, as well as salads and zoodles. The prices and portions are all more or less what you'd expect, and this spot is great for when you're looking for a lighter meal.  Gong Cha: A classic boba shop with all of the offerings that you'd expect.</t>
  </si>
  <si>
    <t>Arlene L.</t>
  </si>
  <si>
    <t>A good place to hang out with friends, and there is even a cinema around, so we can wait inside and maybe drink bubble tea until the movie starts. It is close to my house, so I would love to come back.</t>
  </si>
  <si>
    <t>After giving this place another shot we have been pleased. They offer a variety of food options which is very important when going as a couple. No more - what you want to eat arguments.</t>
  </si>
  <si>
    <t>Shivani G.</t>
  </si>
  <si>
    <t>Blacksburg, VA</t>
  </si>
  <si>
    <t>Good spot to take pictures of food haha. I went to get ice cream at the bubble waffle place and the people were super friendly! They let me try as many flavors as I wanted, and there were some good ones like black sesame and matcha. I'm boring so I got chocolate, which was mediocre but that's my own fault. For the price they gave me a lot of ice cream though</t>
  </si>
  <si>
    <t>Jane K.</t>
  </si>
  <si>
    <t>Love the options and quickness of this place. The food is always freshly made and steaming hot. Great place for quick bites and is a close walking distance from Rockville Town Center for a nice walk.</t>
  </si>
  <si>
    <t>Allison M.</t>
  </si>
  <si>
    <t>Awesome place! Super hip and modern decor with fun seating options, free wifi and a bar as well! The food is wonderful, having multiple options means you can customize your experience and have a delicious Asian lunch or dinner every time! Gets a bit crowded around 7:30, but the lines are short and the servers are friendly. Will return!</t>
  </si>
  <si>
    <t>A N.</t>
  </si>
  <si>
    <t>Fun to try, especially with a group, so that you can sample a number of offerings.  But know its limitations.  If you've tried food halls in Flushing, NYC or in Asia (example: Singapore), you'll know that the delight is in finding fresh, unexpected and perfectly executed dishes in humble surroundings.  Don't anticipate this at the Spot, which is an American fast food version of the concept-- okay to pretty good, but not memorable.  Choose well and you'll do fine, but don't expect anything outstanding.  I do recommend the chicken cutlet at Cheers Cut (if you are trying multiple dishes, the large cutlet can readily be split between 4-6 people), crisply deep fried in what I'd guess is a slightly sweet rice breading.  Even better if you try it with the black vinegar and/or dumpling sauce from Mian, the hand pulled noodles stand next door (more below.). The hand-pulled noodles at Mian are good, too, enhanced by the excellent sauces on offer: black vinegar, a traditional dumpling sauce and a fiery chili.  We tried a shrimp stir-fry.  Good noodles, meh shrimp.  Could be that the various dishes with pork, including the soups, are a better bet.  The pork mixed with shrimp dumplings were competent, but the wrappers were dull and thick-- no surprise for a fast food setting.  You'll likely be stopping by Gong Cha for a tea drink.  One caution: your drink can easily be overly sweetened if you ask that a plain tea be sweetened slightly.  My green tea (which tasted fine, admittedly) came with a label reading 30% sugar. Really?  If you're not a sugar fan, a tea mixed with milk or juice might be preferable.</t>
  </si>
  <si>
    <t>Kat S.</t>
  </si>
  <si>
    <t>Kensington, MD</t>
  </si>
  <si>
    <t>I can't believe I have never reviewed this place when I literally come here every week. We love the ability to find food late which happens a lot for us because we keep such odd hours. My husband's goto is Poke DC as they are consistent, yummy and have options limited only by your creativity, but now that Donburi has opened he has been mixing things up. I stick to the bar as I am a skewer addict. At under $2 a pop paired with the other offerings in the hall and a full bar you just can't beat it. The flavor and freshness of all the food is spot on, you can't go wrong no matter what you choose. As other reviewers say- it tends to be loud, a definite hang out space for teens earlier in the day and on weekends. But when I am usually in(late night) you usually find folks in the older age demographics and a much more relaxed atmosphere- not nearly as loud and a great alternative to trying to hit one of the chain restaurants or traditional bars in a weekend night.</t>
  </si>
  <si>
    <t>Kelsey H.</t>
  </si>
  <si>
    <t>Wilmington, DE</t>
  </si>
  <si>
    <t>This place is kinda gross. Noodle soup has weird chicken tidbits. Poke is sketch and not to mention the guy who made my poke was unfriendly. The tofu was just plain cubbed tofu .... I eat tofu pretty frequently and this was just pathetic to not marinate the tofu.... I honestly don't get it. The tuna looked as if it had been sitting out in the bins for hours. Over all... just not feeling it.  Didn't finish what I ordered. Just kinda looked at it in hopes of it transforming into hard times cafe.</t>
  </si>
  <si>
    <t>AL K.</t>
  </si>
  <si>
    <t>Nice space for friends and meet and get together. The theme is ASIAN food so pretty much the patrons are mostly of asian descent.  Basic selections of choices. There could be more. The SPot showcases more of the popular street foods but missed some of the basic ones like dimsum.  Anyways, I find parking to be troublesome.  Nice concept.</t>
  </si>
  <si>
    <t>VyVy V.</t>
  </si>
  <si>
    <t>So many food halls popping up all over the DMV!  This felt more like a food court to me due to the way all of the vendors were setup side by side. I think there's a good variety of options here.  It's a good meet up spot for a group of friends and the bar at the back is a plus. They're open fairly late so you can stop by for late night desserts and/or drinks if you decide to get dinner elsewhere in the area!  I liked that there was an outdoor patio for seating too!</t>
  </si>
  <si>
    <t>Chao Wen Y.</t>
  </si>
  <si>
    <t>I love this Asian Good court located in Rockville. Poki DC: Always Fresh!!!!!  Cheer cut: fried chicken fast food chain from Taiwan. The Ninja Crispy Chicken is great, but it takes few minutes to cook. I recommend go with The Ninja Chicken Nuggets - popcorn chicken with shrimp chips!!  Alpaca: love their egg waffle with black sesame ice cream. The egg waffle is crispy on the outside and fluffy on the inside as it is freshly grilled to perfection.</t>
  </si>
  <si>
    <t>David L.</t>
  </si>
  <si>
    <t>Tons of options to eat if you love asian cuisine; sushi, noodle soup, taiwanese chicken, bubble tea, poke, ice cream and a bar! Tons if seating including outdoor and some nights even have live music! Great place to swing by for a quick lunch.</t>
  </si>
  <si>
    <t>Dominic T.</t>
  </si>
  <si>
    <t>Augusta, GA</t>
  </si>
  <si>
    <t>Sushi, Beef noodle soup, Taiwanese fried chicken, poke, egg waffle desserts, and bubble tea...  What's not to like here?</t>
  </si>
  <si>
    <t>Jocelyn L.</t>
  </si>
  <si>
    <t>I honestly love this place so much. Suck a cool concept. The pull noodle soup is really good. The boba place is really good. As well as the ice cream place. There's a little for everyone and my family never says no to coming.</t>
  </si>
  <si>
    <t>Michael N.</t>
  </si>
  <si>
    <t>Pretty good place to visit when you don't know what to eat. They have a wide selection of different restaurants to meet any cravings. I usually order bubble tea at the Gong Cha. I love to order ramen at the Mian restaurant. The noodles are hand-pulled. They do offer a lot of meat when you order their roasted duck. Cheers Cut is a great place to eat if you want fried food, they have a huge selection from chicken to squid. Alpaca Desert is a lovely desert spot.</t>
  </si>
  <si>
    <t>David N.</t>
  </si>
  <si>
    <t>Not sure what others are talking about but it is about time they bring real Chinese food to the dc area. If you want Americanized Chinese food this is definitely not the spot for you.  If you want food that you miss from China, then this definitely is the spot.</t>
  </si>
  <si>
    <t>Laura L.</t>
  </si>
  <si>
    <t>Love this place! I liked getting the hand pulled noodles because it tastes fresh and one plate is enough for two people!</t>
  </si>
  <si>
    <t>Taja M.</t>
  </si>
  <si>
    <t>Hanover, MD</t>
  </si>
  <si>
    <t>Really cool Asian food court with a bar and I believe an outdoor seating area. I ate at Mian and had the beef pulled noodles. The broth was decent but the noodles were perfection as well as the meat. I also had the Alpaca dessert egg waffle which I honestly didn't care too much for. I enjoyed the mochi inside though. I definitely recommend coming inside and trying the place out for itself it's pretty unique and definitely deserves a try, there's a good variety of foods in there. It's also really a good place to take your kids so they can experience other cultures.</t>
  </si>
  <si>
    <t>Hiral D.</t>
  </si>
  <si>
    <t>The spot is a really cool...spot! Although it can be packed and bustling with noise and energy, it's definitely worth going to if you like having a few options for food, drinks, and dessert.  I'd describe it as a swanky food court. I had Mian Noodles for dinner; I wish they had a vegetarian soup bowl because the other noodle soup looked so good. The dumplings were a bit doughy for lack of better words but I appreciate that it was steamed and not fried. The veggie stir fry was good. I really enjoyed watching them twist and pull the noodle dough so that was a cool experience.  We also had gong cha; I had the passion fruit green tea and it was good but even with less sugar, it was really sweet. They have a $5 card minimum which I found annoying. With tax and tip, my drink would have been $5 but they wouldn't allow it so lucky for me, I supersized my drink.  Surprisingly, I still had room for some Alpaca. We shared a cone and I loved it. It was the perfect finish and wasn't too sweet.  Parking was a bit difficult and confusing too, but maybe I don't know how to maneuver a retail/residential parking lot. We were at the spot until 10:30 pm and had difficulty getting to our car and thought it had been towed.  Overall, I'd come back since there's many options for food and drink and have some signature favorites like Poke DC.</t>
  </si>
  <si>
    <t>Craig D.</t>
  </si>
  <si>
    <t>(4) ~ very good overall food &amp; service and our favorite of the local asian food halls, including the Block &amp; Pike Kitchen. Notes: It can get packed, but at least they give you buzzers so you can grab a seat while you wait.  It's also walking distance from the Rockville Metro Stop, so no need to worry about parking;). DRINK(Gong Cha):  ** Wintermelon(Milk Foam) w. Pearls = (4.25) Very good &amp; my Fav;)  Got mine w. 70% ice and No Sugar.  Note: The Milk Foam is slightly sweet &amp; salty, which I like;)  Might try Large next time;). ** Wintermelon(Brewed) = (4) very good, got mine with 70% ice.  Tastes similar to a Southern Sweet Tea;)  DINNER(Mian):  ** Pork &amp; Chive Dumplings = (4) very good, especially with Chili Oil.  They give you eight, which is a lot, so I wish they had a smaller portion size...  ** Assorted Beef Hand Shaved Noodle Soup(Spicy Broth) = (4) very good, and I like the texture of the hand shaved over the pulled noodles;)  DINNER(CheersCut)  ** Ninja Crispy Chicken(Salt &amp; Pepper) = (4) very tasty...good with Honey Mustard &amp; Hot Sauce Dips:)  ** French Fries = (3.5) good  DESSERT(Alpaca Dessert):  ** Original Egg Waffle; Black Sesame ice Cream; KitKat; Whipped Cream &amp; Condensed Milk Drizzle = (4) very cool;)</t>
  </si>
  <si>
    <t>C S.</t>
  </si>
  <si>
    <t>Rockville Town Square, Rockville, MD</t>
  </si>
  <si>
    <t>Gong Cha was the worst place I think I've eaten in a long time.. they microwaved the chicken... they slightly undercooked the chicken nuggets, I may have food poisoning. I paid almost $20 for terrible food... the bubble tea place was ok. But still the place was a terrible decision...</t>
  </si>
  <si>
    <t>P H.</t>
  </si>
  <si>
    <t>As Asian food courts go, this one is good. It's quite bustling and loud, and there is plenty of seating. We particularly like the Poke, bubble tea and desserts. Noodle bowls are good. Parking is very convenient.</t>
  </si>
  <si>
    <t>Issy C.</t>
  </si>
  <si>
    <t>This review is long overdue, I've been to this food court multiple times since opening. This is such a great spot to meet up with friends because theres a wide variety of food to choose.  POKI DC:  The ingredients are all fresh, especially the fish :) This place really depends on the combination you build. I did not like my first combo, but thats really on me. I finally perfected a combo I really love and have been coming back ever since.  ALPACA DESSERT:  I used to think these waffle desserts were overrated, but this place did a phenomenal job. The puffle were crispy enough to break it apart and chewy on the inside. The icecream was mediocre, did not really taste like matcha. I liveeee for mochi and these mochi pieces were delicious. The strawberries were fresh and the kit kat melted a little which I enjoyed.  I will definitely keep coming here to eat and meet up with friends here.</t>
  </si>
  <si>
    <t>Giselle C.</t>
  </si>
  <si>
    <t>This is a food court with restaurant prices.  The ambiance isn't what I would be paying for, and the food isn't stellar either. This is the kind of place I would bring my friends if I needed to pick a place and we all wanted to eat something different.  There are a variety of places to eat, and the choices are good. The ambiance is just so noisy, busy, and hard to be comfortable.  If you're coming for just that, then this is your place. Otherwise, there are a bunch of other places that have great food and actual service (where your tip is justified).</t>
  </si>
  <si>
    <t>Tom L.</t>
  </si>
  <si>
    <t>Taiwanese-style fried chicken and calamari are good. Donburi is underwhelming. Gong cha is also good. Variety of offerings, quick service, lot of seats. Good place for lunch or meetups with friends. Parking bit hidden but accessible.</t>
  </si>
  <si>
    <t>(4) ~ very good overall food &amp; service.  Note: 10% Tip is fair.  DRINK(Gong Cha):  ** Note: Milk Foam is better than Milk Tea;). DINNER(Mian):  ** Note: Try Beef or Beef Flank next time as Assorted Beef had too much Tripe, which is like rubber;)lol  Also Original &amp; Spicy Broth are both good.  DESSERT(Alpaca Dessert):  ** Note: It takes awhile(up to 20 minutes) when busy with only one person working there, so plan your order accordingly.</t>
  </si>
  <si>
    <t>Sean M.</t>
  </si>
  <si>
    <t>The Spot is a totally cute little hangout spot that houses an Asian-food court of sorts. Lots of different types of Asian cuisine/staples can be found here, and some pretty unique storefronts for this area. Service was fast, and the seating area was generally clean. This is totally a great place to eat and lounge if you're doing a casual outing or if you want to sit down and do some work on your laptop. The food options are slightly on the pricey side, but I suppose that's the cost of bringing all of these different food items in a single, accessible place.</t>
  </si>
  <si>
    <t>Yasi H.</t>
  </si>
  <si>
    <t>I really wanted to like this place. I decided to pay it a visit as it was the only Asian food hall in the pike district (Pike Kitchen, Pike and Rose's the Block) that I haven't been to yet. My sister and I shared the pork and chive dumplings and each got our own beef noodle soup from Mian Pull Noodle. The pork and chive dumplings were okay, but we both did not really like the beef noodle soup. There was just something funky about the beef. Just not our favorite all in all. Then I got a black tea with milk foam and regular bubbles from Gong Cha, the most popular flavor, and did not enjoy that either. The tea was pretty tasteless, as were the bubbles. The milk foam added this weird salty flavor to the whole thing. I just wasn't really a fan. I don't think I'd return to try any of the other places as they don't really seem like my cup of tea.</t>
  </si>
  <si>
    <t>Victoria K.</t>
  </si>
  <si>
    <t>This place is similar to Pike Kitchen in the fact it is set up like a food court with fairly similar type of food and a bunch of tables to sit at. Most places will give you either a buzzer or a ticket with a number that they call out when the food is ready. This being said, I checked out 4 of the places here.  Cheerscut: This place is where you can get chicken and seafood. I got the combo with chicken, squid, and beef. Overall taste wise it was not bad, but was a bit expensive at $11. 3 stars.  Mian: I had the chiicken, shrimp, and chive dumplings. $7 for 8 dumplings. I also saw a bowl of their soup though didn't try it but it seemed like a great portion for the price. 4 stars.  Gong Cha: I got a drink here to go with my meat and dumplings. Honestly this is the place that I enjoyed the most. They have purple sweet potato drinks, and I enjoyed the purple sweet potato latte. $5 for the drink. 4.5 stars.  Alpaca: I only got a piece of matcha cheesecake from here because I was pretty full from the rest of the food. $4 got me the tiniest piece of cheesecake I have ever had. Flavor was decent but i was a little on the dry side. I might come back to try the waffle and ice cream tho.  Overall this place was okay, but I definitely think you get a better value at Pike Kitchen.</t>
  </si>
  <si>
    <t>Ni T.</t>
  </si>
  <si>
    <t>Beltsville, MD</t>
  </si>
  <si>
    <t>The spot is a cool place first off. Very clean inside and out and there is good parking around also. I order shrimp pan noodles from Mian pull noodles. The dish itself was executed perfectly, only thing I would say it needs is some more seasoning. I will more than likely return and try something else from that one place and the others.</t>
  </si>
  <si>
    <t>Lydia C.</t>
  </si>
  <si>
    <t>There's a variety of solid options at this food hall-- Poki DC, Mian Noodles, Cheers Cut, Gong Cha, a sushi place, a bubble waffle dessert place, and a bar. There's usually something for everyone in your group and the prices are all reasonable. While all the food is decent, there's never been a dish that really stood out to me.  Space was initially limited when it first opened, but now it's a lot easier to find a seat. The Spot also has pretty late hours which is great. Afterwards, the town center itself is quite nice to walk around and there are lights strung on the trees during the holiday season.  This is one of the few places you can get free parking in RTC, they have a dedicated underground garage right behind the Spot, though the garage itself is a bit tight. I've been able to find parking almost every time I've been here, though there have been a few times where it was full and I had to park at Garage A/B/C and buy something random from RTC for the 2-hour validation.</t>
  </si>
  <si>
    <t>Michelle Y.</t>
  </si>
  <si>
    <t>clean, smart, bright and with the bar, fun SPOT (haha).  food- i really enjoyed POKI DC, there is nothing that can go wrong with a healthy bowl packed with vegetables and omega 3 for the plump and beautiful skin. Mian noodles is also very good, nothing wrong with a hot bowl of soup during those cold winter and lonely days. I also recommend getting the shrimp and chive dumplings.  bar- fun spot, I usually dont drink but the happy hour deals are too good to pass up on. I also recommend trying out their skewers which can be ordered individually if you would like to try different ones. My favorite is the lam, tofu, mushroom and broccoli.</t>
  </si>
  <si>
    <t>Christen M.</t>
  </si>
  <si>
    <t>Monrovia, MD</t>
  </si>
  <si>
    <t>We love the Spot! Highly recommend the pork shrimp and chive dumplings and then the poke from Poki DC. Bubble tea from Gong Cha is also amazing</t>
  </si>
  <si>
    <t>R S.</t>
  </si>
  <si>
    <t>I do not enjoy giving one star to any food establishment, because all food can be good if the situation is right.  So, if there were no other food available, the food from this establishment would be welcome; otherwise, I would not repeat a visit to this place.  I say these things not to disparage this place but to prompt it to improve itself.  We tried a beef bowl and a chicken bowl and a shrimp burger and the Gangnum pizza.  All the dishes were cloyingly sweet, to the extent that we could not finish the food and sadly disposed of half-eaten food.  Their ice cream counter is a better bet, and less cloying.</t>
  </si>
  <si>
    <t>Chan L.</t>
  </si>
  <si>
    <t>I assume that this 'spot' was to give people a feel of the food halls that you typically see in those cities like Flushing, NY where there's bunch of small stands/food stores in an area. Similar to a food court but with Asian foods and desserts. It's in a great location being next to the Rockville Town Center, but at the same time, the parking situation is a bit messy in my opinion. I believe they started charging the spaces in the lot to the side.  Aside from the parking, the place is pretty nice, spacious and they have a good variety of food places to pick from. I usually come here for Gongcha and occasionally to hang out with other folks. They also have a bar in the corner and a small stage where sometimes people perform.  Overall, cool place to stop by if you want a quick meal, dessert, or even alcohol. Just note that you may need to pay for parking.</t>
  </si>
  <si>
    <t>UPDATES:  DINNER(Mian):  ** Note: Try Beef next time as Beef Flank &amp; Assorted Beef had too many tough rubbery pieces;)lol  Also Original &amp; Spicy Broth are both good.  DESSERT(Alpaca Dessert):  ** Red Bean ice cream(sweet) = (4) very good</t>
  </si>
  <si>
    <t>Sharon H.</t>
  </si>
  <si>
    <t>Cambridge, MA</t>
  </si>
  <si>
    <t>I actually really like the Spot and find that the variety of food that they offer is perfect. You have sushi, poke, spicy noodles, katsu, Taiwanese chicken, and skewers. It had a good amount of variety, whether you want something healthy or something a little bit more fried or a little bit more soupy or noodle-y.  If you have a sweet tooth, they have gong cha (a staple and a must when you're here) as well as alpaca ice cream. I honestly think alpaca is not as good as when they first opened - hard mochi, super hard ice cream, kind of like it's been sitting there for a while. So I opt for gong cha if I'm craving something sweet.  Food wise, I normally stick to the spicy / hand pulled noods because it's SO filling and the flavors are all there. I also really like their grilled dishes and kebabs at cheers cut if I'm trying to be a bit more healthy.  There is SO much space to sit down and enjoy - I've been here on busy weekends and during the lunch rush on weekdays and have never had a problem finding a seat. I also love getting work done here during the more quiet weekday hours. There's comfy seating, loads of outlets, nice lighting, high ceilings and a load of food to power through a heavy work session. Also, ya girl needs a ton of bubble tea to get me through the day so I love that the gong cha is here (probably my highlight and favorite shop out of the bunch in this food hall). Overall, a great place to hang out with friends if everyone has different tastes and also a great place to come by yourself for a quiet lunch/dinner.</t>
  </si>
  <si>
    <t>Went back to grab some boba and food before heading back to Rockville Library last month. This food hall hype definitely died down a bit compared to last year, but you can see they still get a decent amount of consistent customers. Here are some updates since my last visit!  Donburi: Tastes pretty good but it's a bit overpriced. I'd say if you have the money, it's worth the spend. I really like their Japanese curries personally just because it's not everyday you can go out and buy a dish like that. When you think Japanese cuisine it's usually some type of bento box or sushi.  Cheers Cut: I like the Ninja Crispy Chicken when I'm really hungry but i prefer the nugget version still since it's just easier to eat and dip into your sauce (finger food over knife and fork!) They still do an excellent job with their meals and it's always been pretty spot on in terms of taste.  Gong Cha: What can I say, I'm sure the majority of the people that visit The Spot will get boba. I actually prefer the Rockville Pike location over this one as I've actually had mistakes happen with my order here. It's not common, but so far the Gong Cha on Rockville Pike has yet to mess up an order for me!</t>
  </si>
  <si>
    <t>Wendy R.</t>
  </si>
  <si>
    <t>I actually really like this place. Maybe I'm biased since I live walking distance. I've tried all of their shops and I can't complain! The only thing I would say (and this is a recurring theme in my reviews) is that the prices are a bit high.  Ideally you can come with friends and share. None of the food (aside from boba from gongcha) is single serve in my opinion. I find the portion sizes are meant to be shared.  Favorites:  ~ black sesame or guava puffle ice cream at Alpaca  ~ chicken and squid combo at that chicken place  ~ hand pulled noodle soup</t>
  </si>
  <si>
    <t>Abi G.</t>
  </si>
  <si>
    <t>You can order delivery from all the vendors at once. I recommend the gigantic fried chicken. I have no idea what part of the chicken it is but it's bigger than your head and delicious. Everything is yummy</t>
  </si>
  <si>
    <t>(4.25) ~ Very good Takeout.  Note: Place your order online.  It allows you to order from ALL the vendors at once.  They'll send you an E-mail when to pick-up out in front of the store.  MENU:  ** Beef Pull Noodle Soup = (4.25) Very good &amp; Beef is my favorite w. original Broth.  ** Wintermelon Milk Foam Tea = (4.25) Very good w. 30% ice &amp; pearls, also no sugar.  ** Original Egg Waffle w. Sesame ice cream, kit kats, whipped cream &amp; condensed milk = (4.25) Very good &amp; filling;)lol</t>
  </si>
  <si>
    <t>Taylor B.</t>
  </si>
  <si>
    <t>I love this place usually but I've had a recent bad experience with it at the same restaurant, Mian Pull Noodle, via delivery. I got an upset stomach from the pork and chive dumplings and then I found a metal shaving? or something in my soup. I want a refund. This is ridiculous.</t>
  </si>
  <si>
    <t>Ming Z.</t>
  </si>
  <si>
    <t>It's the most authentic and yummy Hand-pull noodle I had in the States! The soup does not have that artificial flavor and you can taste the flavor of real meat or bones. And the noodle are hand pulled, if you can can dine in, you can see the chief pulling the noodle in front of you. Though it's during the Pandemic, but they do delivery now! They would pack the noodle and the soup separately, so the noodle will not be over soaked and still have the chewy texture. And they give a lot of meat. I ordered it via Chowbus, and I think you can also get it from their official website, Doordash or Uber eats. I would definitely recommend this place to my friend who would like to try the authentic Chinese noodle!  PS. this noodle is from the spot Mian.</t>
  </si>
  <si>
    <t>Albert L.</t>
  </si>
  <si>
    <t>Really 3.5 stars for food but bump to four because of the dinning/ordering experience.  Their chicken was very flavorful. They only allow take out because of covid so the chicken wasn't as crispy but I am sure when it is fresh, it is more tasty.  The seafood stir fry was a little disappointing... good flavor but I am not super confident in how cooked the seafood was.  They still allow outdoor seating but the tables weren't very clean.  Easy to order- both on their website and phone call.  Boba can only be ordered on site!  Would definitely try again when it's not covid!</t>
  </si>
  <si>
    <t>Coral D.</t>
  </si>
  <si>
    <t>MD, MD</t>
  </si>
  <si>
    <t>I had higher expectations for this place. It certainly is a great place to gather and has options for most people. We got dumplings, a mix of fried meat and seafood, and fried squid balls. Maybe the food would be better if you made these a meal with noodles and rice. On their own, I couldn't tell the difference between the fried chicken, seafood, and beef.</t>
  </si>
  <si>
    <t>Julian H.</t>
  </si>
  <si>
    <t>I have been to multiple local food halls (both locations of The Block, The Spot's Mini location, and Pike Kitchen) and have to say this is one of my favorites. If you are a Japanese curry fan, you have to try their katsudon. The breading on the pork is light and yet still crispy, and the curry's consistency is perfect. The Gong Cha location here is pretty standard, although they seem to be offering the special flavors (sparkling series, dalgona, etc.) for a bit longer than some other GCs, so if you are interested in seasonal offerings this would be a good GC to snag them. The taiyaki shop also sells some other desserts like egg waffle and mochi ice cream, and you can get 20% off your taiyaki purchase if you get at least three. I am very much looking forward to returning to try some other menu items and I am appreciative of the safety measures stalls are exercising during COVID-19!</t>
  </si>
  <si>
    <t>Tracie D.</t>
  </si>
  <si>
    <t>The Spot is a favorite of our family's whenever we visit in Rockville. The food is phenomenal and the hand pulled noodles is hands down our favorite!  At the other end is a bar and before Covid - some good bands played there.  They have all the things that I love, noodles, dumplings, bubble tea, meat on skewers, ice cream beer- this ISNT a place to go if you're dieting.  But if you want a fantastic mean and fun family experience, this is The Spot.</t>
  </si>
  <si>
    <t>Lay R.</t>
  </si>
  <si>
    <t>Waffle dessert was really delicious. We ordered original waffle, black sesame seed ice cream. This is a rare flavor but good. It is not too overpowering and has a delightful mild taste. For toppings, we choose, mochi, boba and red beans. They complement well. The shell was freshly made and tasted great.</t>
  </si>
  <si>
    <t>Stephanie T.</t>
  </si>
  <si>
    <t>Hard to believe that I haven't written a review for The Spot before, given the countless times I've been here to eat, drink and chill with friends. The Spot was really groundbreaking in its opening, not only because of its prime location, but because it was the first Asian food hall in Moco. There's a good handful (The Spot, The Block, Pike Kitchen) in the county now, plus the recently opened one in Ellicott City (The Asian Hub), so no more driving to Nova!  Today marked my first venture back to The Spot during COVID-19. Things I noted: they've added plexi-glass at each vendor stall to protect the business, consumer and the food. Some chairs and tables were put away, allowing for proper distancing between the ones remaining. Hand sanitizer is provided at each vendor by the register. And the seating outside remains open. For a Saturday afternoon, it was sad to see how bare bones it was, compared to the bustling prior to the shutdowns.  If this is your first time visiting, there is a parking lot immediately next to the building. Use ParkMobile to pay.</t>
  </si>
  <si>
    <t>Angel R.</t>
  </si>
  <si>
    <t>Not bad. It's a good place to grab some things and hang around with friends if they have their outdoor open. Obviously, I wouldn't want to dine in this spot during pandemic.</t>
  </si>
  <si>
    <t>Ann P.</t>
  </si>
  <si>
    <t>I feel like I was not super satisfied with this food court. The options were super limited and the food I ordered was super disappointing. Like my bowls were 75% rice... I don't think I would go back here for food.  Also, the tables were super dirty and with covid you would think someone would sanatize the tables once in a while. I wiped my own table and I had to use a whole thing of wipes and my wipes were black and super sticky from all the dirt and food that has been piling on the tables.</t>
  </si>
  <si>
    <t>Evelyn T.</t>
  </si>
  <si>
    <t>This place is great if you are with a friend or 2 and can't decide on what kind of food y'all want but agree that Asian food is the spot. This place has gong cha bubble tea, a sushi/don place, a poke place, a noodles and dumplings place, and a waffle dessert place. If I'm feeling sushi but my boyfriend is feeling noodles, this place is perfect and has that variety. I feel like the food overall here has been pretty good--not stellar but definitely passes and will satisfy. They have bathrooms, and all the stands are Covid protected with plexiglass and workers are wearing masks/gloves. Seating also has been reduced.  The sushi place has a great deal for sushi if you want to get 2 or 3 rolls, which also comes with miso soup or salad.  My usual favorite for bubble tea is earl Grey milk tea--if you like taro or just regular milk tea, I've always felt lilt this is a step up.  The noodles are pretty good, they used to be hand pulled but I'm not sure if they still are .  I haven't tried the waffle place but that's because I'm too spoiled by the ones in Taiwan that have mochi in them and I don't think these have mochi. But they look just fine!</t>
  </si>
  <si>
    <t>Alice C.</t>
  </si>
  <si>
    <t>First went there for there noodle soup - it's ok.  Soup is kind of more on the bland side.  Noodle is ok, beef is tender enough, I guess, but not very flavorful.  We do like the Taiwanese fried chicken there - very crunchy and tasty.</t>
  </si>
  <si>
    <t>Can Z.</t>
  </si>
  <si>
    <t>I remember it was hard to find a seat in 2018. Then it becomes normal. Now you would prefer take out. The food are nice. I come here at least once a month.</t>
  </si>
  <si>
    <t>Esther Y.</t>
  </si>
  <si>
    <t>This was the second time we ordered here in a week. Sooo many delicious offerings. The first time, we ordered the shrimp stir fried noodles, ebi curry, ninja chicken nuggets, and sushi rolls. Everything was delicious. I should have asked for the curry on the side though because it made the ebi soggy. The ninja chicken nuggets with chili powder was sooooo good! Reminded me of Q-cup chicken but better quality chicken.  The second time we went, we both ordered the chicken pulled skinny noodles soup and the chicken was so freakin good! It stayed crispy in the soup for a good while too! The noodles were so chewy and tasty! We also ordered some rolls, the ninja chicken nuggets/curry rice combo and I was disappointed that the amount of nuggets was much less than just ordering the nuggets themselves. The combo price is $5 more so I assumed you'd get the same amount of chicken.  We'll definitely be back many times to try everything on the menu!</t>
  </si>
  <si>
    <t>Bibby N.</t>
  </si>
  <si>
    <t>Damascus, MD</t>
  </si>
  <si>
    <t>Can't believe I haven't written a review for the Spot despite how many times I have come here. Before Covid, I used to come here almost every weekend with friends. Don't be fooled however, I only really come here because the environment is nice, not because the food is good! Actually, the food is very average here; there are so many better restaurants and boba places nearby! I don't really go here anymore because I only came here to hang out with friends and Covid shut that down... and also other new food halls like the Hub in Ellicot City and the Block at Pike and Rose have better food / have a nicer environment.</t>
  </si>
  <si>
    <t>Megan A.</t>
  </si>
  <si>
    <t>Convenient and hip! A little pricey but you get what you pay for quality wise. Highly recommend the sushi platter and dumplings.</t>
  </si>
  <si>
    <t>John B.</t>
  </si>
  <si>
    <t>Lexington, KY</t>
  </si>
  <si>
    <t>I found this new food hall strange. For starters, all of Rockville Town Square is basically an outdoor Asian food hall already, and much of the existing restaurants were better than these new stalls. And then, it wasn't that big and there wasn't a ton going on in here; a poke place, some (non-vegetarian) noodles, and some tea and desserts. The same set of employees seem to overlap between different stands, and the bar was unmanned.  The thing that attracted me was that this place had indoor seating on a cold day, and it did have some. But if it was warm enough to walk around outside, I can't see why you wouldn't go to one of a dozen other places within walking distance. Some food halls I get, this one I don't.</t>
  </si>
  <si>
    <t>Intergalactic P.</t>
  </si>
  <si>
    <t>Just ok.  Limited choices--it seemed one of the few choices was closed today.  I do not eat raw fish (tapeworms, anybody? Bueller...?) so the Poke DC was not an option.  This just left one option for savory food.  The pork chive dumplings were very good.  The dipping sauce was tasty.  The meat had a weird reddish hue which I have never seen before in pork...disconcerting.  The Gong Cha mango smoothie was very good. Creamy and delicious.  However, the Samurai fried chicken would make a real Samurai commit harikari.  It was one thin, tough, flavorless, dried our sliver of fried chicken that tasted stale and of old oil.  All the honey mustard in the world could not have drowned out the nasty taste--and they gave thimble sized sauces.  Horrible, and I should have asked for a refund as it was inedible. Served with a tiny portion of totally unspiced and unseasoned vegetables and "minced meat" rice that tasted like the stuff collected out of the grease trap. Bad!  On the plus side, Alpaca Desert was fun and delicious.  I do recommend the Gong Cha and the Alpaca Dessert!</t>
  </si>
  <si>
    <t>Kendall P.</t>
  </si>
  <si>
    <t>20March2021 at about 3pm - The Spot was a nice place for lunch. I ordered Samurai Crispy Chicken meal. The chicken was awesome, lightly fried yet crispy, and very flavorful. I had a taro milk tea to go with my meal which was great as well. Lastly I ordered four mochi ice creams (buy 3 get one free), passion fruit, red bean, mango, and green tea flavors. The mochi came very frozen, it took some time before I could eat them but they were pleasant. I think next time I return it will be for the samurai chicken and another milk tea. Plenty of seating indoor and outdoor.</t>
  </si>
  <si>
    <t>(4.25) ~ Very good Takeout. Note: ALL Pick-ups for anything ordered is at the Mian Booth.  MENU:  ** Milk Foam Vietnamese Ice Coffee = (4.25) Very good.  Got Medium, No Sugar; 30% ice with pearls.  This was better/less sweet than the wintermelon. ** Got double kit kat with the alpaca order, which is the way to go;)</t>
  </si>
  <si>
    <t>Jessica L.</t>
  </si>
  <si>
    <t>Bradford, PA</t>
  </si>
  <si>
    <t>Would definitely come back here!! We got beef tendon noodles, fried calamari and some skewers from Mian and they were sooo good!! Drinks from GongCha were also very good! Also got a poke bowl to go, my first bowl and it was good as well! You get a lot in the bowl. Try this place!!!</t>
  </si>
  <si>
    <t>S B.</t>
  </si>
  <si>
    <t>I can only speak about the sushi was it was terrible.  There was almost no rice on the sushi and the ones that were to have shrimp and avocado were 95% avocado.  The salmon and avocado was 65% avocado 35% salmon.  This is totally unacceptable.  The miso soup looked like someone used a teabag to make it and had a funny taste.  Never even finished it.  I cant speak about anything else but I would never eat here again.  I would never order from here again.  I order sushi at least once a week and this place has the worst I have ever had and the best I can say is it makes sushi in a grocery store look good.  I never will order from here again, sorry but with sushi you only get one chance to get it right.  Since you are making it so cheaply I would suggest that you take it offyour menu and put those products into other food.</t>
  </si>
  <si>
    <t>Meghan Q.</t>
  </si>
  <si>
    <t>Used the website for online carry out ordering and walked over to pick up my food. It was a little confusing trying to figure out which stand you pick up orders from, but everything was very straightforward and easy once we figured that out. My friend got a bowl from Poke DC. I've eaten at their other locations and know their food to be pretty solid, and this was no different. I ordered the sashimi sampler--fish was fresh and had really good flavor. I was really grateful for the online ordering option. I think if I had ordered in person I would have found the different counters/booths really confusing and overwhelming. In the future, if I go back I'm going to try to make it a point to order online for pickup just for the ease of it</t>
  </si>
  <si>
    <t>Daraja C.</t>
  </si>
  <si>
    <t>I went to The Spot with a friend on Saturday around 6pm - I ordered the Samurai Crispy Chicken meal with curry rice and she ordered skewers and rice. My chicken was good and even more flavorful after adding the sweet and sour and chili sauces, so I recommend asking for sauces.  I also saw someone order a brown sugar boba drink from Gong Cha while I was waiting for my chicken. I ordered one and it was the delicious sweet treat I'd needed.  There is also an outdoor entertainment space a block or so away that I'd also visit again. Overall, I would go back and try another one of the spots there!</t>
  </si>
  <si>
    <t>Guacai D.</t>
  </si>
  <si>
    <t>Took 25 minutes to make a simple sushi order, then finally gave me the WRONG order - I'd ordered one salmon roll and two eel rolls, but they gave me one salmon and one shrimp tempura. When I asked them to fix it, they gave me one salmon and one eel. Finally got them to actually fix my order, but it took 45 minutes total.  The service was absolutely unacceptable -- workers would do half an order, then get distracted and waste five minutes. Never ordering here again.</t>
  </si>
  <si>
    <t>Nikki P.</t>
  </si>
  <si>
    <t>Today, we ordered uber eat this place. We ordered ninja crispy chicken, assorted hand noodles, angel rolls, tapapokie balls, French fries and 4 Milk teas.  The reasons why I gave 3 stars bc the crispy chicken has hair stuck in the batter, there is no sauce although I did selected for sauce. The noodles wear falling apart, soggy as soon as I pour the broth in. We ended up throwing the crispy chicken away due to hair situation.  Overall, we may not order here again as for food delivery.</t>
  </si>
  <si>
    <t>Mohamad A.</t>
  </si>
  <si>
    <t>My cousins and I let time slip away while catching up after not seeing each other for a minute, and granted it's 10:15 (15 minutes after closing), we are the last people in there but some rude entitled employee comes within 10 feet of our table and shouts "DID Y'ALL NOT GET THE MEMO? LAST CALL. GET OUT. GO. WE'RE CLOSED. BYE." And we were so taken aback by the time we could realize this terrible customer-service-having-employee was ACTUALLY talking to us like that, she walked away. Not to mention when I get pok√© they mess up my order and add things I don't ask for every single time.</t>
  </si>
  <si>
    <t>Ann S.</t>
  </si>
  <si>
    <t>Make sure to check out the 'make your own' poki bowls at the Poki DC stall. The fish is incredibly fresh. It's a great meal all around.</t>
  </si>
  <si>
    <t>Katie T.</t>
  </si>
  <si>
    <t>I always come here if I'm looking for a fast casual spot with a decent amount of options. This evening, I got the beef hand pulled noodles soup and a basic black milk tea. You can never go wrong with those hand pulled noodles...always tastes fresh. I always find that the staff is pretty friendly despite being quite busy. I chose to eat outside since it was pretty crowded indoors. It always feels like a loud cafeteria so I prefer the outdoors. They have about ten tables outside with lights for when it gets dark. I also like that they have a little play area with tables nearby for people who bring their kids. Definitely kid and family friendly!</t>
  </si>
  <si>
    <t>Mason F.</t>
  </si>
  <si>
    <t>Mt Pleasant, PA</t>
  </si>
  <si>
    <t>I was exploring Rockville with a couple friends and while they got delicious mochi I sat at the bar for one quick drink. The bartender was extremely personable, sweet and talkative. I've never felt more welcomed and I frequent places as a regular in my home town. On top of excellent conversation she made an amazing drink!! When I had to leave she introduced herself and shook my hand. I fully intend to return when I am back in the area!</t>
  </si>
  <si>
    <t>Ray W.</t>
  </si>
  <si>
    <t>This place need to spray down their outdoor dining area for mosquitos, went there for a poki bowl and came back with 4 mosquito bites.</t>
  </si>
  <si>
    <t>Santosh B.</t>
  </si>
  <si>
    <t>Marlton, Evesham Township, NJ</t>
  </si>
  <si>
    <t>Horrible service. Food was over 1/2 hour late and no one seemed to have clue !! I specifically asked the guy when I ordered about the time and he said 10 mins !!  Never doing this again !!</t>
  </si>
  <si>
    <t>Kyle G.</t>
  </si>
  <si>
    <t>Hyattsville, MD</t>
  </si>
  <si>
    <t>This place is sort of like a mall food court. poke bowls are really good here. Lo mein was pretty good too.  If you order takeout on their website, don't do "add mochi". They will forget it.</t>
  </si>
  <si>
    <t>After coming here almost on a monthly basis, I have to say i am now a fan of this place.  I really enjoy the Mian beef pull noodle soup.  I usually get this spicy and with either the skinny noodles or hand shaved noodles.  Their home made noodles are really good.  Their dumpling are good as well although I wish the dumpling skins were thinner.  In Cheers Cut, we like the Samurai Crispy Chicken the best.  It's very crispy and flavorful.  The skewers are pretty solid.  I would avoid the Ninja Crispy Chicken as it's very soggy.  MoMo Mochi replaced Alpaca dessert.  The donuts are good but way overpriced at $3.50 each. They do have happy hour at their bar.</t>
  </si>
  <si>
    <t>Ceecee C.</t>
  </si>
  <si>
    <t>Boulder, CO</t>
  </si>
  <si>
    <t>Ehh.. hate giving bad reviews but also hate getting raw chicken katsu.  Cheerscut: great chicken, crispy, but service is very slow. ~ 30-45 min wait for one piece of chicken while there is no line. 3  Gong Cha: not a big fan of Gong cha anyway, but I thought I tried their egg waffle. Egg waffle was bland and overrated. Service was fast though  3  Mochi doughnuts: New player in town. I think it might be replacing Alpaca dessert. Yikes... worst of mochi doughnuts in the area. The doughnut is stale and doesn't have that chewiness that mochi doughnuts have, flavor is flavorless. The doughnuts just look great on display. Service is good bc we the only one buying at the time. So 2  maybe?  Poki DC: I am reviewing the Donburi. Not the poke bowl itself. I ate at other Poki DC for their poke bowl. Good but pricy, but again not about that. I order katsu curry donburi. I might as well make it at home. The curry is bland and worst than the package curry block at the supermarket. The chicken katsu, oh Dear God... it was raw in the middle. I rarely had the bad luck of eating raw chicken bc everyone knows, you should not F up a chicken . I know you guys are a poke store. Everything can be raw and should be raw but your chicken katsu should not be. Don't mix it up. On top of that, service is slowwwwwww 1 hr wait for the donburi bowl.</t>
  </si>
  <si>
    <t>Laura M.</t>
  </si>
  <si>
    <t>The Spot is a cool place to visit if you're into a variety of Asian foods and drinks. Their website lists all of the restaurants. The Taiwanese fried chicken was very good and very interesting! I loved it with a side of rice and teriyaki sauce.  My wife got Poki DC and although it wasn't a new place, it was good. The Mochi Donuts were delicious! We got Oreo and chocolate. Ube was sold out so I'll have to come back! Free public parking is available in the same building. It's a parking garage that also includes parking for the residents living in the apartments upstairs. The Spot has outdoor seating as well.  The only constructive feedback I'd give is that there needs to be more trashcans located throughout, not just at the exits.</t>
  </si>
  <si>
    <t>Carlos M.</t>
  </si>
  <si>
    <t>I was excited about this place that I had heard about for a while. Fast forward 50 dollars and 30 minutes later, and it was clear that it lacks the three key elements that fast food must have - fast, cheap, and delicious. Missed on all fronts.  The saut√©ed squid ended up partially in the trash.  I regret eating any of it. Picture heating up not very fresh frozen squid in the microwave and then slathering cheap and overly sweet bottled teriyaki sauce on it, that's what it tasted like. The fried chicken was actually ok and so were the skewers (though the skewed were ridiculously small). So my rating is 2 stars instead of 1 star thanks to the chicken!</t>
  </si>
  <si>
    <t>Jo M.</t>
  </si>
  <si>
    <t>I've been to The Spot to get mochi donuts. But walking into this place just feels depressing. Each time I've gone, there's a unpleasant smell at the entrance. Thankfully, the mochi donut place is at the other end. There's a damp feeling that makes the place uncomfortable. I don't stick around long enough to dine-in. Most recent visit, there was a smell similar to bad seafood outside.  There's a handful of food options. Soup noodles that I won't eat cause most of the soup base are beef broth. Chicken which I pass cause I never see anyone lined up to order there. Poke which would be okay cause I frequent a couple other Poki DC locations, but the atmosphere at The Spot doesn't make me want to stick around.</t>
  </si>
  <si>
    <t>Deb G.</t>
  </si>
  <si>
    <t>Loved The Spot! I like food halls, because there is so much to choose from. The Spot was a bit smaller than I expected, but the restaurants did not disappoint!  We started with the stir fried noodles - omg yum. What I liked about it was the sauce, which had a good complexity of flavor. It went surprisingly well with our lychee mojitos, which was incredibly delicious (damn you, Rockville, for being too far to walk home and thus limiting me to one drink!). I really want another one, like, now.  Not being content with dinner and drinks, I then got bubble tea - coconut taro milk tea with boba, to be exact. Super good!  And then, to take home...a yuzu mochi donut. Whoa! Delicious citrus glaze that went well with the chewiness of the mochi.  I will be back! (Also, the Spot appeared to be doing huge business on DoorDash or Uber eats - tons of to-go orders being picked up.)</t>
  </si>
  <si>
    <t>Kyle L.</t>
  </si>
  <si>
    <t>Laytonsville, MD</t>
  </si>
  <si>
    <t>I love this Asian Food Hall! They've been open for about four years now and they change up the food stands every-so-often. I love that they have a variety of Asian food, from fried chicken and bubble tea to delicate homemade noodles and trendy mochi donuts!  The food is fairly priced and all delicious! They also have a mini bar with Happy Hour deals :)</t>
  </si>
  <si>
    <t>R. H.</t>
  </si>
  <si>
    <t>I love the concept of food halls &amp; have had good experiences with the few I've tried. I came to the spot to try it out and get some soju. The bar was out. Skipped the bowls and dessert &amp; went with the Taiwanese fried section based on other reviews &amp; it was awful. I'm all for a deep fried but each thing was fried within and inch of its life. The squid was so overcooked it was chewy like tendon &amp; completely flavorless. The fried chicken was so fried you couldn't taste the meat. The lamb and chicken kabob was cooked so much it became the consistency of jerky. You don't cook food this way at all. I wouldn't give the scraps to a dog.  Please take a look at how your food is to be cooked and presented to the public.  I would have loved to try the mochi donuts but I was so fed up.  Not sure if I would give this place another shot.</t>
  </si>
  <si>
    <t>Jawairia I.</t>
  </si>
  <si>
    <t>I ADORE THIS PLACE! The prices are awesome for the sushi. Best place for affordable good quality sushi.</t>
  </si>
  <si>
    <t>B H.</t>
  </si>
  <si>
    <t>Really enjoyed our time here.  All the food we got was awesome.  I got a beef noodle soup, which was super tasty and flavorful.  Husband got donburi that tasted amazing as well, and he said the sushi tasted really fresh.  Baby boy got chicken teriyaki, and while a large amount for a 2 year old, he couldn't stop eating it.  We got mochi donuts too, which were great.  Only gripe is the drink situation--they should really have a fountain drink setup where you buy the cups from one of the stalls.  Will definitely return.</t>
  </si>
  <si>
    <t>Aaron A.</t>
  </si>
  <si>
    <t>Atlanta, GA</t>
  </si>
  <si>
    <t>Bubble tea at Gong Cha for all 7 of us were good and all parties happy with their drink.  Food from Tamashi, Cheers cut, and Mian were all good and hot. The only thing we can complain about is the shrimp in the hibachi combo from Tekken. The shrimp was not hot, so had to mix those with the steak and rice to warm them up.  Enjoyable food hall with a bit of variety!</t>
  </si>
  <si>
    <t>Chang L.</t>
  </si>
  <si>
    <t>The idea is really cool. But food tasted just ok. I've tried the beef pull noodle. Bubble tea and bbq.</t>
  </si>
  <si>
    <t>Maria M. M.</t>
  </si>
  <si>
    <t>The food here never disappoints! The Sakedon (salmon sashimi and avocado bowl over white rice) is so Fresh and always tasty! Same can be said for the Unagidon (Eel bowl) the taste is savory and always arrives hot, despite delivery. All the sushi dishes here are served fresh and prepared on the spot. They do special requests with add-ons for the sushi. The bubble tea is great as well. I cannot comment on the ramen, which is also very popular here. I have only ordered from here via delivery app, so I cannot comment on the location nor the level of service. But I would highly recommend this spot as a quick healthy alternative always served fresh! I usually spend about $20 ordering a bowl and large drink (w/o tax). The prices are standard given it is in the heart of Rockville next to Town Center.</t>
  </si>
  <si>
    <t>Updating the rating because I've eaten a LOT more asian food (that I would put above this) in the past few years</t>
  </si>
  <si>
    <t>tina C.</t>
  </si>
  <si>
    <t>My son just order at the Poke DC, first is hair and than eyelash, it is very nasty, never happen before and now gotta order pizza instead. Called the store request for the refund and yet, no refund„ÄÇ</t>
  </si>
  <si>
    <t>Thanh L.</t>
  </si>
  <si>
    <t>Awesome food court with a variety of asian foods so theres something for everybody! I usually get the sushi at Poke DC n they have a 3 roll for 15$ deal that's actually really good! Also has a gong cha so that solves my "i want something sweet after my salty food" dilemma. Parking is easy in the garage. Check out their bar too!</t>
  </si>
  <si>
    <t>Marina D.</t>
  </si>
  <si>
    <t>Horrible quality food. Had the worst miso soup of my life. So disappointing. Also so much waste with the plastic containers.... wasteful when you are sitting and eating. Can't have alcohol outside on their patio????</t>
  </si>
  <si>
    <t>Albright O.</t>
  </si>
  <si>
    <t>Wheaton, Silver Spring, MD</t>
  </si>
  <si>
    <t>Ordered from DoorDash and picked up a poke bowl from "Poke DC". When your order on DoorDash it's listed as The Spot. It's a food hall with a number of asian restaurants so iguess that's why it's called the Spot! The food I got was pretty good - although the sauces are NOT SPICY, even the extra spicy wasn't spicy. I got the 2 protein bowl &amp; it was definitely delicious and I'd go back. Giving 4 stars because it wasn't clear that the restaurant was Poke DC. It matters to me cause I've ordered from another Poke restaurant in DC that was disgusting so good to know the difference, I'll check out Poke DC in DC as well. But anyways a simple one-line in DoorDash would be helpful. I'll return to this food hall at another date!</t>
  </si>
  <si>
    <t>Phuong T.</t>
  </si>
  <si>
    <t>Greenbelt, MD</t>
  </si>
  <si>
    <t>I honestly don't understand why it literally takes 30 minutes to make 1 sushi roll when there are no customers. It's a joke. I liked the quality of the fish so I've tried a few times, and without fail it takes forever each time. They literally don't do anything, don't have any customers, and wait 30 minutes before getting someone to make the sushi roll.  The gongcha here is good and fast.</t>
  </si>
  <si>
    <t>Anna G.</t>
  </si>
  <si>
    <t>CHEERSCUT - Terrible, terrible food!!! I will never go there! I ordered fried diced beef and it wasn't beef at all, in fact it was fried in the worst oil. McDonald's would be a 5 star restaurant compared to them! I came back to them with their fried "beef" to return it back, and they told me that this was my problem, that I did not like it.</t>
  </si>
  <si>
    <t>Age</t>
  </si>
  <si>
    <t>ABS sentiment</t>
  </si>
  <si>
    <t>Sentiment only rev</t>
  </si>
  <si>
    <t>Subjective only rev</t>
  </si>
  <si>
    <t>Alexis Jorge</t>
  </si>
  <si>
    <t>This Year</t>
  </si>
  <si>
    <t>1 week ago</t>
  </si>
  <si>
    <t>the boba and beef pull noodles were great as well. But the bathroom was the best part. it smelled amazing. 10/10 would use that bathroom again</t>
  </si>
  <si>
    <t>Timeline</t>
  </si>
  <si>
    <t>Peggy Chen</t>
  </si>
  <si>
    <t>3 weeks ago</t>
  </si>
  <si>
    <t>Tyler Haines</t>
  </si>
  <si>
    <t>a month ago</t>
  </si>
  <si>
    <t>Place is good. But music is way too loud.</t>
  </si>
  <si>
    <t>Don Liu</t>
  </si>
  <si>
    <t>2 weeks ago</t>
  </si>
  <si>
    <t>Nicole W.</t>
  </si>
  <si>
    <t>Simply AshleyE</t>
  </si>
  <si>
    <t>Great selection, from ramen to mooochi donuts and a nice bar for drinks and kpop.</t>
  </si>
  <si>
    <t>Dimos Kolouas</t>
  </si>
  <si>
    <t>Zhuohong Xie</t>
  </si>
  <si>
    <t>Went on a Friday noon. Very quiet. However, we waited over 20 min for our foods to be ready.</t>
  </si>
  <si>
    <t>Willahelm Wan</t>
  </si>
  <si>
    <t>Trendy spot in town. No pun intended. üòÇ The mochi donut was delicious. Atmosphere was great. It definitely hit the spot. Ok.. No more puns.</t>
  </si>
  <si>
    <t>Amanda Chavis</t>
  </si>
  <si>
    <t>Glenn Ngo</t>
  </si>
  <si>
    <t>Frutee Salad</t>
  </si>
  <si>
    <t>Great and lovely place to satisfy your Asian food cravings.</t>
  </si>
  <si>
    <t>Eric Tian (Eric.T)</t>
  </si>
  <si>
    <t>Chiara</t>
  </si>
  <si>
    <t>Cute spot for Asian food! My favorite was the Taiwanese fried chicken and the mochi donuts.</t>
  </si>
  <si>
    <t>Sruthi Vijay</t>
  </si>
  <si>
    <t>Tanya V</t>
  </si>
  <si>
    <t>2 months ago</t>
  </si>
  <si>
    <t>Galen Oettel</t>
  </si>
  <si>
    <t>Small but lively space, offers a decent variety of food options. Prepare for long wait times, space in the back kitchen must be limited. I got hand-rolled sushi from Poki DC. The sweet potato roll tasted fresh but it included cream cheese, which may not appeal to everyone.</t>
  </si>
  <si>
    <t>Mi Seon Cropper</t>
  </si>
  <si>
    <t>Christina Lin</t>
  </si>
  <si>
    <t>Great place for food choices! Very efficient and reasonable. Trying it. You will love it!</t>
  </si>
  <si>
    <t>Toy Vehicles Obsession</t>
  </si>
  <si>
    <t>Yousuf Khan</t>
  </si>
  <si>
    <t>Ricardo Pereira</t>
  </si>
  <si>
    <t>3 months ago</t>
  </si>
  <si>
    <t>Jason K</t>
  </si>
  <si>
    <t>Such a wonderful Asian spot with more than one spot to eat at in one place. Great parking as well.</t>
  </si>
  <si>
    <t>Cody Leventhal</t>
  </si>
  <si>
    <t>Jessica Sun</t>
  </si>
  <si>
    <t>Mary Lu</t>
  </si>
  <si>
    <t>Mike Yelovich</t>
  </si>
  <si>
    <t>Nice</t>
  </si>
  <si>
    <t>Tiffany</t>
  </si>
  <si>
    <t>Great variety of food and nice atmosphere! I tried the hand pulled noodle soup and the saut√©ed squid &amp; calamari with rice. Everything was seasoned just right.  I'm coming from Springfield, VA so it is a bit of a drive especially with traffic. Would I drive here just to eat? No. Would I come here to eat if I'm around the area? Yes, I would definitely stop by if I'm in the area.</t>
  </si>
  <si>
    <t>Keysmash</t>
  </si>
  <si>
    <t>Don't get me wrong, the food here is amazing. But.. Why are the tables here so sticky? The table keeps popping off my phone wallet. It damaged the leather on my wallet :) it's all bumpy now :)))))</t>
  </si>
  <si>
    <t>Michelle Edward</t>
  </si>
  <si>
    <t>4 months ago</t>
  </si>
  <si>
    <t>Minjin Jargalsaikhan</t>
  </si>
  <si>
    <t>Tina Cheng (smilyface)</t>
  </si>
  <si>
    <t>Calvin Garner</t>
  </si>
  <si>
    <t>SuJin Choi</t>
  </si>
  <si>
    <t>salewa ojo</t>
  </si>
  <si>
    <t>One of my favorite places to eat and hang out without having to dress up. Take some ink cards and have a good time. I always get a bubble drink and the beef skewers ( they‚Äôre so good they remind me of suya IYKYK) and the ice cream spot it great too</t>
  </si>
  <si>
    <t>Robert Cheng</t>
  </si>
  <si>
    <t>Haven't visited the Spot for a long while due to the pandemic. This time visiting the Spot on a Sunday noon time. Not many customers around and plenty of empty space at the beginning. Later on, more customer coming in. Ordered food from three different shops from a touchscreen panel. It is easy to use but also confused because those food won't be ready at the same moment.  The beef noodles still very good and the bubble milk tea keeps it quality. The desert donuts are kind of too sweet to my taste. Anyway, the kids like them.</t>
  </si>
  <si>
    <t>Vasili P.</t>
  </si>
  <si>
    <t>One of my go-to places in Rockville. I probably eat out here once a week.  My favorite disk is the Katsudon. I like getting extra meat, but they recently increased the pricing on that.  Gong Cha is also very good. The Mochi donut shop is perfect for gluten free sweet needs (ask them which donuts are gluten free before purchase).  It's really a smart mix of different Asian foods, and I hope they remain in business for a long time.</t>
  </si>
  <si>
    <t>Juan Carlos Coca</t>
  </si>
  <si>
    <t>William Rich</t>
  </si>
  <si>
    <t>It's nice, with some interesting vendors</t>
  </si>
  <si>
    <t>Naomi</t>
  </si>
  <si>
    <t>5 months ago</t>
  </si>
  <si>
    <t>Isabelle Ku</t>
  </si>
  <si>
    <t>Feb 2022.  I've been coming here for years, mainly for the bubble tea. The staff is pretty friendly and the place is kept decently neat and clean. Note the bathrooms are on the far west side (the not-bar side). And the two entrances are on either side of the place. Those doors by the sidewalks are NOT for entering/exiting.  The specific (free) parking for The Spot is in two places. The first, at ground level, is the covered parking located between the west side of The Spot and the main entrance to the apartment complex. The second parking place is the left side of the top floor of an underground garage, the entrance located behind the apartment building. From the ground floor parking, you can reach the underground garage by driving through to the back of the building and then turning right. On the right, past a loading dock, is the entrance to the garage. From the garage is an elevator that takes you up to the shop level (I believe the button is labeled and the other buttons are locked for resident usage only). From the elevator, you walk straight to the double doors that lead outside. Once outside, turn right and the entrance to The Spot is on the right. You can return to the garage the same way.  The inside is pretty clean, with a mix of normal height tables/chairs and high tables/chairs. The bar area is partially partitioned off with a glass wall and doors. They now have self-order kiosks where you can order stuff from multiple places and they package it together for you to pick up at once. You pay by card (either by chip or tap) and you can print out the receipt too. There is also a scanner for your rewards QR code. Note the numbers for kiosk orders are separate from when you order in person at the counters. The kiosk asks for your phone number to send you a text when your order is ready. The pickup location is on the left side of Cheers Cut (sadly no signage yet).  We ordered something from four places: noodle soup, sushi, fried chicken, and bubble tea. The bubble tea was in its own plastic bag (with drink tray on the bottom for stabilization); everything else was packed into one paper bag. Some sauce ended up spilling in the bag. I highly suspect it was the small container of soy sauce for the sushi, and I recommend they give out those soy sauce packets instead of containers of soy sauce. More expensive, but no danger of spillage.  For the noodle soup, I was interested to see it was packaged like the ramen places are doing: one big bowl with soup at the bottom and smaller top compartment with the noodles and toppings. Sadly, they didn't give us a soup spoon, instead giving us a regular spoon. Both the soup and noodles were delicious and pretty good for the price.  The sushi was a bit disappointing. We got a California roll, Salmon Avocado roll, and Eel roll. There were generous portions of crab, salmon, and avocado, but little eel. To make things worse, the salmon and eel were pretty tasteless (eel less so because of the sauce). And, if you notice that sort of thing, the rice was also unflavored.  The fried chicken was very good, with Taiwanese teriyaki sauce in a separate container. Taiwanese teriyaki is different from Japanese teriyaki: less sweet with more garlic and ginger. The meat was mainly dark meat and lightly breaded. It had a good crunch and wasn't too oily.  The bubble tea was as good as ever, with strong flavors and no artificial taste. The Stawberry Matcha Latte tasted evenly of strawberry and matcha. The Strawberry milk tea was a bit too creamy for me (probably used whole milk) but still very good.</t>
  </si>
  <si>
    <t>Itay Yanay</t>
  </si>
  <si>
    <t>The pandemic can definitely be felt through the increased prices and plastic containers, great food regardless</t>
  </si>
  <si>
    <t>Amanda Hu</t>
  </si>
  <si>
    <t>Kiosks for ordering and plenty of seating</t>
  </si>
  <si>
    <t>Rachel C</t>
  </si>
  <si>
    <t>Jason Smith</t>
  </si>
  <si>
    <t>Dwells Gardiner</t>
  </si>
  <si>
    <t>Lots of options to choose from, they have about five different restaurants with-in the building. Will definitely be back</t>
  </si>
  <si>
    <t>Sharice M</t>
  </si>
  <si>
    <t>6 months ago</t>
  </si>
  <si>
    <t>Nice local spot for decent Asian food. I loved that you can use the kiosk and order from multiple spots all at once and they put your order together when its ready.  I got bubble tea, sushi, and fried chicken. Everything was decent. The food wasn't the most amazing thing ever, but good. The atmosphere was nice, plenty of seating, wasn't over crowded when I went. Its a nice spot to meet Friends once and a while.</t>
  </si>
  <si>
    <t>Aklesso Aguenam</t>
  </si>
  <si>
    <t>The spot is definitely a good place to hangout with friends.</t>
  </si>
  <si>
    <t>Deliara ‚ü≠‚ü¨ ‚ü¨‚ü≠</t>
  </si>
  <si>
    <t>Sir David Williams</t>
  </si>
  <si>
    <t>Mannyson Dashiell</t>
  </si>
  <si>
    <t>George Kaviladze</t>
  </si>
  <si>
    <t>Try their Mochi donuts if you're ever in area, they are amazing and come in many flavors. They also have bubble tea but I think you can get them everywhere nowadays and just as good for example from Kung Fu Tea but Donuts are highly recommended!</t>
  </si>
  <si>
    <t>Sherry DeMar</t>
  </si>
  <si>
    <t>Mon S</t>
  </si>
  <si>
    <t>7 months ago</t>
  </si>
  <si>
    <t>After having terrible service and overpriced food months ago, a friend and I decided to try it again. We met up on Sunday and even though Michael wasn‚Äôt there (he is usually at the bar) we still went. We ordered all of our food from one restaurant and the kiosk machine. After sitting at our table for a 5-10 minutes. I decided to go and buy edamame. I asked for light salt. I was handed a buzzer and told to come back when the edamame were ready. I informed the guy I had placed an order through the kiosk as well but he stated it wasn‚Äôt an issue and the edamame would be out quickly. It took more than 15 minutes to receive the edamame. There was so much salt on them that my friend and I had to use napkins to wipe it off before eating. After we finished the edamame, I went back to check on our order. They apologized and said they were still working on it. After more than 25 minutes of waiting for sushi and dumplings. I went back. They told me it was still being made but should be done shortly. (It was not super busy) about 5ish minutes later it was ready and he called me back up. I took the sushi and cucumber salad and informed him of the 4 or 5 other items we had, he said don‚Äôt worry it‚Äôs coming. I told him the tiny thing of cucumbers was not what we ordered, we ordered the kani salad. He informed me that was the Kani salad. It was about 10 slices of cucumber with some sort of sauce on it. That ‚Äúsalad‚Äù was almost $6!!! You can buy an entire bag of cucumbers for less than $6 let along a couple of slices. We sat down to eat the sushi and realized there was no soy sauce. We were so hungry we just ate it. After we finished the sushi he called me back up to tell me the dumplings and other chicken dishes (katsu) needed to be picked up at another restaurant. Not understanding why (when we ordered everything from one restaurant) my friend we to pick it up, at this point it had been at least 45 minutes since we ordered and she was told it wasn‚Äôt done yet. I think this is absolutely ridiculous. We ended up ordered multiple bubble teas to keep from being super hungry. Eventually they told us the food was ready, when she brought it over we unpack packed and realized again, there was no sauces. I went back and asked for the gyoza sauce. The kid working there said they didn‚Äôt have any. I told him the dumplings will be super dry without them, he has to have sauce. He then told me I had to go back to the sushi restaurant and get all the sauces. Frustrated at this point I went back and asked for sauces. They informed me they can give me sushi sauces but the dumpling one has to come from the other one. I let them know they didn‚Äôt provide any sauces with our sushi. They then stated I had to ask for it‚Ä¶ WHAT PLACE DOESN‚ÄôT PROVIDE SOY SAUCE WITH SUSHI!?!  I again went back to the other restaurant asking for the sauce and informing him the sushi restaurant said he does have it. He had to ask someone else and then he brought out a small container of it. Overall TERRIBLE customer service. Food is overpriced and terrible. Sushi was the only thing that tasted good out of all the items we ordered, but didn‚Äôt have any soy sauce for dipping. My first experience was just as bad. Unfortunately I will not ever return.  I added a picture of the ‚ÄúKano salad‚Äù and snap shot of the sushi menu from the restaurant we ordered from.  I will also say the bubble tea place gong cha is consistently excellent, and makes all the teas exactly as you order it. However this is a restaurant chain and I would rather go to another location where I can get good food and service. Like the Asian food hall in Bethesda. (The block)</t>
  </si>
  <si>
    <t>Adam Arrico</t>
  </si>
  <si>
    <t>Only tried 2 restaurants but what I got at both were delicious. I plan on going back again.</t>
  </si>
  <si>
    <t>Hanying Wang</t>
  </si>
  <si>
    <t>frank dalton</t>
  </si>
  <si>
    <t>Great food 6 different spots and the best whiskey bar by and collection anywhere!!</t>
  </si>
  <si>
    <t>Carrie Lee</t>
  </si>
  <si>
    <t>I drop by whenever I'm in the area, but I've only eaten at the noodles place and some mochi donuts. The beef noodles with spicy broth hits the spot when it's cold out, and the black sesame donuts are the best ones.</t>
  </si>
  <si>
    <t>Revace</t>
  </si>
  <si>
    <t>The skewers are properly spiced and flavorful. The bar quietly holds great whiskey and bourbon including Blanton and Eagle Rare. Ask for Catherine - a funtastic bartender.</t>
  </si>
  <si>
    <t>juan pelaez</t>
  </si>
  <si>
    <t>good and variety asian food.</t>
  </si>
  <si>
    <t>Melanie Veliz</t>
  </si>
  <si>
    <t>Maddie Golden</t>
  </si>
  <si>
    <t>Maryse Flo</t>
  </si>
  <si>
    <t>The place was ok.the food was ok but nothing to talk about.</t>
  </si>
  <si>
    <t>JP Howard</t>
  </si>
  <si>
    <t>Really cool spot.  Workable with young kids, but better with older kids or adults only.  Several restaurants offering a variety of mostly street food.  Ordering can be done at the particular restaurant, at kiosks they have set up, and via app/website.  All the places are connected so if you order via kiosk or online, it will all be prepared and ready to pick up in one location.  Parking is free and plentiful in a garage beneath the location.  Be aware that the first level fills up and you end up having to go back outside through the back to turn into the lower levels.  We ordered from three different places and it all came out hot and great.  Our child had the chicken teriyaki plate/bento.  It was very good and leagues better than many of the mall style teriyaki places.  We ordered pulled noodles with beef and it was very good as well.  The noodles were cooked right on and did not get soggy through the half hour meal.  We also got a gyudon, or beef and rice bowl--a Japanese dish.  It was great and compared nicely to one I had in Hong Kong once.  Finally, I ordered a couple pieces of salmon nigiri üç£ and was stunned with the quality of the sushi.  My biggest disappointment was that the taiyaki place I was so excited to try was closed.  The place was even listed on their website, but we could not find it and Google listed it as permanently closed.  Perhaps in its place, there was a mochi donut shop.  The staff there was really friendly and I discovered that they slipped us an extra donut, which was nice.  The hardest part of the experience was locating beverages.  There was a smoothie/boba tea place, but no location had a fountain drink setup nor was there a central one.  I went to the attached bar and they were nice enough to tell me it would be cheaper to get canned soda from the pok√© shop.  Overall great experience and would go again.  It is not huge and could get very crowded.  Great place to go with friends or slightly older kids.  Our toddler had fun, but took some management.  Definitely go check it out!</t>
  </si>
  <si>
    <t>Yelo Couture</t>
  </si>
  <si>
    <t>Good selection albeit limited</t>
  </si>
  <si>
    <t>Fei Gao</t>
  </si>
  <si>
    <t>8 months ago</t>
  </si>
  <si>
    <t>Chi Wang</t>
  </si>
  <si>
    <t>Litze Strickland</t>
  </si>
  <si>
    <t>Laura Lee</t>
  </si>
  <si>
    <t>Amanda</t>
  </si>
  <si>
    <t>Anjana Arora</t>
  </si>
  <si>
    <t>Get the fried tofu. The rest of the items are mot worth it.</t>
  </si>
  <si>
    <t>Floridalma FernAndez</t>
  </si>
  <si>
    <t>Bradley Kennedy</t>
  </si>
  <si>
    <t>9 months ago</t>
  </si>
  <si>
    <t>Nadia Saul</t>
  </si>
  <si>
    <t>Great food, good place, amazing!</t>
  </si>
  <si>
    <t>Yizhi Wang</t>
  </si>
  <si>
    <t>Kas</t>
  </si>
  <si>
    <t>Tomtom</t>
  </si>
  <si>
    <t>Hannah Stein</t>
  </si>
  <si>
    <t>Qwer Ty</t>
  </si>
  <si>
    <t>gftipiani</t>
  </si>
  <si>
    <t>Great place to have hang out with friends as well great food verity food options as well.</t>
  </si>
  <si>
    <t>Jonathan Munley</t>
  </si>
  <si>
    <t>Placed order and was confirmed they were working on my food. Waited 10 minutes and inquired about status of food. Was told it was too late and they proceeded to cancel the order I had already paid for with no explanation of why they had me wait for 10 minutes.</t>
  </si>
  <si>
    <t>Vernon Minor</t>
  </si>
  <si>
    <t>Ramen, Bubble tea, Crispy fried chicken what more could you want. I like how you could order and pay through the kiosk and they text you when your food is ready.</t>
  </si>
  <si>
    <t>Sex Pistoleros</t>
  </si>
  <si>
    <t>Colby Berry</t>
  </si>
  <si>
    <t>10 months ago</t>
  </si>
  <si>
    <t>Guillermo Ulloa</t>
  </si>
  <si>
    <t>I liked the different options on the menus.  I had the chicken and the lamb skewers, and I asked for the spicy ones. I love spicy food, however. I did not enjoy the skewers at all.  It was like they poured chili pepper in a ridiculous way.  I could not taste the flavor of the lamb or the chicken. The spicy should enhance the flavor of the food, not the other way.</t>
  </si>
  <si>
    <t>Vivian Yip</t>
  </si>
  <si>
    <t>Joanna M</t>
  </si>
  <si>
    <t>templewulf</t>
  </si>
  <si>
    <t>Everything here is surprisingly good, especially the hand pulled noodles. The only downside is that vegan / vegetarian options are a little slim.  I'd love to see more spicy foods and vegetarian options, but I'm here all the time for snacks and milk tea, and I love it</t>
  </si>
  <si>
    <t>Young</t>
  </si>
  <si>
    <t>THE BAR SLAPS HARDER THAN ANY SPOT AT SPOT AYE</t>
  </si>
  <si>
    <t>khban1</t>
  </si>
  <si>
    <t>Brian Blocker</t>
  </si>
  <si>
    <t>Kelly K</t>
  </si>
  <si>
    <t>Eh.... I wish the food quality was better. Never tried alcohol drinks here, so I can't  rate the bars.</t>
  </si>
  <si>
    <t>Eunice Byrd</t>
  </si>
  <si>
    <t>11 months ago</t>
  </si>
  <si>
    <t>Yesssssa! Soooooo good I love the Thai shrimp rice noodles.</t>
  </si>
  <si>
    <t>melvin morales</t>
  </si>
  <si>
    <t>Very clean, friendly staff.  All the food there is amazing.</t>
  </si>
  <si>
    <t>blair Penn</t>
  </si>
  <si>
    <t>10/10 food and vibes for fun with friends :)</t>
  </si>
  <si>
    <t>Justine Chang</t>
  </si>
  <si>
    <t>Catharine Ko</t>
  </si>
  <si>
    <t>Reesie J</t>
  </si>
  <si>
    <t>R W</t>
  </si>
  <si>
    <t>M N</t>
  </si>
  <si>
    <t>THIS PLACE BUSSIN FR</t>
  </si>
  <si>
    <t>Sarah Arrieta</t>
  </si>
  <si>
    <t>ali vann</t>
  </si>
  <si>
    <t>dinner at the Asian spot was very delicious and service was excellent, will be back for more dishes soon.</t>
  </si>
  <si>
    <t>Î∞∞Í≤ΩÏùÄ</t>
  </si>
  <si>
    <t>Mark Bell</t>
  </si>
  <si>
    <t>Chihao Wang</t>
  </si>
  <si>
    <t>Jim Brown</t>
  </si>
  <si>
    <t>Everything  we ordered was very good.</t>
  </si>
  <si>
    <t>Bryan Brensinger</t>
  </si>
  <si>
    <t>Afasene ‚ÄúSene‚Äù Alipia</t>
  </si>
  <si>
    <t>Last Year</t>
  </si>
  <si>
    <t>a year ago</t>
  </si>
  <si>
    <t>Ciro Hernandez</t>
  </si>
  <si>
    <t>Benjamin Kirchhoff</t>
  </si>
  <si>
    <t>I was at the Metropolitan in my friends apartment right behind the spot. He has a terrible mouse problem. The Metropolitan waved his pet fee. My friend told me of the infestation at The spot, and he it has a severe outbreak of rodents. I would not eat there if my life depended upon it.</t>
  </si>
  <si>
    <t>Surbhi Kanotra</t>
  </si>
  <si>
    <t>So many different options including bubble tea, fried chicken, poke bowls, and even a bar!!</t>
  </si>
  <si>
    <t>AdMan The ‚ÄúATLR‚Äù Lab Rat</t>
  </si>
  <si>
    <t>I had a transcendental experience at the spot Asian food hall being of the accidental origination I found it pleasantly surprising and unfortunately not very crowded and understandably given the time of day I was there and afternoon on a weekday It's a very pedestrian facility parking lot there but it was no spots available very small I don't know how much money they charge but I parked at the Walgreens around the corner and walked in there actually accidentally so had some wonderful bubble tea Absolutely the bomb So from what I'm to understand you can't go wrong at that place and give it a shot I'm sure you'll be pleasantly surprised too!</t>
  </si>
  <si>
    <t>Jodie Jackson</t>
  </si>
  <si>
    <t>Had a great experience, tried hand pulled noodles, taiwanese fried chicken, seaweed salad, dumplings, and milk tea. Will definitely be back!!</t>
  </si>
  <si>
    <t>Marcus Wong</t>
  </si>
  <si>
    <t>Austin Liu</t>
  </si>
  <si>
    <t>Great atmosphere and food, seating can be somewhat limited when busy, but for good reason. Very authentic Asian cuisine.</t>
  </si>
  <si>
    <t>wow.orange</t>
  </si>
  <si>
    <t>Wilhel S.</t>
  </si>
  <si>
    <t>Very nice...cool to hang w/ friends</t>
  </si>
  <si>
    <t>‚Ä¢I√ße Chƒõrr√Ω‚Ä¢</t>
  </si>
  <si>
    <t>LOVE THE BOBA</t>
  </si>
  <si>
    <t>Forrest York</t>
  </si>
  <si>
    <t>Alea Vikraman</t>
  </si>
  <si>
    <t>I've been to each of the places in here and I would say they are all "ok".  There's so much good Asian food in Rockville this place is really filled with mediocre choices. If you live in the apartments or need a quick bite for lunch is good, but I wouldn't go out of my way to come here.</t>
  </si>
  <si>
    <t>Amol Fish</t>
  </si>
  <si>
    <t>Had tacos and beers at a friendly little bar at the Spot.</t>
  </si>
  <si>
    <t>roro cui</t>
  </si>
  <si>
    <t>Food looks good</t>
  </si>
  <si>
    <t>Sherman C</t>
  </si>
  <si>
    <t>The best Asian food hall in DMV region.  Really nice selection: Authentic noodle soup. Bubble teas and snacks. Poke. Japanese rice. Freshly made dessert and ice cream of many flavors. And even a western style bar! Clean and well kept common area, both indoors and outdoors. Free parking around the back. It‚Äôs also so easy to come here and have a good time or to get a quick fix, not having to worry about table service.</t>
  </si>
  <si>
    <t>raphael isidoro cuna olegario</t>
  </si>
  <si>
    <t>Martin Petrov</t>
  </si>
  <si>
    <t>William Melendez</t>
  </si>
  <si>
    <t>Snehal Tamot</t>
  </si>
  <si>
    <t>BetSkippy Slots</t>
  </si>
  <si>
    <t>Loved the poke spot but for a good hall it needs more vendors.</t>
  </si>
  <si>
    <t>Ms. Mystery</t>
  </si>
  <si>
    <t>My family and I went there an hour before they closed, as we were chatting and having a good time we didn‚Äôt notice that people were leaving, as it was closing time for them. A woman came from the bar saying, ‚ÄúDid you guys not get the memo?‚Äù  We were a little shocked and asked her to repeat and she did with the exact words and exact rude tone. We told her that we were sorry and didn‚Äôt notice, as well as no worker had informed us they were closing. She motions her hand in a shooing manner and tells us to get out. I have never been treated like that by an employee before, especially when we weren‚Äôt giving her a hard time. Lady, I may not have gotten your name, but I know your face, the streaks of pink or blue dye in your hair, and which portion of The Spot you work in. I hope that sort of treatment gets addressed because you will define lose customers by talking and disrespecting them like that.</t>
  </si>
  <si>
    <t>Sonny Kim</t>
  </si>
  <si>
    <t>This place is so much better than other Asian food court like  the block or the pike kitchen.  Food seems like they are always freshly prepared. It does sometime take very long to get your food, but price and quality is amazing.</t>
  </si>
  <si>
    <t>Rico Cuna Olegario</t>
  </si>
  <si>
    <t>Brenda MujigaeSalang</t>
  </si>
  <si>
    <t>Janis Hernandez-Thomas</t>
  </si>
  <si>
    <t>Kayd Winslow</t>
  </si>
  <si>
    <t>Maria Barone</t>
  </si>
  <si>
    <t>Rong Cheng</t>
  </si>
  <si>
    <t>Ordered a poke bowl takeaway before and the speed is amazingly slow, though there weren‚Äôt really many people around. The flavor is ordinary</t>
  </si>
  <si>
    <t>J K</t>
  </si>
  <si>
    <t>Franz Payer</t>
  </si>
  <si>
    <t>This place has been different since the pandemic. The food is still good, but the speed and management has slipped dramatically.  Poke DC - It used to be when you order the poke, they'd make it right away. Now, every time I order, the staff just stands around for a bit before they even start (looks like they're waiting for more orders before they start making). What used to take 5 minutes now takes 15-20 minutes for lunch and sometimes over 30 minutes for dinner.  Cheers Cut - I tried ordering skewers online where they require you to buy skewers in sets of 3. I ordered 3 sets of 3 - a total of 9. The kitchen got absolutely confused that I ordered 3 sets of 3 and not 3 single skewers and only made 3 skewers. When I went back to correct the problem, the kitchen made the exact same mistake again. It took close to an hour to fix this.  Tacos by Leon - They had a soft opening and I decided to check it out. They have menus for these tacos at half of the stalls there, but only 1 stall could actually place the order. I had to ask multiple staff members before I could finally find the stall where I can order from. How can you launch a new menu and the staff not even know where customers order?  I like the food, but I often ask myself - do I want to take the risk that acquiring food is a full on endeavor?  Edit 6/16/21 - I went back again during my lunch break to order katsudon, my favorite dish there. Normally, it takes 15-20 minutes to make, so at the 35 minute mark, I ask about the food and was told that they are still making it. At the 45 minute mark, I asked again and was told "5 more minutes". Finally, at 55  minutes I was told the kitchen forgot about the order. Absolutely unbelievable! I used up my entire lunch break waiting for nothing. I can't come back here for a while. The food is good, but not worth the hassle.</t>
  </si>
  <si>
    <t>Sollux Captor</t>
  </si>
  <si>
    <t>Joe&amp;Marie Schulman</t>
  </si>
  <si>
    <t>K. Young</t>
  </si>
  <si>
    <t>Cool place to satisfy your Asian food cravings.</t>
  </si>
  <si>
    <t>Aselia carballo</t>
  </si>
  <si>
    <t>Lisa Lai</t>
  </si>
  <si>
    <t>Went there on a Saturday evening. There were cockroaches both inside and outside ü§Æ.</t>
  </si>
  <si>
    <t>Jacinta Nino</t>
  </si>
  <si>
    <t>Friendly environment.</t>
  </si>
  <si>
    <t>Man Chun Liu</t>
  </si>
  <si>
    <t>FUN CHANNEL ONLY FUN</t>
  </si>
  <si>
    <t>Not a good place to pick order. If someone has pickup order means they don‚Äôt want to wait when they arrive. Hope they understood that. Girls working there needs more customer service training.I saw my food getting cold there for 10 minutes and then not packing it. Bad!!! July 11; 8:40</t>
  </si>
  <si>
    <t>Raymond Lau</t>
  </si>
  <si>
    <t>anik tarafder</t>
  </si>
  <si>
    <t>Good environment. Loved different food options. You can sit, eat and hangout with your friends and family.</t>
  </si>
  <si>
    <t>Brian Benderson</t>
  </si>
  <si>
    <t>Lucas Suzuki</t>
  </si>
  <si>
    <t>The music is so loud I can‚Äôt hear the people I‚Äôm talking to right across the table</t>
  </si>
  <si>
    <t>Ani Mosinyan</t>
  </si>
  <si>
    <t>This place is an all time favorite for me. Pre covid I would come here for boba or ice cream but they also have delicious lunch and dinner options too. Such a good place for a hang out with friends or to grab a bite.</t>
  </si>
  <si>
    <t>Erin Collard</t>
  </si>
  <si>
    <t>I enjoyed the Spot little corner bar. The owner is very friendly and talkative.  I tried the noodle place in the next door food court.  I got the vegetable stir fry noodles and also the cucumber peanut salad appetizer.  The salad was delicious but the noodles were a bit bland by comparison.</t>
  </si>
  <si>
    <t>Lauren Salsman</t>
  </si>
  <si>
    <t>James C.P. Leung</t>
  </si>
  <si>
    <t>Huge space and many kinds food for selecting.</t>
  </si>
  <si>
    <t>Kak Wong</t>
  </si>
  <si>
    <t>You can find plenty of choices of authentic Asian dishes in the food hall</t>
  </si>
  <si>
    <t>Rafa Gould</t>
  </si>
  <si>
    <t>Oliver Y</t>
  </si>
  <si>
    <t>Delicious, authentic and affordable Asian food! No wonder it's ranked so highly in Rockville as one of the best places to eat at!!!</t>
  </si>
  <si>
    <t>Djamil Lakhdar-Hamina</t>
  </si>
  <si>
    <t>This place is pretty good and i eat here often for price. The music though is actually insane and I don‚Äôt really know anyone who wants to eat their noodle soup or katsudon listening to a lunatic mix of EDM and trap. Gives me an aneurysm.the poor workers are being tortured.</t>
  </si>
  <si>
    <t>Gary Moomau Jr.</t>
  </si>
  <si>
    <t>I've worked near the spot for a couple of years now.  I go there a lot and there are a lot of things I like about it's. But recently things have been changing for the worse.  My favorite stand used to be the sushi place.  It was a good price for nice large chunks of fish, and the spicy tuna actually had visible chunks of tuna in it.  Ive recommended it to all of my friends, and many times brought people in to try it.  It got to the point where the people at the stand recognized me and gave me freebies from time to time because I went so often.  But when covid started and they merged with the poki place, they started to use their spicy tuna which is mushy and not nearly as good as it used to be.  Same with the spicy salmon.  The rest of the sushi still seems fine. But the spicy stuff used to be half my order, and without it the menu feels incomplete.  The poki place itself I am a little sketched out about because of the number of things I find in my food that aren't edible.  The reason I've decided to write this in the first place is because I got a bowl today, and aside from there not being a cashier to take my order for 3-5minutes, there was a hard chunk of sharp plastic in my bowl.  Looks like a gash out of a plastic cutting board maybe?  But it's not the first time it's happened.  There's also been an occurrence where the person making my order just stopped intermittently to chat to someone else behind the counter while I'm sitting there watching it happen.  The people working there seem very relaxed.  The pull noodle place has been really good.  It's started to take longer to actually get my food.  I don't mind for hand pulled noodles, worth the wait, but it didn't always take a solid 20 minutes to get my order.  The last time I ordered the broth wasn't as rich and flavorful as it usually is.  Not sure if it was just a bad batch or more corner cutting like what happened with the sushi place.  But I'm gonna keep my eye out next time I go for sure.  The rest of the stands I've had no issues with, and enjoy the food.  But the past couple of months have made me worried about the future of the spot.  I really hope that this is just a blip on the radar, and things go back to how they once were.  Edit: got in contact with the owner. They offered me $20 off my next grub hub order.  Ive never used grub hub in my life.  And no comments on quality changes. Nice.</t>
  </si>
  <si>
    <t>Justin Cook</t>
  </si>
  <si>
    <t>Other than the drink prices this place has a lot to offer. The drinks are good quality and well made but I think they're trying to pander to a niche that exists in DC. Food isn't bad but id prefer to go to the block in Va</t>
  </si>
  <si>
    <t>Adolfo Bonilla</t>
  </si>
  <si>
    <t>Asmaou Thiam</t>
  </si>
  <si>
    <t>Tsu-Fan Cheng</t>
  </si>
  <si>
    <t>the foods are great but I think the spot can use a bit more cultural depth, e.g., they can talk about the history behind the items they sell in the shop, so people can understand where they come from. This will make them more than just a food court and to attract more customers.</t>
  </si>
  <si>
    <t>Ken Liu</t>
  </si>
  <si>
    <t>j c</t>
  </si>
  <si>
    <t>C E O</t>
  </si>
  <si>
    <t>Sean Wang</t>
  </si>
  <si>
    <t>Arya Gupta</t>
  </si>
  <si>
    <t>A</t>
  </si>
  <si>
    <t>It was so-so. A bit pricey food with small portions. Got the lamb, squid, and shrimp skewers which were mostly seasoned with cumin.  The squid was just one big rectangular strip of meat with an overcooked rubbery texture. Better off going to Maiwand Kabob for the lamb. The shimp skewer was one whole shrimp with shell which made it difficult to eat.</t>
  </si>
  <si>
    <t>climate change for dessert</t>
  </si>
  <si>
    <t>Marissa Valle</t>
  </si>
  <si>
    <t>Georgette Lake</t>
  </si>
  <si>
    <t>Love</t>
  </si>
  <si>
    <t>Amanda Blake</t>
  </si>
  <si>
    <t>What a great atmosphere and so many options!! I love that you and your friends don't even have to agree on what kind of food you want to all enjoy a meal in one place. Gong Cha has every kind of drink imaginable. You can get sushi, dumplings, poke, you name it. It truly is "the spot" for so many delicious Asian choices. When covid isn't ruining everything, there's even a bar! For now, though, there's at least tons of outdoor seating.</t>
  </si>
  <si>
    <t>Deadpokemonz Gaming</t>
  </si>
  <si>
    <t>This place is great place to eat with variety of Asian food, Clem and fresh, our family enjoyed and will be back..., and bubble tea was incredible.</t>
  </si>
  <si>
    <t>jorge pardo</t>
  </si>
  <si>
    <t>S CHATCHUTCHAVAN</t>
  </si>
  <si>
    <t>I used to come here to study and get foods. But the WiFi doesn‚Äôt work anymore. It said connected but no internet. It is disappointing that they no longer provide the WiFi connection to customers.  Edit: Thank you so much for your kindness of giving me a coupon. My friends and I really enjoy hanging out and studying at the Spot. We also like to continue to going there IF there is the Internet. All in all, it is my unpopular opinion that the Spot should consider the fact that having the Internet which will improve customer experience or not having the Internet which will ruin customer experience.  PS. My friends were there on March 2nd 2021 and the internet did not work. I would like to point out that I was at this address today on March 7th 2021: 255 N Washington St, Rockville, MD 20850, and the Internet did not work either.</t>
  </si>
  <si>
    <t>Pig√ºito C√°ceres</t>
  </si>
  <si>
    <t>Unfortunately, there is no wifi. I mostly go to study and eat with my friends but they don't have wifi which is disappointing because we really like it there.</t>
  </si>
  <si>
    <t>Thai Chi</t>
  </si>
  <si>
    <t>they said that they have internet. but, there is no internet.  the food is okay.  however, for students, internet is first, food is second.  EDIT: To the response below, if The Spot is in Rockville and is near Montgomery College in Rockville, this comment is in the right place.</t>
  </si>
  <si>
    <t>Cuong Tran</t>
  </si>
  <si>
    <t>William Goodwin</t>
  </si>
  <si>
    <t>NO INTERNET. There used to be internet here. It was used to be a great place to study. But, now, nope. Going to head to other places with internet.</t>
  </si>
  <si>
    <t>Marisa Riches</t>
  </si>
  <si>
    <t>Cons: NO INTERNET!!  Pros: Foods and drinks are not bad. Plus free parking</t>
  </si>
  <si>
    <t>Bryan Thomas</t>
  </si>
  <si>
    <t>Loved it. The atmosphere and food was great!</t>
  </si>
  <si>
    <t>Jossue Martinez</t>
  </si>
  <si>
    <t>Sophie Wei</t>
  </si>
  <si>
    <t>Beef noodle is great!</t>
  </si>
  <si>
    <t>Sahil Kumar Rajvanshi</t>
  </si>
  <si>
    <t>I would only give it five stars when it's back up and operational pre covid. Otherwise, it is an amazing place to get some amazing Asian food.</t>
  </si>
  <si>
    <t>Dakota Duffy</t>
  </si>
  <si>
    <t>sophia</t>
  </si>
  <si>
    <t>Meng Liu</t>
  </si>
  <si>
    <t>Lionel owona</t>
  </si>
  <si>
    <t>Shore LifeJC</t>
  </si>
  <si>
    <t>Remy Poulin</t>
  </si>
  <si>
    <t>so many options. sometimes takes a long time. cant wait to go here to eat when corona is over</t>
  </si>
  <si>
    <t>ericc blakey</t>
  </si>
  <si>
    <t>Hannah Rodriguez</t>
  </si>
  <si>
    <t>Easy online ordering and pick up</t>
  </si>
  <si>
    <t>Santiago Noboa</t>
  </si>
  <si>
    <t>Lots of good options</t>
  </si>
  <si>
    <t>Ryan Rakhshan</t>
  </si>
  <si>
    <t>The music is always so loud in here :( also it's pretty crowded</t>
  </si>
  <si>
    <t>Joseph Kasnadi</t>
  </si>
  <si>
    <t>jose rivera</t>
  </si>
  <si>
    <t>Jesse Hernandez</t>
  </si>
  <si>
    <t>Adam Millar</t>
  </si>
  <si>
    <t>Claire Lin</t>
  </si>
  <si>
    <t>The bubble waffles at alpaca dessert are so fluffy and chewy and light! And you get quite a decent amount of ice cream for the price.  I also loved the grapefruit drink with aiyu jelly and white pearl at gong cha! The grapefruit flavor was strong but not bitter or too sour at all. I got it with 50% sugar but honestly could even have gotten 25% sugar without it being too bitter, in my opinion. It's in the creative mix category and already includes 2 toppings in the drink, so it's cheaper than ordering a drink with 2 additional toppings separately!</t>
  </si>
  <si>
    <t>Dean Coleman</t>
  </si>
  <si>
    <t>Anthony Tong</t>
  </si>
  <si>
    <t>A great variety of Asian foods, from noodles to fried chicken and seafood. Top it off with a bubble tea or ice cream dessert, and it feels like a nice gourmet meal. Cannot recommend enough; try it yourself!</t>
  </si>
  <si>
    <t>Dr.spaceboat</t>
  </si>
  <si>
    <t>Some foods are way to expensive for what you get. Some food are bangers, but is real hit or miss.  Edit: i tried to send honest feedback and the email i was told to message isnt real. Do you really want feedback?</t>
  </si>
  <si>
    <t>Galina Goncharova</t>
  </si>
  <si>
    <t>Ecky Zacharia</t>
  </si>
  <si>
    <t>Great place and desserts</t>
  </si>
  <si>
    <t>Grace Kim</t>
  </si>
  <si>
    <t>HoyMyBoy</t>
  </si>
  <si>
    <t>Ordered through Doordash. Delivery fee is around $2.99 but the food is delicious.</t>
  </si>
  <si>
    <t>ANDREW BITTAN</t>
  </si>
  <si>
    <t>Vicky</t>
  </si>
  <si>
    <t>Liudmila Kulakova</t>
  </si>
  <si>
    <t>Jeff Schneider</t>
  </si>
  <si>
    <t>Decent food. The Poke was good</t>
  </si>
  <si>
    <t>Anna Lee</t>
  </si>
  <si>
    <t>Geo Est</t>
  </si>
  <si>
    <t>This place has lost it's initial luster and the food was sub-par now they have merged the other restaurants together so the experience is no longer what it was. Might as well just make it a single restaurant with one menu it would make it easier.</t>
  </si>
  <si>
    <t>Julene C</t>
  </si>
  <si>
    <t>This place , if u haven‚Äôt get there, just go.. many yummy foods there.. it mostly is Chinese food. They have fried chicken, noodles, milk tea, desert, drink bar and etc.. the food court will celebrate some holidays , like the Chinese lion dance. Fantastic place~~~</t>
  </si>
  <si>
    <t>Felipe Nogueira (PePeTD)</t>
  </si>
  <si>
    <t>calories! Place is alright. Only half of the vendors are worth the visit, but the place is generally pretty messy and "thrown together" with is nothing like the other two spots in the area that are set up similarly - the block and the kitchen.  The Taiwanese fried chicken is my favorite I highly recommend it.More</t>
  </si>
  <si>
    <t>Michael Kaufman</t>
  </si>
  <si>
    <t>Just is</t>
  </si>
  <si>
    <t>Christopher Blegen</t>
  </si>
  <si>
    <t>Love Alpaca Dessert</t>
  </si>
  <si>
    <t>J John</t>
  </si>
  <si>
    <t>Phi Nguyen</t>
  </si>
  <si>
    <t>patrick Robertson</t>
  </si>
  <si>
    <t>Milly Moe</t>
  </si>
  <si>
    <t>Allison Lea</t>
  </si>
  <si>
    <t>I love this place so much</t>
  </si>
  <si>
    <t>Coral Dirks</t>
  </si>
  <si>
    <t>Two Years Ago</t>
  </si>
  <si>
    <t>2 years ago</t>
  </si>
  <si>
    <t>Jespar Chen</t>
  </si>
  <si>
    <t>William Yip</t>
  </si>
  <si>
    <t>Idri A</t>
  </si>
  <si>
    <t>Roy Matsumoto</t>
  </si>
  <si>
    <t>Variety of Asian food</t>
  </si>
  <si>
    <t>Leigh Villarroel</t>
  </si>
  <si>
    <t>Abraham Kim</t>
  </si>
  <si>
    <t>Adnan Qayyum</t>
  </si>
  <si>
    <t>Dan Z</t>
  </si>
  <si>
    <t>Trendy spot with several restaurants serving quick food, also has a bar.</t>
  </si>
  <si>
    <t>Annette</t>
  </si>
  <si>
    <t>Feiby Iskander</t>
  </si>
  <si>
    <t>BadunkaDuncan</t>
  </si>
  <si>
    <t>Emerson Destin</t>
  </si>
  <si>
    <t>Great spot to chill acros From Library of Rockville Town Center.  I had a big bowl of Duck Noodle soup To Pass the time and plan my life events..  There is a full bar which was not open at the Time.  The place is Clean and well maintained.  And the patrons were respectfull and Cordial.</t>
  </si>
  <si>
    <t>Kai Geoghegan</t>
  </si>
  <si>
    <t>arnold arny</t>
  </si>
  <si>
    <t>Great place to test various kinds of Asian foods</t>
  </si>
  <si>
    <t>Richard Conroy</t>
  </si>
  <si>
    <t>Tzer Leei Ng</t>
  </si>
  <si>
    <t>Vu Hoang</t>
  </si>
  <si>
    <t>Tom A</t>
  </si>
  <si>
    <t>Bryanah York-Thomson</t>
  </si>
  <si>
    <t>Chris Blocker</t>
  </si>
  <si>
    <t>Josh Moore</t>
  </si>
  <si>
    <t>Rikki Lan</t>
  </si>
  <si>
    <t>David Sacramo</t>
  </si>
  <si>
    <t>Maria Lochner</t>
  </si>
  <si>
    <t>Great choices, great food!</t>
  </si>
  <si>
    <t>Toni Duvall</t>
  </si>
  <si>
    <t>Boris Savitskiy</t>
  </si>
  <si>
    <t>Welcome to the Spot Food Hall.  The first thing you got to prepare for is how crazy and packed the place is. At sometimes it can be hard to tell where lines start but don‚Äôt worry, you will get the hang of it. Walkthrough and check out all the places and make a decision about what you want for food, drinks, and desserts. It can take some time to get each order since lines can get long and things are often made to order. Make sure you go with friends and divide and conquer by having one first get food, another one drinks, and then desserts.  Most likely you won‚Äôt find a spot (lol) in the hall area, but there is outside sitting that people often forget exists. It would help if one of the friends can save a spot while you get the food. Plus, the place gets very loud during its busy hours so make sure you stay nearby to listen for your order. All this hassle is worth it, and you are about to taste some very yummy things.  Taiwanese Fried Chicken @ CheersCut (5 NOMs).  OMG, the giant piece of Taiwanese Fried Chicken is a must order at The Spot food hall. If you are not familiar with Taiwanese fried chicken, then we don‚Äôt know what you been doing. Go there right now and order one! Split it with a friend or eat the whole thing yourself because you are a hungry nomster. Not just a small piece, it‚Äôs half a chicken all for you. This perfectly light breaded and seasoned chicken will make your taste buds happy. Now, if you are a cool kid and familiar with this the fabulous world of Taiwanese fried chicken, then this will not disappoint and make you want to come back. You should find someone who looks as excited to see you as Boris with Taiwanese Fried Chicken!!  Noodle Soup @ Mian Pull Noodles (3 NOMs).  Its time for some tasty freshly made noodles from Mian Pull Noodles. They make them right in front of you, combined with delicious broth and meat. With many different variations, we went for a combination of soup that includes it all. Nothing beats a mix of nice meat, tripes, and other parts. Noodles are very soft, and light so doesn‚Äôt let them sit for long or else they become soggy. We did think broth needed some kick to it. Make sure to grab some extra sauce to adjust seasoning to taste. You can also order some sides like Pig Ears which we normally like, but not this time. We will stick to the noodle soup.  Taro Bubble Tea @ Gong Cha (5 NOMs).  Bubble tea is a perfect way to end a foodie adventure or a refreshment on a hot day, especially Taro Milk tea from Gong Cha. While they have many different and more exotic flavors, we decided to go for our favorite Taro Milk. One of the big things we love is how you control a level of sweets by going 100%, 50%, or 30%. You can do that in a lot of places, but not many make it very obvious to customers.  Poki Bowl @ Poki DC (5 NOMs).  We are excited for that special kind of poke in our spot and now is the time to get poked, poked real good with a Spicy Salmon Poke Bowl from Poki DC stand at the Spot. It was fate that brought us here or as we call it, shorter line. We still not sure why the lines were short because this place rocked our taste buds. This is one of the newest locations for this local chain with several locations in DC, Maryland, and soon Virginia. So many different choices, we can put anything we want or maybe even every single topping.  Waffle Con Thai Ice Cream @ Alpaca Dessert (4 NOMs).  Did you know that Alpacas is where the ice cream comes from? No, we are not that cute, but this cutely branded Alpaca Desserts sure make a great waffle cone Thai Ice Cream. As now trendy, this is to design your nomnom kind of place.  Waffle Ice Cream does take a bit of time to make, and you got to be nearby to hear your number called. So don‚Äôt go away like few people we say. Just in case your extra cuteness kicks in, they will keep your order for you in the fridge ‚Äî what a great way to end this visit at the spot because sweetness makes the spot.</t>
  </si>
  <si>
    <t>Jorge Mendez</t>
  </si>
  <si>
    <t>Sebastian Matson-Estrada</t>
  </si>
  <si>
    <t>I love coming here for a change of pace. The food is amazing and hearty, no matter what you get.</t>
  </si>
  <si>
    <t>Lisa Washington</t>
  </si>
  <si>
    <t>Gong Cha is just "ok"</t>
  </si>
  <si>
    <t>Haiyang Li</t>
  </si>
  <si>
    <t>Eric Gunnerson</t>
  </si>
  <si>
    <t>I didn't order anything. I did Walk thru the entire place and decided that the value was very poor. Portion size from all vendors was quite small for the amount charged.  The Sushi especially seemed to be a poor value as well as lacking in freshness. I've been eating Sushi for 40 years and wouldn't consider ordering what was available by looks alone.  I have tried to visit here in the past but parking was unavailable. I took a Lyft this time and it was a waste of time and money.  I also found it unfortunate that the bar didn't open until 5 PM.  I won't be back.</t>
  </si>
  <si>
    <t>govinda tiwari</t>
  </si>
  <si>
    <t>Went here for the first time with my friend. I was introduced to matcha waffles. Didn't think I would've enjoyed it as much as I did</t>
  </si>
  <si>
    <t>Krysta Peters</t>
  </si>
  <si>
    <t>Must Bama</t>
  </si>
  <si>
    <t>good place to hang out</t>
  </si>
  <si>
    <t>Maija Lin</t>
  </si>
  <si>
    <t>Archer Mitchell III</t>
  </si>
  <si>
    <t>La√≠s Maximo</t>
  </si>
  <si>
    <t>Jaime L. Torreblanca</t>
  </si>
  <si>
    <t>Richard Andreas</t>
  </si>
  <si>
    <t>Re'el ‚ÄúUmami Don‚Äù Hawkins</t>
  </si>
  <si>
    <t>Lackluster food so far here. I've visited three stalls. I'm unimpressed</t>
  </si>
  <si>
    <t>Arnold Guo</t>
  </si>
  <si>
    <t>Hip like me.</t>
  </si>
  <si>
    <t>Will Mohan</t>
  </si>
  <si>
    <t>Yeslin C</t>
  </si>
  <si>
    <t>FOOD POISONING ALERT! I went to the Poki restaurant at The Spot, and ended up with the worst food poisoning! I was a little hesitant to eat there because I noticed the line of food options was stacked almost to the top and wasn‚Äôt sure how long had been sitting there because there weren‚Äôt even that many customers to have so much raw fish sitting out. This place puts its food out as if it were a chipotle with heated food trays underneath. The difference is, it is a SUSHI BOWL place... needs refrigeration for fresh raw fish such as salmon! There was probably about five pounds of raw salmon sitting out for not enough customer demand. Literally trays of raw fish harvesting bacteria are on display and my immediate food poisoning is the proof. Sure enough, when I ate the bowl, the ‚Äúfresh‚Äù salmon was super warm.  I would also like to mention the soup options at the other restaurant also always upset my stomach immediately. I usually never left a review for those soups because I figured maybe it was just my stomach being sensitive. NO. After my past food poisoning experience from Poki, and knowing that all the restaurants here share a kitchen in the back, I can only conclude that it is NOT sanitary behind the scenes either. I really wanted to like this place but I know for sure I‚Äôm never going back. I almost went to the hospital! Refrigerate your raw fish if you want to offer sushi options people!! The servers at Poki are just sitting around waiting for the next straggler victim to pick Poki to eat. So what‚Äôs so hard about keeping the raw fish in the fridge until the next customer chooses it from the menu? No one is lining up here. Save your customers, not your employees from taking one extra step for food safety. Terrible food maintenance here!</t>
  </si>
  <si>
    <t>Kenny Chun</t>
  </si>
  <si>
    <t>Andy Zelaya</t>
  </si>
  <si>
    <t>Harshad Vishwasrao</t>
  </si>
  <si>
    <t>Daniel Ra</t>
  </si>
  <si>
    <t>Nin O</t>
  </si>
  <si>
    <t>Doug Hutton</t>
  </si>
  <si>
    <t>Just got finished eating at Cheers Cut Taiwanese Fried Chicken. The fried chicken is tasty, but not as good as KFC or Popeyes. Also, this place serves vegetable skewers. We got broccoli and zucchini, and both were good.  However, when I returned to the counter to get a refill on my soda, I was informed that they don't give free refills. Huh???  Are there any other restaurants in America that don't give free refills for soda/tea/water? The amount of soda in a refill costs less than 5 cents.  Is the owner of Cheers Cut that cheap? Is the owner of Cheers Cut that unconcerned about about customer service norms in America?  I won't be back to eat at this restaurant.</t>
  </si>
  <si>
    <t>Greg Claver</t>
  </si>
  <si>
    <t>Jessica Perkins</t>
  </si>
  <si>
    <t>Really enjoyed the variety of food.</t>
  </si>
  <si>
    <t>Tania Carter</t>
  </si>
  <si>
    <t>Great spot! Lol!</t>
  </si>
  <si>
    <t>Minh Thao</t>
  </si>
  <si>
    <t>Lots of great option for food.</t>
  </si>
  <si>
    <t>Kevin Smith</t>
  </si>
  <si>
    <t>Nolan Vo</t>
  </si>
  <si>
    <t>David Simmons</t>
  </si>
  <si>
    <t>Giovanni Lami</t>
  </si>
  <si>
    <t>dan weingart</t>
  </si>
  <si>
    <t>the best, jerry. the best</t>
  </si>
  <si>
    <t>Azhar Lubis</t>
  </si>
  <si>
    <t>Dang Dang</t>
  </si>
  <si>
    <t>The food here is really. That‚Äôs is a nice place with friends</t>
  </si>
  <si>
    <t>Jessica</t>
  </si>
  <si>
    <t>None of the food vendors here are really noteworthy. I would only come for Gongcha boba.</t>
  </si>
  <si>
    <t>James Zhang</t>
  </si>
  <si>
    <t>Very nice place to eat and chill but feels very cramped when it's really busy.</t>
  </si>
  <si>
    <t>Jeffrey Perkins</t>
  </si>
  <si>
    <t>Michelle Corrales</t>
  </si>
  <si>
    <t>A good place to grab a quick bite! Very clean and love the selection of food</t>
  </si>
  <si>
    <t>Maurice McLeod</t>
  </si>
  <si>
    <t>Eclectic, affordable, and delicious!</t>
  </si>
  <si>
    <t>R.M Yusuff</t>
  </si>
  <si>
    <t>Alisha Knosp</t>
  </si>
  <si>
    <t>Yongjoo Kwon</t>
  </si>
  <si>
    <t>Wing-Mei Ko</t>
  </si>
  <si>
    <t>Lots of great options for food and dessert, and plenty of seating. This place is great whether you have a group hangout or just meeting a friend, or just chilling by yourself. There's something for everyone - noodles, fried food, skewers, bar, bubble tea, ice cream/waffles, poke, and more. It's great for indecisive groups especially because people can just get whatever looks good to them and you don't have to all decide on the same thing.</t>
  </si>
  <si>
    <t>Denny Chan</t>
  </si>
  <si>
    <t>Pierre Hourquebie</t>
  </si>
  <si>
    <t>Simon Cantor</t>
  </si>
  <si>
    <t>Allan Spector</t>
  </si>
  <si>
    <t>michael hellenthal</t>
  </si>
  <si>
    <t>It is a very nice spot to find good Asian type foods but there is not a lot of space to sit and eat it felt a little overcrowded. Food was good but not great</t>
  </si>
  <si>
    <t>Marcela Movit</t>
  </si>
  <si>
    <t>Jason Zhang</t>
  </si>
  <si>
    <t>Ruth Shih</t>
  </si>
  <si>
    <t>Adrian Cummins</t>
  </si>
  <si>
    <t>danielle valenzuela</t>
  </si>
  <si>
    <t>Meredith Billington</t>
  </si>
  <si>
    <t>They have awesome music and I want to go again when I have cash to try their food.</t>
  </si>
  <si>
    <t>Kevin Chen</t>
  </si>
  <si>
    <t>Anjana Heva</t>
  </si>
  <si>
    <t>Chih-tang Tsai</t>
  </si>
  <si>
    <t>Daniela Melo</t>
  </si>
  <si>
    <t>Paul Diss</t>
  </si>
  <si>
    <t>Bam Jam</t>
  </si>
  <si>
    <t>Rocio Rodriguez</t>
  </si>
  <si>
    <t>Charlese Smith</t>
  </si>
  <si>
    <t>It was a cool spot,  new to me,  that my daughter and I enjoyed.  I will return often. ‚ù§üéÅüòä Sushi makes me #Smile</t>
  </si>
  <si>
    <t>Sofia Salinas</t>
  </si>
  <si>
    <t>Zaid Khalid</t>
  </si>
  <si>
    <t>The food was bomb</t>
  </si>
  <si>
    <t>Shikha Budhathoki</t>
  </si>
  <si>
    <t>Ishmael Ngwako</t>
  </si>
  <si>
    <t>D W</t>
  </si>
  <si>
    <t>Really liked this food court - good, diverse options. Wish the parking were a bit clearer but otherwise it‚Äôs a fun destination.</t>
  </si>
  <si>
    <t>Raj</t>
  </si>
  <si>
    <t>So many varieties.</t>
  </si>
  <si>
    <t>Benjamin Burke</t>
  </si>
  <si>
    <t>Yoselin Berna</t>
  </si>
  <si>
    <t>(Translated by Google) The food tastes very delicious. (Original) La comida sabe muy delicioso</t>
  </si>
  <si>
    <t>Jehoon Seo</t>
  </si>
  <si>
    <t>Brittany Eades</t>
  </si>
  <si>
    <t>Wilfredo Rivera</t>
  </si>
  <si>
    <t>Good vibes and a lot of options</t>
  </si>
  <si>
    <t>Saeed Mohebbi</t>
  </si>
  <si>
    <t>Faisal Khan</t>
  </si>
  <si>
    <t>Lorna Julien</t>
  </si>
  <si>
    <t>Fun, various Asian foods, alcohol, and sweets!</t>
  </si>
  <si>
    <t>Mau-En Lee</t>
  </si>
  <si>
    <t>Great hangout/catch up spot</t>
  </si>
  <si>
    <t>Maschera</t>
  </si>
  <si>
    <t>Lots of options. Cool setup</t>
  </si>
  <si>
    <t>Jignasa Patel</t>
  </si>
  <si>
    <t>JULIO CESAR VARGAS</t>
  </si>
  <si>
    <t>Carlos Alvarez</t>
  </si>
  <si>
    <t>Good restaurant</t>
  </si>
  <si>
    <t>Chuan Shi</t>
  </si>
  <si>
    <t>Rokas Beresniovas</t>
  </si>
  <si>
    <t>Authentic place. Can get too crowded.</t>
  </si>
  <si>
    <t>Paula Daniela Hern√°ndez Hern√°ndez</t>
  </si>
  <si>
    <t>Aaron Robinson (Arob)</t>
  </si>
  <si>
    <t>Scott Hirabayashi</t>
  </si>
  <si>
    <t>Leo S</t>
  </si>
  <si>
    <t>Nice spot, decent Asian food. Sometimes it's hard to communicate.</t>
  </si>
  <si>
    <t>Renee Lightsy</t>
  </si>
  <si>
    <t>Michelle Kien</t>
  </si>
  <si>
    <t>Alex M</t>
  </si>
  <si>
    <t>If you thought the DMV was bad, this is a few levels deeper into Dante's Buearaucratic  Hell.</t>
  </si>
  <si>
    <t>F.A. B</t>
  </si>
  <si>
    <t>Carlos Martinez</t>
  </si>
  <si>
    <t>Kent Bartlett</t>
  </si>
  <si>
    <t>Solid experience, I‚Äôm partial to the hand pulled noodles and the bubble cone ice cream but I‚Äôm sure the other outlets are good to.</t>
  </si>
  <si>
    <t>Elyse Horvath</t>
  </si>
  <si>
    <t>Such a great food hall with yummy options definitely recommend! Especially the desert place! Good stuff!</t>
  </si>
  <si>
    <t>Hari Donthi</t>
  </si>
  <si>
    <t>Frank B</t>
  </si>
  <si>
    <t>Zoie Tara</t>
  </si>
  <si>
    <t>JD Witorsch</t>
  </si>
  <si>
    <t>Upset that the restruants inside close at 10 but the building closes at 11 but otherwise had good food and good experience for the most part.</t>
  </si>
  <si>
    <t>yixin li</t>
  </si>
  <si>
    <t>Nathaniel Milder</t>
  </si>
  <si>
    <t>Try the broccoli skewers. Chill atmosphere. Food court vibes. Good food.</t>
  </si>
  <si>
    <t>Sylvia Alfaro</t>
  </si>
  <si>
    <t>It has a little bit of everything</t>
  </si>
  <si>
    <t>maria omega</t>
  </si>
  <si>
    <t>Annie Ding</t>
  </si>
  <si>
    <t>Nikki Kofsky</t>
  </si>
  <si>
    <t>Wupai</t>
  </si>
  <si>
    <t>Margaret Morris</t>
  </si>
  <si>
    <t>Julian Arnouk (Arcola Juju)</t>
  </si>
  <si>
    <t>Jamesdon23</t>
  </si>
  <si>
    <t>Nice variety of Asian cuisine</t>
  </si>
  <si>
    <t>Andi Hutomo</t>
  </si>
  <si>
    <t>What a great place and concept. Good food and affordable.  I will be back for sure!</t>
  </si>
  <si>
    <t>Steven Yencho</t>
  </si>
  <si>
    <t>Jul De</t>
  </si>
  <si>
    <t>Great variety of options, excellent relaxing atmosphere and well clean.</t>
  </si>
  <si>
    <t>Eve Eschenbacher</t>
  </si>
  <si>
    <t>Alex Flores</t>
  </si>
  <si>
    <t>BIG„Éû„É™„Ç™</t>
  </si>
  <si>
    <t>Raymond Chu</t>
  </si>
  <si>
    <t>Sheila Brown</t>
  </si>
  <si>
    <t>Patrick Zhang</t>
  </si>
  <si>
    <t>‰øêÊô∫ÈÇ±</t>
  </si>
  <si>
    <t>Irene Zhang</t>
  </si>
  <si>
    <t>My family come here every week. There are various food choices. My kids love noodles. I like the screwers. And we all love the ice creams. I recommended this place to all my friends.</t>
  </si>
  <si>
    <t>Rachel Daniels</t>
  </si>
  <si>
    <t>Jason Garel</t>
  </si>
  <si>
    <t>Adriana Villalobos</t>
  </si>
  <si>
    <t>Love the dumplins!</t>
  </si>
  <si>
    <t>Xian Lin</t>
  </si>
  <si>
    <t>Alexa Foxy</t>
  </si>
  <si>
    <t>rnp 3008 (rnp308)</t>
  </si>
  <si>
    <t>Paul Wang</t>
  </si>
  <si>
    <t>Rome</t>
  </si>
  <si>
    <t>e p</t>
  </si>
  <si>
    <t>jia Yu</t>
  </si>
  <si>
    <t>The cashier of sushi bar is like sleepwalking,  Wrong orderÔºåtake the wrong money, ignore to the person, sushi does in general, the service is so poor, I'm not going to this sushi bar anymore to buy sushiÔºÅ</t>
  </si>
  <si>
    <t>Anthony Sis</t>
  </si>
  <si>
    <t>Thais Cristina Steffen</t>
  </si>
  <si>
    <t>Eric Jaw</t>
  </si>
  <si>
    <t>Wendy McWhorter</t>
  </si>
  <si>
    <t>Mike</t>
  </si>
  <si>
    <t>Great selection, good service, and good music.</t>
  </si>
  <si>
    <t>William Casey</t>
  </si>
  <si>
    <t>Matthew Droghini</t>
  </si>
  <si>
    <t>chris varghese</t>
  </si>
  <si>
    <t>William Bates</t>
  </si>
  <si>
    <t>Gale Lane</t>
  </si>
  <si>
    <t>David Vuong</t>
  </si>
  <si>
    <t>Good food. I get the hand pulled ramen almost every time.</t>
  </si>
  <si>
    <t>Jenny Laughlin</t>
  </si>
  <si>
    <t>Eata Rad</t>
  </si>
  <si>
    <t>Julie Nguyen</t>
  </si>
  <si>
    <t>evelyn</t>
  </si>
  <si>
    <t>Eli</t>
  </si>
  <si>
    <t>Wide variety of food, all of which are extremely tasty. The prices are also very reasonable and the environment there is very fun. Good to go to on a Friday night.</t>
  </si>
  <si>
    <t>Zoe Feng</t>
  </si>
  <si>
    <t>Christopher Yankowski</t>
  </si>
  <si>
    <t>Joanna Lee</t>
  </si>
  <si>
    <t>The food here is generally good and the staff is friendly. They also open pretty late so it can be convenient. The only problem is getting water here is pretty difficult. You can only get it from one of the stands. If there is a huge line you'll have to wait a long time just to get a cup of water.</t>
  </si>
  <si>
    <t>Rockville Sister Cities Corporation</t>
  </si>
  <si>
    <t>Great food. Lively atmosphere.!</t>
  </si>
  <si>
    <t>John Luo</t>
  </si>
  <si>
    <t>Boyu Lyu</t>
  </si>
  <si>
    <t>Eddie P</t>
  </si>
  <si>
    <t>Jim Brighter</t>
  </si>
  <si>
    <t>Angela Wu</t>
  </si>
  <si>
    <t>Nice dinner choices here and great seating area.</t>
  </si>
  <si>
    <t>Angie Schwab</t>
  </si>
  <si>
    <t>Marilen Araneta</t>
  </si>
  <si>
    <t>Daphne Shen</t>
  </si>
  <si>
    <t>Jason Liu</t>
  </si>
  <si>
    <t>Meat skewers.</t>
  </si>
  <si>
    <t>Chi Yan</t>
  </si>
  <si>
    <t>We had a great time hanging out with friends and eating delicious food.</t>
  </si>
  <si>
    <t>Kade Muffett</t>
  </si>
  <si>
    <t>Great selection of food with some of the best pulled noodle I've ever had</t>
  </si>
  <si>
    <t>salrw2</t>
  </si>
  <si>
    <t>The Spot is fun and very lively.</t>
  </si>
  <si>
    <t>Sophia D</t>
  </si>
  <si>
    <t>I loved coming here! The food is authentic and the choices are amazing! I got my very fist poke bowl here and it was the best poke bowl in my entire life! It inspired me to try other poke places and be open to trying new foods and being adventurous. I also got this waffel ice cream dessert that, truthfully was too expensive, but was fun and yummy. This place  is at a good location and parking is not very difficult. Love it here and will 100% go back!</t>
  </si>
  <si>
    <t>Tim Xu</t>
  </si>
  <si>
    <t>Great little place to hang out with friends with some good Asian food. I would come back.</t>
  </si>
  <si>
    <t>Linda Milam</t>
  </si>
  <si>
    <t>Three Years Ago</t>
  </si>
  <si>
    <t>3 years ago</t>
  </si>
  <si>
    <t>Excellent!!!</t>
  </si>
  <si>
    <t>Kevin Lazo</t>
  </si>
  <si>
    <t>Skye Windsor</t>
  </si>
  <si>
    <t>Great place to hang out!</t>
  </si>
  <si>
    <t>Sonya Xiaoyu Hu</t>
  </si>
  <si>
    <t>Francisco Noguera</t>
  </si>
  <si>
    <t>Great value for authentic asian cuisine. The donburi and sushi were wonderful. My friend got noodle soup from la mian and the portion was huge and definitely worth the price. Will definitely be heading back and continue to try the many stalls. Service was a bit slow and could use more reusable plates instead of so much plastic.</t>
  </si>
  <si>
    <t>Andrew</t>
  </si>
  <si>
    <t>Food quality had been dropping lately. We did the hand noodles place yesterday and the broth was middling at best. The sushi place is still decent. The bubble tea place there is moderately expensive. if you order from any of those stores and they don't have soft drinks you actually have to go to anothers store there to ask for water even.  The young Asian kid working at the Chinese fried chicken place was making snide comments about why people just don't get water from the tap near the bathroom. I was going to say something how that's probably not very hygienic considering people are washing their hands there after they come out of the restrooms, but I figured this kid may be among the millennials that can't be taught common sense. Probably not going back.</t>
  </si>
  <si>
    <t>Jerry O'Loughlin</t>
  </si>
  <si>
    <t>Possibly not enough seating when busy.</t>
  </si>
  <si>
    <t>meow</t>
  </si>
  <si>
    <t>Larry Beasley</t>
  </si>
  <si>
    <t>Rafael Saavedra</t>
  </si>
  <si>
    <t>Josh Maisel</t>
  </si>
  <si>
    <t>Food was awesome here.</t>
  </si>
  <si>
    <t>Elise Paulsen (Elysianxx)</t>
  </si>
  <si>
    <t>I like this place a lot has tasty options and theres usually tables or counter seating when I go.</t>
  </si>
  <si>
    <t>Jimothy G.</t>
  </si>
  <si>
    <t>Fatima Ali</t>
  </si>
  <si>
    <t>Mame Maimouna A Casse</t>
  </si>
  <si>
    <t>Tom Moran</t>
  </si>
  <si>
    <t>Great food and place to hang out definitely recommend</t>
  </si>
  <si>
    <t>Drew Powell</t>
  </si>
  <si>
    <t>Great!</t>
  </si>
  <si>
    <t>Olayinka Wilson</t>
  </si>
  <si>
    <t>I loved the bubble tea from Gongcha and the ice cream from Alpaca</t>
  </si>
  <si>
    <t>Kar En</t>
  </si>
  <si>
    <t>Michael Becher</t>
  </si>
  <si>
    <t>Zhibo Zheng</t>
  </si>
  <si>
    <t>Luis Mejia</t>
  </si>
  <si>
    <t>David Davis</t>
  </si>
  <si>
    <t>The Spot hosts several separate vendors, which can in theory change. As of writing this, vendors serve a few options for noodles, dumplings, milk tea, and other Asian street foods. There's also an over-the-top bubble-waffle vendor and a bar stall that's open in the evenings for beer, wine, and typical mixed drinks.  Given that it's several different kitchens under one roof, quality varies from stall to stall. But, everything I've ever had has been at least pretty good, some of it great.</t>
  </si>
  <si>
    <t>Tiffany Hsu</t>
  </si>
  <si>
    <t>Rourke Smith</t>
  </si>
  <si>
    <t>Nice but expensive</t>
  </si>
  <si>
    <t>Aaron White (Aaron)</t>
  </si>
  <si>
    <t>Not fun to go to because the layout of the venue leaves only a narrow path for both the long lines and people trying to move around. Super cramped when it's crowded, which it typically is on the weekends. Such a poorly thought out design. The food is okay but it's just too chaotic to be enjoyable.</t>
  </si>
  <si>
    <t>Joe Xu</t>
  </si>
  <si>
    <t>Nemanja Glisanovic</t>
  </si>
  <si>
    <t>Julie Hsueh</t>
  </si>
  <si>
    <t>nice food</t>
  </si>
  <si>
    <t>Amelia Pranata</t>
  </si>
  <si>
    <t>Stefanie Sun</t>
  </si>
  <si>
    <t>Delicious food from fried chicken, to noodles, to sushi, and to ice cream! Not expensive and tastes amazing!</t>
  </si>
  <si>
    <t>Karen Wills-Hamlin</t>
  </si>
  <si>
    <t>Nog God</t>
  </si>
  <si>
    <t>Best place for asain food</t>
  </si>
  <si>
    <t>Reginald Tan</t>
  </si>
  <si>
    <t>Chih Li Su</t>
  </si>
  <si>
    <t>Alia Haleem</t>
  </si>
  <si>
    <t>Richard Yeater</t>
  </si>
  <si>
    <t>Great place for a variety of Asian fare.</t>
  </si>
  <si>
    <t>Wendi Harder</t>
  </si>
  <si>
    <t>Matthew Day</t>
  </si>
  <si>
    <t>I love Asian food and especially every ting the have there bubble tea  is AMAZING!!! AND EVERITHING  elseüëå</t>
  </si>
  <si>
    <t>Ng√¥ Khang</t>
  </si>
  <si>
    <t>Ling Pan</t>
  </si>
  <si>
    <t>The noodles itself was good but the soup was lacking flavor</t>
  </si>
  <si>
    <t>myron wu</t>
  </si>
  <si>
    <t>Yun-Ting Kao</t>
  </si>
  <si>
    <t>The entire food court desires five stars but not every store will fullfill everyone's taste buds.  The seating area is kept clean and well organized.  The Japanese place is good.  I haven't tried too many items but I do like their rolls.  The handpull noodles are fine but I prefer the noodle store at RIO for the style of noodles.  Taiwanese fried chicken is good.  Not sure if it is clearly labeled but the fried chicken have bones in it.  In Taiwan, if the store doesn't label boneless, the chicken would have bones in it.  Gong Cha is a solid choice for tea.  Wide variety and friendly staff.  Alpaca dessert always make the food court smell great.  Made to order so expect a wait for your food.</t>
  </si>
  <si>
    <t>Dilshat Yalkun</t>
  </si>
  <si>
    <t>Jonathan Liang</t>
  </si>
  <si>
    <t>Chuck Fontana</t>
  </si>
  <si>
    <t>Ky Wildermuth</t>
  </si>
  <si>
    <t>We really like this place! Sort of quarky (one night we came here and there was a live dj) but charming at the same time. The many food options are a big plus (mostly if not all asian cuisine) - we try things from 2-3 of the restaurants in one sitting. They also have good dessert options! Open late which is a plus. There is a bar in here if that's your thing. Energy is always pleasant and a lot of young people hanging with friends. Atmosphere is inviting, and encouraging to linger and people watch. Highly recommend stopping in!</t>
  </si>
  <si>
    <t>KIKI KUAN</t>
  </si>
  <si>
    <t>Ethan Shaw</t>
  </si>
  <si>
    <t>Michelle Pepino</t>
  </si>
  <si>
    <t>Shu-Ling Chiu</t>
  </si>
  <si>
    <t>Donna Evans</t>
  </si>
  <si>
    <t>Various choices.</t>
  </si>
  <si>
    <t>Bashir Ali</t>
  </si>
  <si>
    <t>Neville Emmanuel</t>
  </si>
  <si>
    <t>Scott Heemann</t>
  </si>
  <si>
    <t>Great place!  Easy and nice variety too.  Gets crowded at times but for good reason.  My go to is the poki bowl, closely followed by the Taiwanese chicken!</t>
  </si>
  <si>
    <t>Valerie Mocca</t>
  </si>
  <si>
    <t>Ernest Watkins</t>
  </si>
  <si>
    <t>Nice atmosphere</t>
  </si>
  <si>
    <t>Mai Ly</t>
  </si>
  <si>
    <t>Oscar Sarmiento</t>
  </si>
  <si>
    <t>Try the ice cream with egg waffle :D</t>
  </si>
  <si>
    <t>Roberto Andaya</t>
  </si>
  <si>
    <t>If you want Asian food then this is the place. The restaurants all try and give their own special flair. There are around 8 restaurants to choose from from all different areas of Asia. I got some hand pulled noodle pork soup which was fantastic. Definitely worth going to if you want something new.</t>
  </si>
  <si>
    <t>Alexander Lewis</t>
  </si>
  <si>
    <t>Balasubramanian Sivakumar</t>
  </si>
  <si>
    <t>joy fernandez</t>
  </si>
  <si>
    <t>Good place to eat with the family.</t>
  </si>
  <si>
    <t>Kolapo DaSilva</t>
  </si>
  <si>
    <t>Asif I</t>
  </si>
  <si>
    <t>Emily Thomas</t>
  </si>
  <si>
    <t>This place is weird and our food looked like styrofoam. Do not recommend.</t>
  </si>
  <si>
    <t>Raihan ._.</t>
  </si>
  <si>
    <t>Riskittles</t>
  </si>
  <si>
    <t>Chris Rivera</t>
  </si>
  <si>
    <t>Yup good</t>
  </si>
  <si>
    <t>William Hulsey</t>
  </si>
  <si>
    <t>Good selection,  hand pulled noodles (I got the basic version with just noodles) are delicious &amp; portions are large for a lite bite but now I have dinner too!</t>
  </si>
  <si>
    <t>Edmond Joe</t>
  </si>
  <si>
    <t>Sushi, Beef noodle soup, Taiwanese fried chicken, poke, egg waffle desserts, and bubble tea...  What's not to like here ?</t>
  </si>
  <si>
    <t>Tim Tran</t>
  </si>
  <si>
    <t>share</t>
  </si>
  <si>
    <t>I ate at three different places today with friends and it was good. The bathroom was also clean.</t>
  </si>
  <si>
    <t>cat wu</t>
  </si>
  <si>
    <t>Quick low quality meals, generally speaking it's too pricy for the portions. Attracted to students.</t>
  </si>
  <si>
    <t>Olivia Law</t>
  </si>
  <si>
    <t>Lindsey Skouras</t>
  </si>
  <si>
    <t>Baneste</t>
  </si>
  <si>
    <t>Best asian food</t>
  </si>
  <si>
    <t>Andrew Bouis</t>
  </si>
  <si>
    <t>Jingfeng Zhao</t>
  </si>
  <si>
    <t>Daryll S</t>
  </si>
  <si>
    <t>Russell Chang (RjEcho)</t>
  </si>
  <si>
    <t>very good food</t>
  </si>
  <si>
    <t>Jennifer</t>
  </si>
  <si>
    <t>Really disappointing. Was looking forward to ramen and really wasn't impressed. Left hungry.</t>
  </si>
  <si>
    <t>S Robin</t>
  </si>
  <si>
    <t>Fresh handmade noodles in soup</t>
  </si>
  <si>
    <t>Curtis Craddock</t>
  </si>
  <si>
    <t>A great, busy with lots of food options!</t>
  </si>
  <si>
    <t>Bernardo Roschke</t>
  </si>
  <si>
    <t>Christian Rogers</t>
  </si>
  <si>
    <t>William Grant</t>
  </si>
  <si>
    <t>Personally, I am going to DC Poke. My whole family loves poke from this restaurant. Large generous portions, fresh and good quality.</t>
  </si>
  <si>
    <t>Seth Brodie</t>
  </si>
  <si>
    <t>Alex Nowak</t>
  </si>
  <si>
    <t>Michael Riley</t>
  </si>
  <si>
    <t>Kirk Burkhalter</t>
  </si>
  <si>
    <t>Gabriel Balannik</t>
  </si>
  <si>
    <t>Nico la</t>
  </si>
  <si>
    <t>The food is amazing and there is so many options. We got the fried chicken to share, I recommend the Thai sweet and sour sauce. The milk tea was excellent and we really enjoyed the bubble waffle. It's a great place to go with friends.</t>
  </si>
  <si>
    <t>Chien Wang</t>
  </si>
  <si>
    <t>Always the two go to when ever I am here. Desert and more desert</t>
  </si>
  <si>
    <t>Mary Roughton</t>
  </si>
  <si>
    <t>Francis Lee</t>
  </si>
  <si>
    <t>Neel Kaul</t>
  </si>
  <si>
    <t>Su Abby</t>
  </si>
  <si>
    <t>Susan Wallington</t>
  </si>
  <si>
    <t>Good selection of restaurants, great food and a nice ambiance.</t>
  </si>
  <si>
    <t>Miss Williams</t>
  </si>
  <si>
    <t>Good good. Good location. Good dessert.</t>
  </si>
  <si>
    <t>Y Narcia</t>
  </si>
  <si>
    <t>Hayden</t>
  </si>
  <si>
    <t>This place is fantastic! When I went, there were live musicians, great comfortable seating, and amazing food. Would recommend going for a meal, a snack, or general entertainment,</t>
  </si>
  <si>
    <t>Jay Rice</t>
  </si>
  <si>
    <t>Dakotah Brown</t>
  </si>
  <si>
    <t>Awesome atmosphere</t>
  </si>
  <si>
    <t>Imran Ghare</t>
  </si>
  <si>
    <t>Richie Nguyen</t>
  </si>
  <si>
    <t>The block, it's predecessor, has much better dining food options. While the venue is nice, the food quality is lacking. Average.</t>
  </si>
  <si>
    <t>Kathlenn Joyce Lim (Katz)</t>
  </si>
  <si>
    <t>Marco Polo</t>
  </si>
  <si>
    <t>Pretty nice!</t>
  </si>
  <si>
    <t>Audrey S</t>
  </si>
  <si>
    <t>That place is fantastic for all the Asian food lovers! You can choose between a variety of noodles, fried meat, pokebowls and even Japanese deserts like egg waffles and Tayaki.  I tried the pokebowls and the egg waffle ice cream and everything was fantastic</t>
  </si>
  <si>
    <t>Jai Lim</t>
  </si>
  <si>
    <t>David Tremblay</t>
  </si>
  <si>
    <t>Bo Ning</t>
  </si>
  <si>
    <t>Ivan Espineda</t>
  </si>
  <si>
    <t>Eric Saul</t>
  </si>
  <si>
    <t>It was okay.  Food was good, but the selection is a lot smaller than I expected.  Service was a little slow at the dumpling counter, and the dumplings were not great.  The Poke bowl counter was very good however.</t>
  </si>
  <si>
    <t>Ankit Wadhwani</t>
  </si>
  <si>
    <t>Keah Matthews</t>
  </si>
  <si>
    <t>The food from Poki DC was amazing!</t>
  </si>
  <si>
    <t>Wayne Wu</t>
  </si>
  <si>
    <t>Weixin Li</t>
  </si>
  <si>
    <t>Anthony Villatoro</t>
  </si>
  <si>
    <t>Awesome spot for really good food. Also the DJ was amazing tonight!</t>
  </si>
  <si>
    <t>Brian Wong</t>
  </si>
  <si>
    <t>Much better options since the grand opening.</t>
  </si>
  <si>
    <t>Tori W</t>
  </si>
  <si>
    <t>This place is really kid friendly, which was nice. I took my 9-year old brother out for dinner after school and he loved the dumplings! :) I definitely recommend for all age groups and families.</t>
  </si>
  <si>
    <t>Lana Ayirebi</t>
  </si>
  <si>
    <t>Christopher King</t>
  </si>
  <si>
    <t>Patrick Cho</t>
  </si>
  <si>
    <t>Good reasonableTaiwanese foods, and good ambiance</t>
  </si>
  <si>
    <t>Rui F</t>
  </si>
  <si>
    <t>Jenny Cheung</t>
  </si>
  <si>
    <t>There are different vendors for Asian foods within this food hall. They have poke, noodle, a bar and more. I tried a lunch special from a vendor with steak on rice.  The taste is just ok. The portion is very small.  The steak was too chewy and overcook. I was not satisfied with the food at all. I didn't try other food. But I probably will not go back again.</t>
  </si>
  <si>
    <t>Billy Luc</t>
  </si>
  <si>
    <t>Hao Lyu</t>
  </si>
  <si>
    <t>Favorite beef ramen in town!</t>
  </si>
  <si>
    <t>patrick lin</t>
  </si>
  <si>
    <t>The Spot contains many different "stalls" of various food and drinks. Most notably would be the hand pulled noodles, Gong Cha bubble tea and alpaca dessert. As a Taiwanese focused location, I personally think their food just is not up to par on expectations. I wouldn't expect a place to taste just like Taiwanese food, but I would hope for something better than the typical stores you find around Rockville. Unfortunately everything is ok and mediocre at best with the exception of Gong Cha which has always produced great drinks. Everything else from the bland beef noodle soup, to even soggy fried chicken from Cheers Cut really shows how a location that had a good idea turned into a huge letdown in terms of quality.  Expect a huge crowd here on weekends and minimal seating areas.</t>
  </si>
  <si>
    <t>Emma Poon</t>
  </si>
  <si>
    <t>Jennifer Kirchner</t>
  </si>
  <si>
    <t>I love this place. The rainbow shots at the bar are neat and the bubble waffle cones are delicious.  It can be noisy and crowded, but it's a unique place with good food.</t>
  </si>
  <si>
    <t>PsychLOLogy</t>
  </si>
  <si>
    <t>Gary H</t>
  </si>
  <si>
    <t>Great spot for asian food. Lots of varieties to choose from. Well priced and well made.</t>
  </si>
  <si>
    <t>Michael Mahaney</t>
  </si>
  <si>
    <t>Nick Evans</t>
  </si>
  <si>
    <t>Galina Solovyeva</t>
  </si>
  <si>
    <t>William Klansek</t>
  </si>
  <si>
    <t>Wayne Zhang</t>
  </si>
  <si>
    <t>Great new dining concepts.However, there is no parking for this place. Do not park in lots in the east, you could be towed.</t>
  </si>
  <si>
    <t>Ken Knight</t>
  </si>
  <si>
    <t>Caleb Marcotte</t>
  </si>
  <si>
    <t>Very delicious, smaller than expected but very good food.</t>
  </si>
  <si>
    <t>Hilary Roschke</t>
  </si>
  <si>
    <t>Mike Oh</t>
  </si>
  <si>
    <t>Love talking to Mike and hanging out with him</t>
  </si>
  <si>
    <t>Amanda Nanan</t>
  </si>
  <si>
    <t>John Mesowski</t>
  </si>
  <si>
    <t>Jack Chen (Jack J Chen)</t>
  </si>
  <si>
    <t>Niloofar Baghai</t>
  </si>
  <si>
    <t>A great addition to Rockville Town Center. Open late and will satisfy all your cravings. Friendly staff and always packed. Highly recommend the earl grey bubble tea at gong cha</t>
  </si>
  <si>
    <t>Chidiuto Ononiwu Cobb</t>
  </si>
  <si>
    <t>The alpaca ice cream place is amazing</t>
  </si>
  <si>
    <t>WANG HAIXIN</t>
  </si>
  <si>
    <t>Try Aplaca (original waffle w greet tea ice cream ) and BBQ skewers( medium spicy chives lamb chicken zucchini and enoki)</t>
  </si>
  <si>
    <t>A Yao</t>
  </si>
  <si>
    <t>Stop by the spot bar!</t>
  </si>
  <si>
    <t>Katie Zhang</t>
  </si>
  <si>
    <t>naziha sultana</t>
  </si>
  <si>
    <t>Jocelyn Brown</t>
  </si>
  <si>
    <t>Dog Food</t>
  </si>
  <si>
    <t>Nice food. Good looking.</t>
  </si>
  <si>
    <t>Angela Crenshaw</t>
  </si>
  <si>
    <t>Augusto Cangahuala</t>
  </si>
  <si>
    <t>A wonderful addition to the exciting offers in downtown Rockville. You can find something for everyone. We tried the fried chicken place and the ninja chicken nuggets were delicious. Then we had incredible poke bowls, alpaca desserts with the tasty waffles and toppings. We ended up with a satisfying bubble tea. Everything was delicious and the parking is free.</t>
  </si>
  <si>
    <t>Jacob P (Coby)</t>
  </si>
  <si>
    <t>This review is for the Poke spot, one of the worst poke restaurant in the area. Quick to up charge your when you ask for more of the toppings, even though their portions are already small to begin with. I kid you not there were literally 4 pickle radishes on my bowl. The portion of seaweed was minimal at best and the crab portion we will leave it at "I have nothing to say". For the fish portions make sure they actually fill the scoop. The only thing they got going for them is that they have Yellow tail, but we have been coming to this place since it opened but for me today marks the last day. I will be eating somewhere before coming here, since my girl really likes this place.  ***update***  Went back this past Saturday and it's clear that they don't seem to care, the portions are still small and not worth the price. Sad to see, I'm not saying you should give more than the portions but give the full portion. Hopefully they realize and get better before it's too late.</t>
  </si>
  <si>
    <t>Ankur Nair</t>
  </si>
  <si>
    <t>Loved it!! Absolutely warming</t>
  </si>
  <si>
    <t>Kevin Song</t>
  </si>
  <si>
    <t>Very crowded on the weekends, but have yummy food. The dessert place has to be one of the most unique places in Rockville, with waffle ice creams, Taiwanese fried chicken, and other desserts to try. One suggestion I do have for the owners of The Spot is that this place should have more seats to sit because of the popularity here.</t>
  </si>
  <si>
    <t>Christina Chu</t>
  </si>
  <si>
    <t>E</t>
  </si>
  <si>
    <t>Very nice atmosphere. Clean</t>
  </si>
  <si>
    <t>Vladimir Rodin</t>
  </si>
  <si>
    <t>Nice food variety, good ambience, friendly staff. Absolutely horrible bathrooms with no toilet paper and broken toilet seats. Though having wash sinks in the hall is a great idea.</t>
  </si>
  <si>
    <t>Drew Farris</t>
  </si>
  <si>
    <t>An Le</t>
  </si>
  <si>
    <t>Look like the block but it is longer rather than the square.</t>
  </si>
  <si>
    <t>Carly Borgmeier</t>
  </si>
  <si>
    <t>Good variety of yummy food, ice cream, and of course, boba. Kid friendly too!</t>
  </si>
  <si>
    <t>Chris Wilson</t>
  </si>
  <si>
    <t>Ives C.</t>
  </si>
  <si>
    <t>Ahmed N</t>
  </si>
  <si>
    <t>Zachary Fenhaus</t>
  </si>
  <si>
    <t>Good food, good happy hour.</t>
  </si>
  <si>
    <t>leonardo celino</t>
  </si>
  <si>
    <t>Renee Paranuk</t>
  </si>
  <si>
    <t>Great food, made fresh so expect a little wait but so worth it. Poke bowls, fresh noodles and dumplings, and Taiwanese skewers were amazing!</t>
  </si>
  <si>
    <t>Austin Duff</t>
  </si>
  <si>
    <t>Ugh so good.</t>
  </si>
  <si>
    <t>Jonell Malone</t>
  </si>
  <si>
    <t>Frank Johnson</t>
  </si>
  <si>
    <t>Nice atmosphere and the food is very good</t>
  </si>
  <si>
    <t>Sharonda Warfield</t>
  </si>
  <si>
    <t>zen chen</t>
  </si>
  <si>
    <t>Not bad, but pretty sure there were flavor enhancer used for some dishrd</t>
  </si>
  <si>
    <t>Huu Ho</t>
  </si>
  <si>
    <t>Logan Moreland</t>
  </si>
  <si>
    <t>William Bruan</t>
  </si>
  <si>
    <t>Andy Berrocal</t>
  </si>
  <si>
    <t>Lots of great options. Very clean and modern venue. Multiple stores with interesting Asian fast food cuisine.</t>
  </si>
  <si>
    <t>Amanda Le</t>
  </si>
  <si>
    <t>Hing Mai</t>
  </si>
  <si>
    <t>Food wasn't that great, the fried chicken was not crispy at all, noodle was plain. It was not worth the drive. It's only good for people who are in the area and in a rush. This is like Chinese fast food.</t>
  </si>
  <si>
    <t>Azimat Ghayret</t>
  </si>
  <si>
    <t>Awesome food</t>
  </si>
  <si>
    <t>Paul Mansir</t>
  </si>
  <si>
    <t>Fun place with lots of choices of great food</t>
  </si>
  <si>
    <t>Riri Baby</t>
  </si>
  <si>
    <t>A lot of different places to choose from. I went to Alpaca Desserts.  I will be back to try more!</t>
  </si>
  <si>
    <t>Q</t>
  </si>
  <si>
    <t>Don't go on DJ nights.  The music is ear splitting loud. Not sure why they do this.  This place isn't a club.  It's a place to grab something to eat. Ridiculous.</t>
  </si>
  <si>
    <t>Gabriela Carolina</t>
  </si>
  <si>
    <t>Valerya Balannik</t>
  </si>
  <si>
    <t>Nice place for fast food but seems that the quality of food is going down</t>
  </si>
  <si>
    <t>√ÅnhT√¢m Pham</t>
  </si>
  <si>
    <t>Great food for great prices, a variety of meals, drinks, and dessert all in one place.</t>
  </si>
  <si>
    <t>Sarah TN</t>
  </si>
  <si>
    <t>S Morrisey</t>
  </si>
  <si>
    <t>Kathryn Arrildt</t>
  </si>
  <si>
    <t>The food is mediocre (noodles and poki bowls at least) and overpriced, but it's a fun set-up and great for kids in all but the busiest hours. The waffle icecream was really good (though the actual ice cream portion was tiny - not enough to pair with the whole big waffle). The thing I'd most like to change, though, is for an integrated "order up" system with screens (like the noodle place, but for all of them) or numbers on tables or something. I spent a fair bit of time waiting at one stall while my date waited at another far away. All in all it was a fun experience with a few early hiccups and I'll be back to see if it grows into its potential.</t>
  </si>
  <si>
    <t>Yung-Yeh Chang (Steven)</t>
  </si>
  <si>
    <t>Ross</t>
  </si>
  <si>
    <t>Davisson Han</t>
  </si>
  <si>
    <t>Skewers are delicious at the bar. Got something for everyone and every occasion here.</t>
  </si>
  <si>
    <t>Stephanie Kerley</t>
  </si>
  <si>
    <t>Joshua Cho</t>
  </si>
  <si>
    <t>Great food</t>
  </si>
  <si>
    <t>Tao</t>
  </si>
  <si>
    <t>Good variety of Asian food.</t>
  </si>
  <si>
    <t>Judy Grados</t>
  </si>
  <si>
    <t>Very nice casual spot for good Asian soup, food, and sweets! I tried the pull noodle soup and it was delicious. The atmosphere was like a mall food court but it was noisy and packed when I went Saturday night. Not too much seating available, we ended up snagging some tables and pillows closer to the floor. I plan to go again to try the other food choices.</t>
  </si>
  <si>
    <t>Frank Huang</t>
  </si>
  <si>
    <t>Rai_batch</t>
  </si>
  <si>
    <t>Great ambiance ...love the noodle soup with beef</t>
  </si>
  <si>
    <t>Melissa Eisen</t>
  </si>
  <si>
    <t>Fun fast casual dining in a bright modern dining hall! My coworkers and I like to go at lunch time and get a bit of something from each vendor and then share. Nice place to try lots of different kinds of Asian food. Sometimes it is super crowded, so be prepared to have someone save a table while others get their food. And lastly, the ice cream place is really unique and the cones are good to share!</t>
  </si>
  <si>
    <t>Camille Ng</t>
  </si>
  <si>
    <t>Victor Jianto</t>
  </si>
  <si>
    <t>MJ W</t>
  </si>
  <si>
    <t>This place is so racist I don‚Äôt even know where to begin. Ok let‚Äôs start off with how they only want to ask for black people‚Äôs receipts when calling to pick up your food. I literally saw them ask for the black persons receipt then when an asian woman came up next the lady didn‚Äôt even bat an eye. I felt so bad for that black woman who was confused and I could see she was angry but she let it go. Then there was an Hispanic guy cleaning the area and I heard one of the workers from the noodle shop say ‚Äúdo you speak English? You need to learn to speak some English!‚Äù But it was in such a condescending tone I was in shock. And all this happened in one day. I will not be giving these racist people a cent more. I hope people read this and get a firm understanding that we need to fight these racist people. PEOPLE DO NOT GIVE THESE PEOPLE ANY OF YOU BUSINESS!</t>
  </si>
  <si>
    <t>Sarah Parolski</t>
  </si>
  <si>
    <t>Catherine Konno</t>
  </si>
  <si>
    <t>Joey Shelley</t>
  </si>
  <si>
    <t>Tafseer Ahmad, Your Realtor</t>
  </si>
  <si>
    <t>It's great place to relax and hangot with your friends while enjoying Asian food.  I really enjoyed Alpaca since I love dessert.  It's a big food court with different restaurants.</t>
  </si>
  <si>
    <t>Bossi</t>
  </si>
  <si>
    <t>The food is pretty good, but the options are rather limited to light fare only.</t>
  </si>
  <si>
    <t>Philip Alipio</t>
  </si>
  <si>
    <t>Bob Alman</t>
  </si>
  <si>
    <t>ÏµúÌö®ÏßÑ</t>
  </si>
  <si>
    <t>I love this place, the vibes, the aesthetic, the atmosphere, the people here are cool and the food is great!</t>
  </si>
  <si>
    <t>Dylan Noorel</t>
  </si>
  <si>
    <t>Perhaps one of the most incredible and brilliant innovation of food business in the 21st century ever! Ever since their soft opening in July, I have never been disapoointed by the exquisite atmosphere of the dining hall and the variety of food courts they have available. From left to right: Taiwanese noodles with appetizers, Cheers which serves fried Taiwanese foods with meal combos that include curry rice and miso soup, Gong Cha for bubble tea lovers, poke fish salad for sushi enthusiasts, ice cream waffles, and finally a bar just to chill. The bathrooms are very clean too. This establishment is run by Millennials who know what they're doing and love their jobs. Highly recommend if you're visiting Rockville Town Square! Oh and please take advantage of their happy hours of 20% off on all menu items from 2-5pm Monday through Fridays. It's totally worth it!!</t>
  </si>
  <si>
    <t>Nia Tan (Nia With a Purpose)</t>
  </si>
  <si>
    <t>Great for groups. Love the selections and service.</t>
  </si>
  <si>
    <t>A C</t>
  </si>
  <si>
    <t>Peggy Tao</t>
  </si>
  <si>
    <t>Noodle soup, fried chicken, ice cream, and bubble tea are all yummy. Great place to hang out.</t>
  </si>
  <si>
    <t>Amanda Hahn</t>
  </si>
  <si>
    <t>Junxi Zhu</t>
  </si>
  <si>
    <t>Karen Schmitz</t>
  </si>
  <si>
    <t>This is the most trendy place I've seen and all of the Rockville area and beyond!!!  You have one noodle stop 1 skewer store 1 bubble tea and alpaca the desert place!  The neat thing Mian noodles  the portions sizes are generous,  The gentleman in the window of Mian, makes all the noodles.  You can get shaved noodles, you can get spaghetti style noodles and  traditional noodle.  The dumplings in the picture are very Hardy you get 8 I believe to a plate.  The portion size of the dumpling is very generous it is a size a size Kennedy 50 cent piece.  Eating those are very filling very tasty!  The Gong Cha tea store is  the best.  They ask you what you want you want  the flavorings.  Highly recommend  for family outing,  college students who wanna just have a hot spot to hang out,  a chit chat spot for 1st date  and couples who just want some different!!!!</t>
  </si>
  <si>
    <t>Alex Yuen</t>
  </si>
  <si>
    <t>Nice place to hang out with friend and relax. Foods are ok there. Only thing I don like is the music too loud for me.</t>
  </si>
  <si>
    <t>Jeff Tong</t>
  </si>
  <si>
    <t>Hip but most of the food is terrible. Beef noodle broth is rather tasteless. Squid is bad quality. Poke is ok. Gong cha and Alpaca are ok. Go to Bob's Shanghai for quality food</t>
  </si>
  <si>
    <t>Johnny Gee</t>
  </si>
  <si>
    <t>Love the Taiwanese fried chicken and hand cut beef noodles.</t>
  </si>
  <si>
    <t>Tai Vu</t>
  </si>
  <si>
    <t>One of the greatest things to come to Rockville</t>
  </si>
  <si>
    <t>Fifty2weekhi</t>
  </si>
  <si>
    <t>I've been to various Asian food courts in metro areas in the Northeast, and I venture to say this is the trendiest  by far, especially if you come in the evening.  The cool blue lights turn the place into a night-club/pub-like setting, not only in terms of ambiance but also CROWD.  Speaking of crowd, you're well advised not to come during peak hours.  Parking would be a challenge. And you'd likely be frazzled from trying to find a table while navigating through the mob with a tray of noodle soups in your hands. The place is really not engineered for large crowd. It would get so bad that it's impossible to get through between the lines and the tables. You may even realize you've waited on the wrong line!!  TIP: There are some nice outdoors seating on a good weather day.  I actually think the selection of vendors is well thought out. You have 5 choices offering a variety of food and drinks.  1. Mian: for hand-pulled noodle soups.  2. Cheers Cut: for fried chicken and squid.  3. Poki DC: for poke bowls.  4. Gong Cha: for bubble tea.  5. Alpaca Desert: for some elaborate ice cream.  On this day we tried 3 of the 5 vendors: Mian, Poke DC, and Gong Cha. The pulled noodle soups from Mian were delicious even though the beef flank was a bit tough.  The wintermelon milk tea from Gong Cha was refreshing and tasty.  The poke bowls from Poki DC has the largest serving I've seen.  Overall, no complaints about any of the food we ordered.  The prices are in general higher than the equivalent ones I've visited in NJ and Queens.  Apple to apple comparison: a Ninja Crispy Chicken is $8.50 at Cheers Cut in Edison NJ but at this location, it's $9.50.  Overall, The Spot is definitely worth a visit.</t>
  </si>
  <si>
    <t>Yixin Qiu</t>
  </si>
  <si>
    <t>Bryant Lee</t>
  </si>
  <si>
    <t>Ganbarebenji</t>
  </si>
  <si>
    <t>Gentlman Agentsixtynine</t>
  </si>
  <si>
    <t>Lots of choices in one place, nice atmosphere</t>
  </si>
  <si>
    <t>Joken Z</t>
  </si>
  <si>
    <t>T.C. Liu</t>
  </si>
  <si>
    <t>Brendan Dahl</t>
  </si>
  <si>
    <t>Casandra Montemayor</t>
  </si>
  <si>
    <t>Great concept!  This trip I tried Mian and Alpaca.  Very good.</t>
  </si>
  <si>
    <t>O V</t>
  </si>
  <si>
    <t>Cool concept, 5-6 little Asian eateries within one building. The layout is lacking though since it does get a bit busy and tight in there. The food is good, I‚Äôve tried all of the stands and aside from length of wait time I have no complaints.  I‚Äôm a fan of the ice cream in the waffle cone, it‚Äôs beautiful and delicious.</t>
  </si>
  <si>
    <t>Michelle Yamaguchi</t>
  </si>
  <si>
    <t>Christopher Dowd</t>
  </si>
  <si>
    <t>Mandy Bowen</t>
  </si>
  <si>
    <t>Stan Yee</t>
  </si>
  <si>
    <t>Ivan Turgenev</t>
  </si>
  <si>
    <t>Pretty good eatery for various palettes. Fun sitting area for kids!</t>
  </si>
  <si>
    <t>Carol Davis</t>
  </si>
  <si>
    <t>Chuck Hughes</t>
  </si>
  <si>
    <t>Great Asian food options. Seating can be a challenge.</t>
  </si>
  <si>
    <t>Iris Kwok</t>
  </si>
  <si>
    <t>Maddie Orange</t>
  </si>
  <si>
    <t>Calvin Law</t>
  </si>
  <si>
    <t>This is our first time three and now we have new spot for Asian food in Rockville. They have different food choices. The food is good and parking is available below "the spot". Our kids can't stop talking about it and have planned to take their friend to come to hang out. Hope they can keep up and hold on the quality and services. At this time I am recommend to give it a try.</t>
  </si>
  <si>
    <t>Jeffrey Beggs</t>
  </si>
  <si>
    <t>Yingxi Rona Shi</t>
  </si>
  <si>
    <t>A food choices of food. The noodle place is our favorite choice here! The fried chicken is ok but a little salty. Milk tea is very standard with your choice of sugary level.</t>
  </si>
  <si>
    <t>Kevin</t>
  </si>
  <si>
    <t>Fatou Saba</t>
  </si>
  <si>
    <t>Kristen Gomez</t>
  </si>
  <si>
    <t>The Spot is where you go to get your Asian food fix because they've got an assortment of Asian favorites: pulled noodles, Taiwanese fried chicken, Poke bowls, bubble tea, and Japanese ice cream/snow ice. There are plenty of seating inside as well as an outdoor patio, but it can get crowded during peak hours. It's very family friendly as they have a few child height tables, high chairs and a changing table in the women's restroom. There is even an elevated platform area where you may sit on floor cushions and have your meal on their low tables.  The Spot is has a free parking lot just outside by the wooden fenced area. It is also handicapped accessible, although there is only one handicapped accessible entrance door (the other entrance has a few steps) which is not automated. Place is also well kept as there is always someone coming by to wipe tables for the next customers.  Highly recommend you check it out whenever you're in the area!</t>
  </si>
  <si>
    <t>D G</t>
  </si>
  <si>
    <t>If you like Asian food (you know, where there's rice, noodles, &amp; lots of spicy add-ons) then I'm sure you'll like this place. I had the Poki bowl, mango bubble tea, and bubble waffle cone. I would definitely go back for more! They have inside and outside seating. I wish the outside tables had the umbrellas to go in the dedicated holes in the tables - baking in the sun is not fun. They also have music playing in the background but if you don't care for pop &amp; k-pop then get your food &amp; go sit outdoors.</t>
  </si>
  <si>
    <t>Dwyne Shoemaker</t>
  </si>
  <si>
    <t>Not a fan.  I had to wait, for no understandable reason, for something pretty basic.  Quality of the food was not great, at all.  This place has potential to be something better - great aesthetic...but functionality will make it go stale, fast.</t>
  </si>
  <si>
    <t>Aaron Zhang</t>
  </si>
  <si>
    <t>Terence Chau</t>
  </si>
  <si>
    <t>Dominic ‚ÄúNicky‚Äù Orino</t>
  </si>
  <si>
    <t>Xiao Lei</t>
  </si>
  <si>
    <t>Sezar Lizama</t>
  </si>
  <si>
    <t>Christopher Graves</t>
  </si>
  <si>
    <t>Cool place to eat!</t>
  </si>
  <si>
    <t>Paulo Stuff</t>
  </si>
  <si>
    <t>Great good selection</t>
  </si>
  <si>
    <t>Dexter Wang</t>
  </si>
  <si>
    <t>Susan Yang</t>
  </si>
  <si>
    <t>Fantastic location and selection (about 5 shops) of different Asian foods - puffle ice cream, bubble tea, hand-pulled noodles, pok√©, etc. Has nearby parking and lots of seating inside!</t>
  </si>
  <si>
    <t>Marissa Ciubal</t>
  </si>
  <si>
    <t>Few selection,,, Dc poke is a thumbs down,,,, if you like poke go to the other poke store.</t>
  </si>
  <si>
    <t>Kohei Tanabe</t>
  </si>
  <si>
    <t>Good food but definitely overpriced.</t>
  </si>
  <si>
    <t>Alex Doan</t>
  </si>
  <si>
    <t>Trendy mini food court, good place for quick asian food and milk tea. It can get crowded very quick.</t>
  </si>
  <si>
    <t>Jess !</t>
  </si>
  <si>
    <t>I went opening week and it was SLAMMED. You could hardly move! I wanted fried chicken but they'd run out of everything, so I got pull noodle soup. It was so good! The noodles were a bit uneven in texture (as you'd expect from hand pulled noodles) but so tasty. I wish the rib meat had been shredded though. It was cool to watch the fellow pull the noodles right in front of you. I went back a few weeks later when the opening confusion and fuss died down and got the fried chicken and a bubble waffle. The chicken was so good! It was hot and crispy and the breading was so flavorful. It was Huge and cane out fast. It did have bones in it though, which surprised me. The bubble waffle was fun and delicious, but maybe a little too much work. Maybe I'll just go for the bubble tea next time.</t>
  </si>
  <si>
    <t>Liz Yuan</t>
  </si>
  <si>
    <t>First,  the noodles.  It's authentic Lanzhou hand tossed noodles, which is different than the Sichuan noodles on Dawson St and Japanese Ramen.  All are good. But this broth is clear and almost similar to a Vietnamese Pho base.  Love the fact they put the order numbers on a display screen when the noodles are ready.  Next, the fried chicken cutlet is huge, but be careful as it has bones on one end (means everything was from one piece of meat, not ground and mixed together). It comes with a paper container with instructions to rip for best taste and handling.  Haven't tried anything else yet but love the trendiness, the taste, the authenticity, and the cleanliness.  A much welcomed departure from Panda Express!</t>
  </si>
  <si>
    <t>Stuart Rutchik</t>
  </si>
  <si>
    <t>Poki DC was delicious!!! Packed w buying customers. Great choices - tasty food.</t>
  </si>
  <si>
    <t>Chris Reyes</t>
  </si>
  <si>
    <t>Stopped by and was amazed to what I found !!!! A food court filled of delicious foods the ice cream the Thai food my gosh üò≤</t>
  </si>
  <si>
    <t>Hiromi Tsuchiya</t>
  </si>
  <si>
    <t>Four Years Ago</t>
  </si>
  <si>
    <t>4 years ago</t>
  </si>
  <si>
    <t>This place was kind of chaos when I visited for my lunch on Saturday. Many guests with limited seating places.</t>
  </si>
  <si>
    <t>Mark M</t>
  </si>
  <si>
    <t>Kendall Lancaster</t>
  </si>
  <si>
    <t>Great authentic food made from scratch</t>
  </si>
  <si>
    <t>Kageyama</t>
  </si>
  <si>
    <t>Jordan Schlotterbeck</t>
  </si>
  <si>
    <t>Robin Cooke</t>
  </si>
  <si>
    <t>Enerel Orgil</t>
  </si>
  <si>
    <t>Rongze Qiao</t>
  </si>
  <si>
    <t>Asian place</t>
  </si>
  <si>
    <t>M_santo</t>
  </si>
  <si>
    <t>Kevin Raleigh</t>
  </si>
  <si>
    <t>Diana Ly</t>
  </si>
  <si>
    <t>The Hand pulled noodles were good but the broth was lacking. It just tasted like water... nothing special. Not much going on in the soup.  The Fried chicken was decent but took a long time to come out. They don‚Äôt have Basil Garlic Chicken poppers so that was disappointing. It was good but it was missing some flavors.  The Poke was decent but kind of  expensive... They‚Äôre really stingy with their Wasabi. Which makes absolutely no sense.  The bubble tea was decent but nothing special either... they didn have many flavors and it took forever to come out too.  Overall, I was really excited that an Asian food hall opened up in town but I'm thoroughly disappointed with the taste and flavor. i could just be biased because I‚Äôve had better in California... Many of my friends from Virginia came to check it out and they didn‚Äôt like the food either. Hope this review helps. And hope the restaurants improve with this feedback.</t>
  </si>
  <si>
    <t>Yulun Hsieh</t>
  </si>
  <si>
    <t>Average beef noodle soup and average bubble tea. You can get better ones close by.  However, this place is nice since everything is next to each other and pricing is very reasonable.</t>
  </si>
  <si>
    <t>Zia</t>
  </si>
  <si>
    <t>Small and gimmicky with limited options.  I was expecting a larger space similar to Union Market in DC.  The place was packed with no place to sit and tons of kids.  It‚Äôs loud and the restaurants are slow in getting the food out.  The Taiwanese chicken was good; however, and so was the noodle soup.</t>
  </si>
  <si>
    <t>Jing Ning</t>
  </si>
  <si>
    <t>Jamie Bierst</t>
  </si>
  <si>
    <t>Really cool place! Authentic Asian waffle cones with fun toppings (expensive! $7), Poke, bubble tea (Gong Cha), Taiwan chicken, and la mian (hand pulled noodles, quite a performance!). No matter how crowded the cafeteria is, you can always find a seat if you walk back and forth a few times. Check it out!!</t>
  </si>
  <si>
    <t>Kevin Li</t>
  </si>
  <si>
    <t>Eray Wang</t>
  </si>
  <si>
    <t>Chi Kang</t>
  </si>
  <si>
    <t>Natalie Ana Borkoski Parker</t>
  </si>
  <si>
    <t>Very cool spot! Love all the food. The lines can get long and the wait for the food even longer, but totally worth the wait. We got poki DC there and everything was delicious.</t>
  </si>
  <si>
    <t>Merdim Sonmez</t>
  </si>
  <si>
    <t>Great noddle !!!</t>
  </si>
  <si>
    <t>A Google User</t>
  </si>
  <si>
    <t>One additional star for the hip vibe (and considering that two more places will open later). The bubblewrap waffle was nice; the Taiwanese fried chicken was bit lacking in seasoning. Super packed. Free garage parking.</t>
  </si>
  <si>
    <t>Loryn Chen</t>
  </si>
  <si>
    <t>Came here for their soft opening on July 7. It was packed that day where the food shops here ran out of a lot of their menu items within the first 2 hours. Check out a video I made capturing their soft opening here: youtu.be/33Aot8MniK8. The Spot is a food hall (or food court) full of different shops for Asian food. There are 5 shops open now and I think they are going to add a couple more in the future. The 5 shops are: Mian (Noodles), CheersCut (Taiwanese Fried Chicken), PokiDC (Poke), GongCha (Tea), and Alpaca Dessert (Ice Cream).  This place is a very modern take on Asian food and culture which is a neat addition to Rockville. All the 5 shops had long lines so I only ate at 1 of them: Mian. I got the Beef Noodle Soup. I was going to get dumplings but they ran out of them, unfortunately. All these places they seem to make your food right in front of you which is pretty cool to watch.  My Beef Noodle Soup took like 10 minutes to prepare and I was surprised at how small the actual serving size was. We have big wide bowls that gave the impression of a big serving size but the actual noodle and soup part only filled up half way. Also, they didn't give out gave out small plastic spoons. I like to eat my noodles with the soup together but I couldn't do that with their spoon. The overall quality of the food itself wasn't too bad. It was smooth but the portions were small. The owner seems to be very cheap with their utensils.  There's a lot of hype around this place and it's pretty cool. A nice hangout spot for people and the way the shops present their food is aesthetic aff. Especially Alpaca Dessert.  Again, check out my video of this experience. It's funny :). youtu.be/33Aot8MniK8</t>
  </si>
  <si>
    <t>Vicky Yao</t>
  </si>
  <si>
    <t>So hype to get a food court spot like this in Rockville. I literally walked by the place the night before and saw that they still had lights to install. They somehow managed to pull it off and it turned out great!  Vendors include a waffle puff and snow cream place, gong Cha, a fried chicken stall, hand pulled noodles and dumplings place, poki DC, and I believe a bar is yet to open at the end of the hall.  First night of soft opening I got the beef soup with hand pulled noodles. Flavor was good, the noodles were chewy and beef itself had good flavor. My cousin got Poki DC and everything tasted fresh. Service for all the stalls were a bit slow but that's given for the first soft opening day. Even so, they definitely did not skimp on quality.  I'm super excited for this to have come to the area and it's definitely worth checking out!</t>
  </si>
  <si>
    <t>AMsamification</t>
  </si>
  <si>
    <t>THIS IS THE MOST ROCK AND ROLL THING to come to Rockville. A hip and classic food wise FOOD COURT FOR YOUR CHINESE EXPERIENCE.  BRILLIANT IDEA.. INSIDE AND OUTSIDE. Soft opening tonight..DUMPLINGS GONE... I had Beef Noodle Soup..delicious.  The only downside..it will likely take the customers from a newer restaurant on N. Washington Street...and some older ones.  Sad for business owners. .. Peter Chang is right across the street..and they are GOOD!</t>
  </si>
  <si>
    <t>brandon kim</t>
  </si>
  <si>
    <t>Joe Nastri</t>
  </si>
  <si>
    <t>As of today, the soft opening of an Asian mini food hall in downtown Rockville Town Center.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</si>
</sst>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numFmts>
  <fonts count="2">
    <font>
      <sz val="12.0"/>
      <color theme="1"/>
      <name val="Calibri"/>
      <scheme val="minor"/>
    </font>
    <font>
      <sz val="12.0"/>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164" xfId="0" applyAlignment="1" applyFont="1" applyNumberFormat="1">
      <alignment readingOrder="0" shrinkToFit="0" vertical="top" wrapText="1"/>
    </xf>
    <xf borderId="0" fillId="0" fontId="1" numFmtId="0" xfId="0" applyAlignment="1" applyFont="1">
      <alignment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0" fontId="1" numFmtId="0" xfId="0" applyAlignment="1" applyFont="1">
      <alignment readingOrder="0" shrinkToFit="0" vertical="top" wrapText="0"/>
    </xf>
    <xf borderId="0" fillId="0" fontId="1" numFmtId="165" xfId="0" applyAlignment="1" applyFont="1" applyNumberFormat="1">
      <alignment shrinkToFit="0" vertical="top" wrapText="1"/>
    </xf>
    <xf borderId="0" fillId="0" fontId="1" numFmtId="0" xfId="0" applyAlignment="1" applyFont="1">
      <alignment readingOrder="0" vertical="top"/>
    </xf>
    <xf borderId="0" fillId="0" fontId="1" numFmtId="0" xfId="0" applyAlignment="1" applyFont="1">
      <alignment vertical="top"/>
    </xf>
    <xf borderId="0" fillId="0" fontId="1" numFmtId="164" xfId="0" applyAlignment="1" applyFont="1" applyNumberFormat="1">
      <alignment shrinkToFit="0" vertical="top" wrapText="1"/>
    </xf>
    <xf borderId="0" fillId="0" fontId="1" numFmtId="0" xfId="0" applyAlignment="1" applyFont="1">
      <alignment shrinkToFit="0" vertical="top" wrapText="0"/>
    </xf>
    <xf borderId="0" fillId="0" fontId="1" numFmtId="164" xfId="0" applyAlignment="1" applyFont="1" applyNumberFormat="1">
      <alignment vertical="top"/>
    </xf>
    <xf borderId="0" fillId="0" fontId="1" numFmtId="0" xfId="0" applyAlignment="1" applyFont="1">
      <alignment vertical="top"/>
    </xf>
    <xf borderId="0" fillId="0" fontId="1" numFmtId="165" xfId="0" applyAlignment="1" applyFont="1" applyNumberFormat="1">
      <alignment vertical="top"/>
    </xf>
    <xf borderId="0" fillId="0" fontId="1" numFmtId="3" xfId="0" applyAlignment="1" applyFont="1" applyNumberForma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Correlation of Stars given to Sentiment Analysis</a:t>
            </a:r>
          </a:p>
        </c:rich>
      </c:tx>
      <c:overlay val="0"/>
    </c:title>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trendline>
            <c:name>Trendline for Sentiment (-1,1)</c:name>
            <c:spPr>
              <a:ln w="19050">
                <a:solidFill>
                  <a:srgbClr val="000000"/>
                </a:solidFill>
              </a:ln>
            </c:spPr>
            <c:trendlineType val="linear"/>
            <c:dispRSqr val="1"/>
            <c:dispEq val="0"/>
          </c:trendline>
          <c:xVal>
            <c:numRef>
              <c:f>Yelp!$O$3:$O$1001</c:f>
            </c:numRef>
          </c:xVal>
          <c:yVal>
            <c:numRef>
              <c:f>Yelp!$P$3:$P$1001</c:f>
              <c:numCache/>
            </c:numRef>
          </c:yVal>
        </c:ser>
        <c:dLbls>
          <c:showLegendKey val="0"/>
          <c:showVal val="0"/>
          <c:showCatName val="0"/>
          <c:showSerName val="0"/>
          <c:showPercent val="0"/>
          <c:showBubbleSize val="0"/>
        </c:dLbls>
        <c:axId val="1667078389"/>
        <c:axId val="1156437990"/>
      </c:scatterChart>
      <c:valAx>
        <c:axId val="166707838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56437990"/>
      </c:valAx>
      <c:valAx>
        <c:axId val="1156437990"/>
        <c:scaling>
          <c:orientation val="minMax"/>
          <c:max val="1.2"/>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67078389"/>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Abs Sentiment vs Subjectivity</a:t>
            </a:r>
          </a:p>
        </c:rich>
      </c:tx>
      <c:overlay val="0"/>
    </c:title>
    <c:plotArea>
      <c:layout/>
      <c:scatterChart>
        <c:scatterStyle val="lineMarker"/>
        <c:varyColors val="0"/>
        <c:ser>
          <c:idx val="0"/>
          <c:order val="0"/>
          <c:tx>
            <c:strRef>
              <c:f>Google!$I$1</c:f>
            </c:strRef>
          </c:tx>
          <c:spPr>
            <a:ln>
              <a:noFill/>
            </a:ln>
          </c:spPr>
          <c:marker>
            <c:symbol val="circle"/>
            <c:size val="7"/>
            <c:spPr>
              <a:solidFill>
                <a:schemeClr val="accent1"/>
              </a:solidFill>
              <a:ln cmpd="sng">
                <a:solidFill>
                  <a:schemeClr val="accent1"/>
                </a:solidFill>
              </a:ln>
            </c:spPr>
          </c:marker>
          <c:xVal>
            <c:numRef>
              <c:f>Google!$H$2:$H$1001</c:f>
            </c:numRef>
          </c:xVal>
          <c:yVal>
            <c:numRef>
              <c:f>Google!$I$2:$I$1001</c:f>
              <c:numCache/>
            </c:numRef>
          </c:yVal>
        </c:ser>
        <c:dLbls>
          <c:showLegendKey val="0"/>
          <c:showVal val="0"/>
          <c:showCatName val="0"/>
          <c:showSerName val="0"/>
          <c:showPercent val="0"/>
          <c:showBubbleSize val="0"/>
        </c:dLbls>
        <c:axId val="747396789"/>
        <c:axId val="1222644510"/>
      </c:scatterChart>
      <c:valAx>
        <c:axId val="74739678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22644510"/>
      </c:valAx>
      <c:valAx>
        <c:axId val="12226445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47396789"/>
      </c:valAx>
    </c:plotArea>
    <c:legend>
      <c:legendPos val="t"/>
      <c:overlay val="0"/>
      <c:txPr>
        <a:bodyPr/>
        <a:lstStyle/>
        <a:p>
          <a:pPr lvl="0">
            <a:defRPr b="0">
              <a:solidFill>
                <a:srgbClr val="1A1A1A"/>
              </a:solidFill>
              <a:latin typeface="sans-serif"/>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Correlation of Stars given to Sentiment Analysis</a:t>
            </a:r>
          </a:p>
        </c:rich>
      </c:tx>
      <c:overlay val="0"/>
    </c:title>
    <c:plotArea>
      <c:layout/>
      <c:scatterChart>
        <c:scatterStyle val="lineMarker"/>
        <c:varyColors val="0"/>
        <c:ser>
          <c:idx val="0"/>
          <c:order val="0"/>
          <c:tx>
            <c:strRef>
              <c:f>Google!$L$1</c:f>
            </c:strRef>
          </c:tx>
          <c:spPr>
            <a:ln>
              <a:noFill/>
            </a:ln>
          </c:spPr>
          <c:marker>
            <c:symbol val="circle"/>
            <c:size val="7"/>
            <c:spPr>
              <a:solidFill>
                <a:schemeClr val="accent1"/>
              </a:solidFill>
              <a:ln cmpd="sng">
                <a:solidFill>
                  <a:schemeClr val="accent1"/>
                </a:solidFill>
              </a:ln>
            </c:spPr>
          </c:marker>
          <c:trendline>
            <c:name>Trendline for Sentiment (-1,1)</c:name>
            <c:spPr>
              <a:ln w="19050">
                <a:solidFill>
                  <a:srgbClr val="000000"/>
                </a:solidFill>
              </a:ln>
            </c:spPr>
            <c:trendlineType val="linear"/>
            <c:dispRSqr val="1"/>
            <c:dispEq val="0"/>
          </c:trendline>
          <c:xVal>
            <c:numRef>
              <c:f>Google!$J$2:$J$1001</c:f>
            </c:numRef>
          </c:xVal>
          <c:yVal>
            <c:numRef>
              <c:f>Google!$L$2:$L$1001</c:f>
              <c:numCache/>
            </c:numRef>
          </c:yVal>
        </c:ser>
        <c:dLbls>
          <c:showLegendKey val="0"/>
          <c:showVal val="0"/>
          <c:showCatName val="0"/>
          <c:showSerName val="0"/>
          <c:showPercent val="0"/>
          <c:showBubbleSize val="0"/>
        </c:dLbls>
        <c:axId val="1825713138"/>
        <c:axId val="597187979"/>
      </c:scatterChart>
      <c:valAx>
        <c:axId val="182571313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97187979"/>
      </c:valAx>
      <c:valAx>
        <c:axId val="597187979"/>
        <c:scaling>
          <c:orientation val="minMax"/>
          <c:max val="1.2"/>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25713138"/>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Sentiment vs Subjectivity</a:t>
            </a:r>
          </a:p>
        </c:rich>
      </c:tx>
      <c:overlay val="0"/>
    </c:title>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xVal>
            <c:numRef>
              <c:f>Yelp!$P$3:$P$1001</c:f>
            </c:numRef>
          </c:xVal>
          <c:yVal>
            <c:numRef>
              <c:f>Yelp!$R$3:$R$1001</c:f>
              <c:numCache/>
            </c:numRef>
          </c:yVal>
        </c:ser>
        <c:dLbls>
          <c:showLegendKey val="0"/>
          <c:showVal val="0"/>
          <c:showCatName val="0"/>
          <c:showSerName val="0"/>
          <c:showPercent val="0"/>
          <c:showBubbleSize val="0"/>
        </c:dLbls>
        <c:axId val="568789969"/>
        <c:axId val="2146806821"/>
      </c:scatterChart>
      <c:valAx>
        <c:axId val="56878996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46806821"/>
      </c:valAx>
      <c:valAx>
        <c:axId val="21468068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68789969"/>
      </c:valAx>
    </c:plotArea>
    <c:legend>
      <c:legendPos val="t"/>
      <c:overlay val="0"/>
      <c:txPr>
        <a:bodyPr/>
        <a:lstStyle/>
        <a:p>
          <a:pPr lvl="0">
            <a:defRPr b="0">
              <a:solidFill>
                <a:srgbClr val="1A1A1A"/>
              </a:solidFill>
              <a:latin typeface="sans-serif"/>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Number of pictures uploaded vs Stars given</a:t>
            </a:r>
          </a:p>
        </c:rich>
      </c:tx>
      <c:overlay val="0"/>
    </c:title>
    <c:plotArea>
      <c:layout/>
      <c:scatterChart>
        <c:scatterStyle val="lineMarker"/>
        <c:varyColors val="0"/>
        <c:ser>
          <c:idx val="0"/>
          <c:order val="0"/>
          <c:tx>
            <c:strRef>
              <c:f>Yelp!$K$3</c:f>
            </c:strRef>
          </c:tx>
          <c:spPr>
            <a:ln>
              <a:noFill/>
            </a:ln>
          </c:spPr>
          <c:marker>
            <c:symbol val="circle"/>
            <c:size val="2"/>
            <c:spPr>
              <a:solidFill>
                <a:schemeClr val="accent1"/>
              </a:solidFill>
              <a:ln cmpd="sng">
                <a:solidFill>
                  <a:schemeClr val="accent1"/>
                </a:solidFill>
              </a:ln>
            </c:spPr>
          </c:marker>
          <c:xVal>
            <c:numRef>
              <c:f>Yelp!$J$4:$J$1001</c:f>
            </c:numRef>
          </c:xVal>
          <c:yVal>
            <c:numRef>
              <c:f>Yelp!$K$4:$K$1001</c:f>
              <c:numCache/>
            </c:numRef>
          </c:yVal>
        </c:ser>
        <c:dLbls>
          <c:showLegendKey val="0"/>
          <c:showVal val="0"/>
          <c:showCatName val="0"/>
          <c:showSerName val="0"/>
          <c:showPercent val="0"/>
          <c:showBubbleSize val="0"/>
        </c:dLbls>
        <c:axId val="1798837827"/>
        <c:axId val="1837206033"/>
      </c:scatterChart>
      <c:valAx>
        <c:axId val="179883782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 of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37206033"/>
      </c:valAx>
      <c:valAx>
        <c:axId val="183720603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98837827"/>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Number of reviews vs Stars given</a:t>
            </a:r>
          </a:p>
        </c:rich>
      </c:tx>
      <c:overlay val="0"/>
    </c:title>
    <c:plotArea>
      <c:layout/>
      <c:scatterChart>
        <c:scatterStyle val="lineMarker"/>
        <c:varyColors val="0"/>
        <c:ser>
          <c:idx val="0"/>
          <c:order val="0"/>
          <c:tx>
            <c:strRef>
              <c:f>Yelp!$K$3</c:f>
            </c:strRef>
          </c:tx>
          <c:spPr>
            <a:ln>
              <a:noFill/>
            </a:ln>
          </c:spPr>
          <c:marker>
            <c:symbol val="circle"/>
            <c:size val="2"/>
            <c:spPr>
              <a:solidFill>
                <a:schemeClr val="accent1"/>
              </a:solidFill>
              <a:ln cmpd="sng">
                <a:solidFill>
                  <a:schemeClr val="accent1"/>
                </a:solidFill>
              </a:ln>
            </c:spPr>
          </c:marker>
          <c:xVal>
            <c:numRef>
              <c:f>Yelp!$I$4:$I$1001</c:f>
            </c:numRef>
          </c:xVal>
          <c:yVal>
            <c:numRef>
              <c:f>Yelp!$K$4:$K$1001</c:f>
              <c:numCache/>
            </c:numRef>
          </c:yVal>
        </c:ser>
        <c:dLbls>
          <c:showLegendKey val="0"/>
          <c:showVal val="0"/>
          <c:showCatName val="0"/>
          <c:showSerName val="0"/>
          <c:showPercent val="0"/>
          <c:showBubbleSize val="0"/>
        </c:dLbls>
        <c:axId val="636820176"/>
        <c:axId val="246791636"/>
      </c:scatterChart>
      <c:valAx>
        <c:axId val="63682017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 of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46791636"/>
      </c:valAx>
      <c:valAx>
        <c:axId val="24679163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36820176"/>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Number of friends vs Stars given</a:t>
            </a:r>
          </a:p>
        </c:rich>
      </c:tx>
      <c:overlay val="0"/>
    </c:title>
    <c:plotArea>
      <c:layout/>
      <c:scatterChart>
        <c:scatterStyle val="lineMarker"/>
        <c:varyColors val="0"/>
        <c:ser>
          <c:idx val="0"/>
          <c:order val="0"/>
          <c:spPr>
            <a:ln>
              <a:noFill/>
            </a:ln>
          </c:spPr>
          <c:marker>
            <c:symbol val="circle"/>
            <c:size val="2"/>
            <c:spPr>
              <a:solidFill>
                <a:schemeClr val="accent1"/>
              </a:solidFill>
              <a:ln cmpd="sng">
                <a:solidFill>
                  <a:schemeClr val="accent1"/>
                </a:solidFill>
              </a:ln>
            </c:spPr>
          </c:marker>
          <c:xVal>
            <c:numRef>
              <c:f>Yelp!$H$3:$H$1001</c:f>
            </c:numRef>
          </c:xVal>
          <c:yVal>
            <c:numRef>
              <c:f>Yelp!$K$3:$K$1001</c:f>
              <c:numCache/>
            </c:numRef>
          </c:yVal>
        </c:ser>
        <c:dLbls>
          <c:showLegendKey val="0"/>
          <c:showVal val="0"/>
          <c:showCatName val="0"/>
          <c:showSerName val="0"/>
          <c:showPercent val="0"/>
          <c:showBubbleSize val="0"/>
        </c:dLbls>
        <c:axId val="1361868227"/>
        <c:axId val="831095406"/>
      </c:scatterChart>
      <c:valAx>
        <c:axId val="136186822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 of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31095406"/>
      </c:valAx>
      <c:valAx>
        <c:axId val="83109540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61868227"/>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Sentiment vs Subjectivity</a:t>
            </a:r>
          </a:p>
        </c:rich>
      </c:tx>
      <c:overlay val="0"/>
    </c:title>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xVal>
            <c:numRef>
              <c:f>Yelp!$Q$3:$Q$1001</c:f>
            </c:numRef>
          </c:xVal>
          <c:yVal>
            <c:numRef>
              <c:f>Yelp!$R$3:$R$1001</c:f>
              <c:numCache/>
            </c:numRef>
          </c:yVal>
        </c:ser>
        <c:dLbls>
          <c:showLegendKey val="0"/>
          <c:showVal val="0"/>
          <c:showCatName val="0"/>
          <c:showSerName val="0"/>
          <c:showPercent val="0"/>
          <c:showBubbleSize val="0"/>
        </c:dLbls>
        <c:axId val="205791911"/>
        <c:axId val="1122744176"/>
      </c:scatterChart>
      <c:valAx>
        <c:axId val="20579191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22744176"/>
      </c:valAx>
      <c:valAx>
        <c:axId val="112274417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5791911"/>
      </c:valAx>
    </c:plotArea>
    <c:legend>
      <c:legendPos val="t"/>
      <c:overlay val="0"/>
      <c:txPr>
        <a:bodyPr/>
        <a:lstStyle/>
        <a:p>
          <a:pPr lvl="0">
            <a:defRPr b="0">
              <a:solidFill>
                <a:srgbClr val="1A1A1A"/>
              </a:solidFill>
              <a:latin typeface="sans-serif"/>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Correlation of Stars given to Sentiment Analysis</a:t>
            </a:r>
          </a:p>
        </c:rich>
      </c:tx>
      <c:overlay val="0"/>
    </c:title>
    <c:plotArea>
      <c:layout/>
      <c:scatterChart>
        <c:scatterStyle val="lineMarker"/>
        <c:varyColors val="0"/>
        <c:ser>
          <c:idx val="0"/>
          <c:order val="0"/>
          <c:tx>
            <c:strRef>
              <c:f>Google!$G$1</c:f>
            </c:strRef>
          </c:tx>
          <c:spPr>
            <a:ln>
              <a:noFill/>
            </a:ln>
          </c:spPr>
          <c:marker>
            <c:symbol val="circle"/>
            <c:size val="7"/>
            <c:spPr>
              <a:solidFill>
                <a:schemeClr val="accent1"/>
              </a:solidFill>
              <a:ln cmpd="sng">
                <a:solidFill>
                  <a:schemeClr val="accent1"/>
                </a:solidFill>
              </a:ln>
            </c:spPr>
          </c:marker>
          <c:trendline>
            <c:name>Trendline for Sentiment (-1,1)</c:name>
            <c:spPr>
              <a:ln w="19050">
                <a:solidFill>
                  <a:srgbClr val="000000"/>
                </a:solidFill>
              </a:ln>
            </c:spPr>
            <c:trendlineType val="linear"/>
            <c:dispRSqr val="1"/>
            <c:dispEq val="0"/>
          </c:trendline>
          <c:xVal>
            <c:numRef>
              <c:f>Google!$J$2:$J$1001</c:f>
            </c:numRef>
          </c:xVal>
          <c:yVal>
            <c:numRef>
              <c:f>Google!$G$2:$G$1001</c:f>
              <c:numCache/>
            </c:numRef>
          </c:yVal>
        </c:ser>
        <c:dLbls>
          <c:showLegendKey val="0"/>
          <c:showVal val="0"/>
          <c:showCatName val="0"/>
          <c:showSerName val="0"/>
          <c:showPercent val="0"/>
          <c:showBubbleSize val="0"/>
        </c:dLbls>
        <c:axId val="2092359097"/>
        <c:axId val="1471638592"/>
      </c:scatterChart>
      <c:valAx>
        <c:axId val="209235909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71638592"/>
      </c:valAx>
      <c:valAx>
        <c:axId val="1471638592"/>
        <c:scaling>
          <c:orientation val="minMax"/>
          <c:max val="1.2"/>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92359097"/>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Sentiment vs Subjectivity</a:t>
            </a:r>
          </a:p>
        </c:rich>
      </c:tx>
      <c:overlay val="0"/>
    </c:title>
    <c:plotArea>
      <c:layout/>
      <c:scatterChart>
        <c:scatterStyle val="lineMarker"/>
        <c:varyColors val="0"/>
        <c:ser>
          <c:idx val="0"/>
          <c:order val="0"/>
          <c:tx>
            <c:strRef>
              <c:f>Google!$I$1</c:f>
            </c:strRef>
          </c:tx>
          <c:spPr>
            <a:ln>
              <a:noFill/>
            </a:ln>
          </c:spPr>
          <c:marker>
            <c:symbol val="circle"/>
            <c:size val="7"/>
            <c:spPr>
              <a:solidFill>
                <a:schemeClr val="accent1"/>
              </a:solidFill>
              <a:ln cmpd="sng">
                <a:solidFill>
                  <a:schemeClr val="accent1"/>
                </a:solidFill>
              </a:ln>
            </c:spPr>
          </c:marker>
          <c:xVal>
            <c:numRef>
              <c:f>Google!$G$2:$G$1001</c:f>
            </c:numRef>
          </c:xVal>
          <c:yVal>
            <c:numRef>
              <c:f>Google!$I$2:$I$1001</c:f>
              <c:numCache/>
            </c:numRef>
          </c:yVal>
        </c:ser>
        <c:dLbls>
          <c:showLegendKey val="0"/>
          <c:showVal val="0"/>
          <c:showCatName val="0"/>
          <c:showSerName val="0"/>
          <c:showPercent val="0"/>
          <c:showBubbleSize val="0"/>
        </c:dLbls>
        <c:axId val="253639677"/>
        <c:axId val="1054952621"/>
      </c:scatterChart>
      <c:valAx>
        <c:axId val="25363967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54952621"/>
      </c:valAx>
      <c:valAx>
        <c:axId val="10549526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53639677"/>
      </c:valAx>
    </c:plotArea>
    <c:legend>
      <c:legendPos val="t"/>
      <c:overlay val="0"/>
      <c:txPr>
        <a:bodyPr/>
        <a:lstStyle/>
        <a:p>
          <a:pPr lvl="0">
            <a:defRPr b="0">
              <a:solidFill>
                <a:srgbClr val="1A1A1A"/>
              </a:solidFill>
              <a:latin typeface="sans-serif"/>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reviews vs Stars given</a:t>
            </a:r>
          </a:p>
        </c:rich>
      </c:tx>
      <c:overlay val="0"/>
    </c:title>
    <c:plotArea>
      <c:layout/>
      <c:scatterChart>
        <c:scatterStyle val="lineMarker"/>
        <c:varyColors val="0"/>
        <c:ser>
          <c:idx val="0"/>
          <c:order val="0"/>
          <c:tx>
            <c:strRef>
              <c:f>Google!$C$1</c:f>
            </c:strRef>
          </c:tx>
          <c:spPr>
            <a:ln>
              <a:noFill/>
            </a:ln>
          </c:spPr>
          <c:marker>
            <c:symbol val="circle"/>
            <c:size val="2"/>
            <c:spPr>
              <a:solidFill>
                <a:schemeClr val="accent1"/>
              </a:solidFill>
              <a:ln cmpd="sng">
                <a:solidFill>
                  <a:schemeClr val="accent1"/>
                </a:solidFill>
              </a:ln>
            </c:spPr>
          </c:marker>
          <c:dPt>
            <c:idx val="552"/>
            <c:marker>
              <c:symbol val="none"/>
            </c:marker>
          </c:dPt>
          <c:dPt>
            <c:idx val="653"/>
            <c:marker>
              <c:symbol val="none"/>
            </c:marker>
          </c:dPt>
          <c:dPt>
            <c:idx val="658"/>
            <c:marker>
              <c:symbol val="none"/>
            </c:marker>
          </c:dPt>
          <c:xVal>
            <c:numRef>
              <c:f>Google!$B$2:$B$1001</c:f>
            </c:numRef>
          </c:xVal>
          <c:yVal>
            <c:numRef>
              <c:f>Google!$C$2:$C$1001</c:f>
              <c:numCache/>
            </c:numRef>
          </c:yVal>
        </c:ser>
        <c:dLbls>
          <c:showLegendKey val="0"/>
          <c:showVal val="0"/>
          <c:showCatName val="0"/>
          <c:showSerName val="0"/>
          <c:showPercent val="0"/>
          <c:showBubbleSize val="0"/>
        </c:dLbls>
        <c:axId val="1627282469"/>
        <c:axId val="1890524700"/>
      </c:scatterChart>
      <c:valAx>
        <c:axId val="162728246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90524700"/>
      </c:valAx>
      <c:valAx>
        <c:axId val="189052470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27282469"/>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 Id="rId3" Type="http://schemas.openxmlformats.org/officeDocument/2006/relationships/chart" Target="../charts/chart9.xml"/><Relationship Id="rId4" Type="http://schemas.openxmlformats.org/officeDocument/2006/relationships/chart" Target="../charts/chart10.xml"/><Relationship Id="rId5"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23</xdr:col>
      <xdr:colOff>476250</xdr:colOff>
      <xdr:row>1</xdr:row>
      <xdr:rowOff>180975</xdr:rowOff>
    </xdr:from>
    <xdr:ext cx="6962775"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24</xdr:col>
      <xdr:colOff>133350</xdr:colOff>
      <xdr:row>44</xdr:row>
      <xdr:rowOff>19050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24</xdr:col>
      <xdr:colOff>200025</xdr:colOff>
      <xdr:row>104</xdr:row>
      <xdr:rowOff>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24</xdr:col>
      <xdr:colOff>200025</xdr:colOff>
      <xdr:row>123</xdr:row>
      <xdr:rowOff>76200</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24</xdr:col>
      <xdr:colOff>133350</xdr:colOff>
      <xdr:row>142</xdr:row>
      <xdr:rowOff>152400</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30</xdr:col>
      <xdr:colOff>609600</xdr:colOff>
      <xdr:row>44</xdr:row>
      <xdr:rowOff>19050</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17</xdr:col>
      <xdr:colOff>104775</xdr:colOff>
      <xdr:row>1</xdr:row>
      <xdr:rowOff>28575</xdr:rowOff>
    </xdr:from>
    <xdr:ext cx="6962775" cy="3533775"/>
    <xdr:graphicFrame>
      <xdr:nvGraphicFramePr>
        <xdr:cNvPr id="7" name="Chart 7"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17</xdr:col>
      <xdr:colOff>104775</xdr:colOff>
      <xdr:row>21</xdr:row>
      <xdr:rowOff>104775</xdr:rowOff>
    </xdr:from>
    <xdr:ext cx="7086600" cy="4381500"/>
    <xdr:graphicFrame>
      <xdr:nvGraphicFramePr>
        <xdr:cNvPr id="8" name="Chart 8"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17</xdr:col>
      <xdr:colOff>228600</xdr:colOff>
      <xdr:row>43</xdr:row>
      <xdr:rowOff>180975</xdr:rowOff>
    </xdr:from>
    <xdr:ext cx="6962775" cy="4324350"/>
    <xdr:graphicFrame>
      <xdr:nvGraphicFramePr>
        <xdr:cNvPr id="9" name="Chart 9"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25</xdr:col>
      <xdr:colOff>447675</xdr:colOff>
      <xdr:row>21</xdr:row>
      <xdr:rowOff>104775</xdr:rowOff>
    </xdr:from>
    <xdr:ext cx="7086600" cy="4381500"/>
    <xdr:graphicFrame>
      <xdr:nvGraphicFramePr>
        <xdr:cNvPr id="10" name="Chart 10"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25</xdr:col>
      <xdr:colOff>266700</xdr:colOff>
      <xdr:row>0</xdr:row>
      <xdr:rowOff>180975</xdr:rowOff>
    </xdr:from>
    <xdr:ext cx="6962775" cy="3533775"/>
    <xdr:graphicFrame>
      <xdr:nvGraphicFramePr>
        <xdr:cNvPr id="11" name="Chart 11" title="Chart"/>
        <xdr:cNvGraphicFramePr/>
      </xdr:nvGraphicFramePr>
      <xdr:xfrm>
        <a:off x="0" y="0"/>
        <a:ext cx="0" cy="0"/>
      </xdr:xfrm>
      <a:graphic>
        <a:graphicData uri="http://schemas.openxmlformats.org/drawingml/2006/chart">
          <c:chart r:id="rId5"/>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4" width="14.0"/>
    <col customWidth="1" min="5" max="6" width="13.33"/>
    <col customWidth="1" min="7" max="7" width="28.11"/>
    <col customWidth="1" min="8" max="8" width="6.44"/>
    <col customWidth="1" min="9" max="9" width="7.22"/>
    <col customWidth="1" min="10" max="10" width="7.78"/>
    <col customWidth="1" min="11" max="11" width="6.0"/>
    <col customWidth="1" min="12" max="12" width="14.0"/>
    <col customWidth="1" min="13" max="13" width="132.0"/>
    <col customWidth="1" min="14" max="15" width="6.0"/>
    <col customWidth="1" min="16" max="16" width="25.11"/>
    <col customWidth="1" min="17" max="18" width="21.33"/>
    <col customWidth="1" min="19" max="41" width="10.56"/>
  </cols>
  <sheetData>
    <row r="1" ht="15.75" customHeight="1">
      <c r="A1" s="1" t="s">
        <v>0</v>
      </c>
      <c r="B1" s="2"/>
      <c r="C1" s="3" t="s">
        <v>1</v>
      </c>
      <c r="D1" s="3" t="s">
        <v>2</v>
      </c>
      <c r="E1" s="3" t="s">
        <v>3</v>
      </c>
      <c r="F1" s="4"/>
      <c r="G1" s="4"/>
      <c r="H1" s="3" t="s">
        <v>4</v>
      </c>
      <c r="I1" s="3" t="s">
        <v>5</v>
      </c>
      <c r="J1" s="3" t="s">
        <v>6</v>
      </c>
      <c r="K1" s="5" t="s">
        <v>7</v>
      </c>
      <c r="L1" s="6"/>
      <c r="M1" s="5" t="s">
        <v>8</v>
      </c>
      <c r="N1" s="5"/>
      <c r="O1" s="5" t="s">
        <v>7</v>
      </c>
      <c r="P1" s="7" t="s">
        <v>9</v>
      </c>
      <c r="Q1" s="7" t="s">
        <v>10</v>
      </c>
      <c r="R1" s="7" t="s">
        <v>11</v>
      </c>
      <c r="S1" s="8"/>
      <c r="T1" s="8"/>
      <c r="U1" s="8"/>
      <c r="V1" s="8"/>
      <c r="W1" s="8"/>
      <c r="X1" s="8"/>
      <c r="Y1" s="8"/>
      <c r="Z1" s="8"/>
      <c r="AA1" s="8"/>
      <c r="AB1" s="8"/>
      <c r="AC1" s="8"/>
      <c r="AD1" s="8"/>
      <c r="AE1" s="8"/>
      <c r="AF1" s="8"/>
      <c r="AG1" s="8"/>
      <c r="AH1" s="8"/>
      <c r="AI1" s="8"/>
      <c r="AJ1" s="8"/>
      <c r="AK1" s="8"/>
      <c r="AL1" s="8"/>
      <c r="AM1" s="8"/>
      <c r="AN1" s="8"/>
      <c r="AO1" s="8"/>
    </row>
    <row r="2">
      <c r="A2" s="9">
        <v>43288.0</v>
      </c>
      <c r="B2" s="2">
        <f t="shared" ref="B2:B380" si="1">WEEKDAY(A2)</f>
        <v>7</v>
      </c>
      <c r="C2" s="2">
        <f t="shared" ref="C2:C380" si="2">MONTH(A2)</f>
        <v>7</v>
      </c>
      <c r="D2" s="2">
        <f t="shared" ref="D2:D380" si="3">YEAR(A2)</f>
        <v>2018</v>
      </c>
      <c r="E2" s="4" t="str">
        <f t="shared" ref="E2:E380" si="4">CONCATENATE(C2, " ", D2)</f>
        <v>7 2018</v>
      </c>
      <c r="F2" s="4" t="s">
        <v>12</v>
      </c>
      <c r="G2" s="4" t="s">
        <v>13</v>
      </c>
      <c r="H2" s="4">
        <v>360.0</v>
      </c>
      <c r="I2" s="4">
        <v>220.0</v>
      </c>
      <c r="J2" s="4">
        <v>423.0</v>
      </c>
      <c r="K2" s="4">
        <v>5.0</v>
      </c>
      <c r="L2" s="6">
        <v>43288.0</v>
      </c>
      <c r="M2" s="10" t="s">
        <v>14</v>
      </c>
      <c r="N2" s="4"/>
      <c r="O2" s="4">
        <v>5.0</v>
      </c>
      <c r="P2" s="7">
        <v>0.209186126373626</v>
      </c>
      <c r="Q2" s="7">
        <f t="shared" ref="Q2:Q380" si="5">ABS(P2)</f>
        <v>0.2091861264</v>
      </c>
      <c r="R2" s="7">
        <v>0.49902854090354</v>
      </c>
      <c r="S2" s="8"/>
      <c r="T2" s="8"/>
      <c r="U2" s="8"/>
      <c r="V2" s="8"/>
      <c r="W2" s="8"/>
      <c r="X2" s="8"/>
      <c r="Y2" s="8"/>
      <c r="Z2" s="8"/>
      <c r="AA2" s="8"/>
      <c r="AB2" s="8"/>
      <c r="AC2" s="8"/>
      <c r="AD2" s="8"/>
      <c r="AE2" s="8"/>
      <c r="AF2" s="8"/>
      <c r="AG2" s="8"/>
      <c r="AH2" s="8"/>
      <c r="AI2" s="8"/>
      <c r="AJ2" s="8"/>
      <c r="AK2" s="8"/>
      <c r="AL2" s="8"/>
      <c r="AM2" s="8"/>
      <c r="AN2" s="8"/>
      <c r="AO2" s="8"/>
    </row>
    <row r="3">
      <c r="A3" s="9">
        <v>43288.0</v>
      </c>
      <c r="B3" s="2">
        <f t="shared" si="1"/>
        <v>7</v>
      </c>
      <c r="C3" s="2">
        <f t="shared" si="2"/>
        <v>7</v>
      </c>
      <c r="D3" s="2">
        <f t="shared" si="3"/>
        <v>2018</v>
      </c>
      <c r="E3" s="4" t="str">
        <f t="shared" si="4"/>
        <v>7 2018</v>
      </c>
      <c r="F3" s="4" t="s">
        <v>15</v>
      </c>
      <c r="G3" s="4" t="s">
        <v>16</v>
      </c>
      <c r="H3" s="4">
        <v>124.0</v>
      </c>
      <c r="I3" s="4">
        <v>57.0</v>
      </c>
      <c r="J3" s="4">
        <v>70.0</v>
      </c>
      <c r="K3" s="4">
        <v>4.0</v>
      </c>
      <c r="L3" s="6">
        <v>43288.0</v>
      </c>
      <c r="M3" s="10" t="s">
        <v>17</v>
      </c>
      <c r="N3" s="4"/>
      <c r="O3" s="4">
        <v>4.0</v>
      </c>
      <c r="P3" s="7">
        <v>0.221502976190476</v>
      </c>
      <c r="Q3" s="7">
        <f t="shared" si="5"/>
        <v>0.2215029762</v>
      </c>
      <c r="R3" s="7">
        <v>0.609523809523809</v>
      </c>
      <c r="S3" s="8"/>
      <c r="T3" s="8"/>
      <c r="U3" s="8"/>
      <c r="V3" s="8"/>
      <c r="W3" s="8"/>
      <c r="X3" s="8"/>
      <c r="Y3" s="8"/>
      <c r="Z3" s="8"/>
      <c r="AA3" s="8"/>
      <c r="AB3" s="8"/>
      <c r="AC3" s="8"/>
      <c r="AD3" s="8"/>
      <c r="AE3" s="8"/>
      <c r="AF3" s="8"/>
      <c r="AG3" s="8"/>
      <c r="AH3" s="8"/>
      <c r="AI3" s="8"/>
      <c r="AJ3" s="8"/>
      <c r="AK3" s="8"/>
      <c r="AL3" s="8"/>
      <c r="AM3" s="8"/>
      <c r="AN3" s="8"/>
      <c r="AO3" s="8"/>
    </row>
    <row r="4">
      <c r="A4" s="9">
        <v>43288.0</v>
      </c>
      <c r="B4" s="2">
        <f t="shared" si="1"/>
        <v>7</v>
      </c>
      <c r="C4" s="2">
        <f t="shared" si="2"/>
        <v>7</v>
      </c>
      <c r="D4" s="2">
        <f t="shared" si="3"/>
        <v>2018</v>
      </c>
      <c r="E4" s="4" t="str">
        <f t="shared" si="4"/>
        <v>7 2018</v>
      </c>
      <c r="F4" s="4" t="s">
        <v>18</v>
      </c>
      <c r="G4" s="4" t="s">
        <v>19</v>
      </c>
      <c r="H4" s="4">
        <v>144.0</v>
      </c>
      <c r="I4" s="4">
        <v>202.0</v>
      </c>
      <c r="J4" s="4">
        <v>361.0</v>
      </c>
      <c r="K4" s="4">
        <v>4.0</v>
      </c>
      <c r="L4" s="6">
        <v>43288.0</v>
      </c>
      <c r="M4" s="10" t="s">
        <v>20</v>
      </c>
      <c r="N4" s="4"/>
      <c r="O4" s="4">
        <v>4.0</v>
      </c>
      <c r="P4" s="7">
        <v>0.415</v>
      </c>
      <c r="Q4" s="7">
        <f t="shared" si="5"/>
        <v>0.415</v>
      </c>
      <c r="R4" s="7">
        <v>0.4725</v>
      </c>
      <c r="S4" s="8"/>
      <c r="T4" s="8"/>
      <c r="U4" s="8"/>
      <c r="V4" s="8"/>
      <c r="W4" s="8"/>
      <c r="X4" s="8"/>
      <c r="Y4" s="8"/>
      <c r="Z4" s="8"/>
      <c r="AA4" s="8"/>
      <c r="AB4" s="8"/>
      <c r="AC4" s="8"/>
      <c r="AD4" s="8"/>
      <c r="AE4" s="8"/>
      <c r="AF4" s="8"/>
      <c r="AG4" s="8"/>
      <c r="AH4" s="8"/>
      <c r="AI4" s="8"/>
      <c r="AJ4" s="8"/>
      <c r="AK4" s="8"/>
      <c r="AL4" s="8"/>
      <c r="AM4" s="8"/>
      <c r="AN4" s="8"/>
      <c r="AO4" s="8"/>
    </row>
    <row r="5">
      <c r="A5" s="9">
        <v>43288.0</v>
      </c>
      <c r="B5" s="2">
        <f t="shared" si="1"/>
        <v>7</v>
      </c>
      <c r="C5" s="2">
        <f t="shared" si="2"/>
        <v>7</v>
      </c>
      <c r="D5" s="2">
        <f t="shared" si="3"/>
        <v>2018</v>
      </c>
      <c r="E5" s="4" t="str">
        <f t="shared" si="4"/>
        <v>7 2018</v>
      </c>
      <c r="F5" s="4" t="s">
        <v>21</v>
      </c>
      <c r="G5" s="4" t="s">
        <v>22</v>
      </c>
      <c r="H5" s="4">
        <v>450.0</v>
      </c>
      <c r="I5" s="4">
        <v>259.0</v>
      </c>
      <c r="J5" s="4">
        <v>666.0</v>
      </c>
      <c r="K5" s="4">
        <v>4.0</v>
      </c>
      <c r="L5" s="6">
        <v>43288.0</v>
      </c>
      <c r="M5" s="10" t="s">
        <v>23</v>
      </c>
      <c r="N5" s="4"/>
      <c r="O5" s="4">
        <v>4.0</v>
      </c>
      <c r="P5" s="7">
        <v>0.20686553030303</v>
      </c>
      <c r="Q5" s="7">
        <f t="shared" si="5"/>
        <v>0.2068655303</v>
      </c>
      <c r="R5" s="7">
        <v>0.490151515151515</v>
      </c>
      <c r="S5" s="8"/>
      <c r="T5" s="8"/>
      <c r="U5" s="8"/>
      <c r="V5" s="8"/>
      <c r="W5" s="8"/>
      <c r="X5" s="8"/>
      <c r="Y5" s="8"/>
      <c r="Z5" s="8"/>
      <c r="AA5" s="8"/>
      <c r="AB5" s="8"/>
      <c r="AC5" s="8"/>
      <c r="AD5" s="8"/>
      <c r="AE5" s="8"/>
      <c r="AF5" s="8"/>
      <c r="AG5" s="8"/>
      <c r="AH5" s="8"/>
      <c r="AI5" s="8"/>
      <c r="AJ5" s="8"/>
      <c r="AK5" s="8"/>
      <c r="AL5" s="8"/>
      <c r="AM5" s="8"/>
      <c r="AN5" s="8"/>
      <c r="AO5" s="8"/>
    </row>
    <row r="6">
      <c r="A6" s="9">
        <v>43288.0</v>
      </c>
      <c r="B6" s="2">
        <f t="shared" si="1"/>
        <v>7</v>
      </c>
      <c r="C6" s="2">
        <f t="shared" si="2"/>
        <v>7</v>
      </c>
      <c r="D6" s="2">
        <f t="shared" si="3"/>
        <v>2018</v>
      </c>
      <c r="E6" s="4" t="str">
        <f t="shared" si="4"/>
        <v>7 2018</v>
      </c>
      <c r="F6" s="4" t="s">
        <v>24</v>
      </c>
      <c r="G6" s="4" t="s">
        <v>16</v>
      </c>
      <c r="H6" s="4">
        <v>186.0</v>
      </c>
      <c r="I6" s="4">
        <v>480.0</v>
      </c>
      <c r="J6" s="4">
        <v>1462.0</v>
      </c>
      <c r="K6" s="4">
        <v>4.0</v>
      </c>
      <c r="L6" s="6">
        <v>43288.0</v>
      </c>
      <c r="M6" s="10" t="s">
        <v>25</v>
      </c>
      <c r="N6" s="4"/>
      <c r="O6" s="4">
        <v>4.0</v>
      </c>
      <c r="P6" s="7">
        <v>-0.061141304347826</v>
      </c>
      <c r="Q6" s="7">
        <f t="shared" si="5"/>
        <v>0.06114130435</v>
      </c>
      <c r="R6" s="7">
        <v>0.635869565217391</v>
      </c>
      <c r="S6" s="8"/>
      <c r="T6" s="8"/>
      <c r="U6" s="8"/>
      <c r="V6" s="8"/>
      <c r="W6" s="8"/>
      <c r="X6" s="8"/>
      <c r="Y6" s="8"/>
      <c r="Z6" s="8"/>
      <c r="AA6" s="8"/>
      <c r="AB6" s="8"/>
      <c r="AC6" s="8"/>
      <c r="AD6" s="8"/>
      <c r="AE6" s="8"/>
      <c r="AF6" s="8"/>
      <c r="AG6" s="8"/>
      <c r="AH6" s="8"/>
      <c r="AI6" s="8"/>
      <c r="AJ6" s="8"/>
      <c r="AK6" s="8"/>
      <c r="AL6" s="8"/>
      <c r="AM6" s="8"/>
      <c r="AN6" s="8"/>
      <c r="AO6" s="8"/>
    </row>
    <row r="7">
      <c r="A7" s="9">
        <v>43288.0</v>
      </c>
      <c r="B7" s="2">
        <f t="shared" si="1"/>
        <v>7</v>
      </c>
      <c r="C7" s="2">
        <f t="shared" si="2"/>
        <v>7</v>
      </c>
      <c r="D7" s="2">
        <f t="shared" si="3"/>
        <v>2018</v>
      </c>
      <c r="E7" s="4" t="str">
        <f t="shared" si="4"/>
        <v>7 2018</v>
      </c>
      <c r="F7" s="4" t="s">
        <v>26</v>
      </c>
      <c r="G7" s="4" t="s">
        <v>27</v>
      </c>
      <c r="H7" s="4">
        <v>1383.0</v>
      </c>
      <c r="I7" s="4">
        <v>3314.0</v>
      </c>
      <c r="J7" s="4">
        <v>6204.0</v>
      </c>
      <c r="K7" s="4">
        <v>4.0</v>
      </c>
      <c r="L7" s="6">
        <v>43288.0</v>
      </c>
      <c r="M7" s="10" t="s">
        <v>28</v>
      </c>
      <c r="N7" s="4"/>
      <c r="O7" s="4">
        <v>4.0</v>
      </c>
      <c r="P7" s="7">
        <v>0.174002976190476</v>
      </c>
      <c r="Q7" s="7">
        <f t="shared" si="5"/>
        <v>0.1740029762</v>
      </c>
      <c r="R7" s="7">
        <v>0.553303571428571</v>
      </c>
      <c r="S7" s="8"/>
      <c r="T7" s="8"/>
      <c r="U7" s="8"/>
      <c r="V7" s="8"/>
      <c r="W7" s="8"/>
      <c r="X7" s="8"/>
      <c r="Y7" s="8"/>
      <c r="Z7" s="8"/>
      <c r="AA7" s="8"/>
      <c r="AB7" s="8"/>
      <c r="AC7" s="8"/>
      <c r="AD7" s="8"/>
      <c r="AE7" s="8"/>
      <c r="AF7" s="8"/>
      <c r="AG7" s="8"/>
      <c r="AH7" s="8"/>
      <c r="AI7" s="8"/>
      <c r="AJ7" s="8"/>
      <c r="AK7" s="8"/>
      <c r="AL7" s="8"/>
      <c r="AM7" s="8"/>
      <c r="AN7" s="8"/>
      <c r="AO7" s="8"/>
    </row>
    <row r="8">
      <c r="A8" s="9">
        <v>43288.0</v>
      </c>
      <c r="B8" s="2">
        <f t="shared" si="1"/>
        <v>7</v>
      </c>
      <c r="C8" s="2">
        <f t="shared" si="2"/>
        <v>7</v>
      </c>
      <c r="D8" s="2">
        <f t="shared" si="3"/>
        <v>2018</v>
      </c>
      <c r="E8" s="4" t="str">
        <f t="shared" si="4"/>
        <v>7 2018</v>
      </c>
      <c r="F8" s="4" t="s">
        <v>29</v>
      </c>
      <c r="G8" s="4" t="s">
        <v>30</v>
      </c>
      <c r="H8" s="4">
        <v>91.0</v>
      </c>
      <c r="I8" s="4">
        <v>5123.0</v>
      </c>
      <c r="J8" s="4">
        <v>37284.0</v>
      </c>
      <c r="K8" s="4">
        <v>3.0</v>
      </c>
      <c r="L8" s="6">
        <v>43288.0</v>
      </c>
      <c r="M8" s="10" t="s">
        <v>31</v>
      </c>
      <c r="N8" s="4"/>
      <c r="O8" s="4">
        <v>3.0</v>
      </c>
      <c r="P8" s="7">
        <v>-0.00268874643874643</v>
      </c>
      <c r="Q8" s="7">
        <f t="shared" si="5"/>
        <v>0.002688746439</v>
      </c>
      <c r="R8" s="7">
        <v>0.558475783475783</v>
      </c>
      <c r="S8" s="8"/>
      <c r="T8" s="8"/>
      <c r="U8" s="8"/>
      <c r="V8" s="8"/>
      <c r="W8" s="8"/>
      <c r="X8" s="8"/>
      <c r="Y8" s="8"/>
      <c r="Z8" s="8"/>
      <c r="AA8" s="8"/>
      <c r="AB8" s="8"/>
      <c r="AC8" s="8"/>
      <c r="AD8" s="8"/>
      <c r="AE8" s="8"/>
      <c r="AF8" s="8"/>
      <c r="AG8" s="8"/>
      <c r="AH8" s="8"/>
      <c r="AI8" s="8"/>
      <c r="AJ8" s="8"/>
      <c r="AK8" s="8"/>
      <c r="AL8" s="8"/>
      <c r="AM8" s="8"/>
      <c r="AN8" s="8"/>
      <c r="AO8" s="8"/>
    </row>
    <row r="9">
      <c r="A9" s="9">
        <v>43289.0</v>
      </c>
      <c r="B9" s="2">
        <f t="shared" si="1"/>
        <v>1</v>
      </c>
      <c r="C9" s="2">
        <f t="shared" si="2"/>
        <v>7</v>
      </c>
      <c r="D9" s="2">
        <f t="shared" si="3"/>
        <v>2018</v>
      </c>
      <c r="E9" s="4" t="str">
        <f t="shared" si="4"/>
        <v>7 2018</v>
      </c>
      <c r="F9" s="4" t="s">
        <v>32</v>
      </c>
      <c r="G9" s="4" t="s">
        <v>33</v>
      </c>
      <c r="H9" s="4">
        <v>0.0</v>
      </c>
      <c r="I9" s="4">
        <v>9.0</v>
      </c>
      <c r="J9" s="4">
        <v>0.0</v>
      </c>
      <c r="K9" s="4">
        <v>4.0</v>
      </c>
      <c r="L9" s="6">
        <v>43289.0</v>
      </c>
      <c r="M9" s="10" t="s">
        <v>34</v>
      </c>
      <c r="N9" s="4"/>
      <c r="O9" s="4">
        <v>4.0</v>
      </c>
      <c r="P9" s="7">
        <v>0.2900623885918</v>
      </c>
      <c r="Q9" s="7">
        <f t="shared" si="5"/>
        <v>0.2900623886</v>
      </c>
      <c r="R9" s="7">
        <v>0.555926916221033</v>
      </c>
      <c r="S9" s="8"/>
      <c r="T9" s="8"/>
      <c r="U9" s="8"/>
      <c r="V9" s="8"/>
      <c r="W9" s="8"/>
      <c r="X9" s="8"/>
      <c r="Y9" s="8"/>
      <c r="Z9" s="8"/>
      <c r="AA9" s="8"/>
      <c r="AB9" s="8"/>
      <c r="AC9" s="8"/>
      <c r="AD9" s="8"/>
      <c r="AE9" s="8"/>
      <c r="AF9" s="8"/>
      <c r="AG9" s="8"/>
      <c r="AH9" s="8"/>
      <c r="AI9" s="8"/>
      <c r="AJ9" s="8"/>
      <c r="AK9" s="8"/>
      <c r="AL9" s="8"/>
      <c r="AM9" s="8"/>
      <c r="AN9" s="8"/>
      <c r="AO9" s="8"/>
    </row>
    <row r="10">
      <c r="A10" s="9">
        <v>43289.0</v>
      </c>
      <c r="B10" s="2">
        <f t="shared" si="1"/>
        <v>1</v>
      </c>
      <c r="C10" s="2">
        <f t="shared" si="2"/>
        <v>7</v>
      </c>
      <c r="D10" s="2">
        <f t="shared" si="3"/>
        <v>2018</v>
      </c>
      <c r="E10" s="4" t="str">
        <f t="shared" si="4"/>
        <v>7 2018</v>
      </c>
      <c r="F10" s="4" t="s">
        <v>35</v>
      </c>
      <c r="G10" s="4" t="s">
        <v>36</v>
      </c>
      <c r="H10" s="4">
        <v>3.0</v>
      </c>
      <c r="I10" s="4">
        <v>97.0</v>
      </c>
      <c r="J10" s="4">
        <v>1.0</v>
      </c>
      <c r="K10" s="4">
        <v>5.0</v>
      </c>
      <c r="L10" s="6">
        <v>43289.0</v>
      </c>
      <c r="M10" s="10" t="s">
        <v>37</v>
      </c>
      <c r="N10" s="4"/>
      <c r="O10" s="4">
        <v>5.0</v>
      </c>
      <c r="P10" s="7">
        <v>0.366666666666666</v>
      </c>
      <c r="Q10" s="7">
        <f t="shared" si="5"/>
        <v>0.3666666667</v>
      </c>
      <c r="R10" s="7">
        <v>0.513888888888888</v>
      </c>
      <c r="S10" s="8"/>
      <c r="T10" s="8"/>
      <c r="U10" s="8"/>
      <c r="V10" s="8"/>
      <c r="W10" s="8"/>
      <c r="X10" s="8"/>
      <c r="Y10" s="8"/>
      <c r="Z10" s="8"/>
      <c r="AA10" s="8"/>
      <c r="AB10" s="8"/>
      <c r="AC10" s="8"/>
      <c r="AD10" s="8"/>
      <c r="AE10" s="8"/>
      <c r="AF10" s="8"/>
      <c r="AG10" s="8"/>
      <c r="AH10" s="8"/>
      <c r="AI10" s="8"/>
      <c r="AJ10" s="8"/>
      <c r="AK10" s="8"/>
      <c r="AL10" s="8"/>
      <c r="AM10" s="8"/>
      <c r="AN10" s="8"/>
      <c r="AO10" s="8"/>
    </row>
    <row r="11">
      <c r="A11" s="9">
        <v>43289.0</v>
      </c>
      <c r="B11" s="2">
        <f t="shared" si="1"/>
        <v>1</v>
      </c>
      <c r="C11" s="2">
        <f t="shared" si="2"/>
        <v>7</v>
      </c>
      <c r="D11" s="2">
        <f t="shared" si="3"/>
        <v>2018</v>
      </c>
      <c r="E11" s="4" t="str">
        <f t="shared" si="4"/>
        <v>7 2018</v>
      </c>
      <c r="F11" s="4" t="s">
        <v>38</v>
      </c>
      <c r="G11" s="4" t="s">
        <v>33</v>
      </c>
      <c r="H11" s="4">
        <v>9.0</v>
      </c>
      <c r="I11" s="4">
        <v>24.0</v>
      </c>
      <c r="J11" s="4">
        <v>30.0</v>
      </c>
      <c r="K11" s="4">
        <v>5.0</v>
      </c>
      <c r="L11" s="6">
        <v>43289.0</v>
      </c>
      <c r="M11" s="10" t="s">
        <v>39</v>
      </c>
      <c r="N11" s="4"/>
      <c r="O11" s="4">
        <v>5.0</v>
      </c>
      <c r="P11" s="7">
        <v>0.475260416666666</v>
      </c>
      <c r="Q11" s="7">
        <f t="shared" si="5"/>
        <v>0.4752604167</v>
      </c>
      <c r="R11" s="7">
        <v>0.618055555555555</v>
      </c>
      <c r="S11" s="8"/>
      <c r="T11" s="8"/>
      <c r="U11" s="8"/>
      <c r="V11" s="8"/>
      <c r="W11" s="8"/>
      <c r="X11" s="8"/>
      <c r="Y11" s="8"/>
      <c r="Z11" s="8"/>
      <c r="AA11" s="8"/>
      <c r="AB11" s="8"/>
      <c r="AC11" s="8"/>
      <c r="AD11" s="8"/>
      <c r="AE11" s="8"/>
      <c r="AF11" s="8"/>
      <c r="AG11" s="8"/>
      <c r="AH11" s="8"/>
      <c r="AI11" s="8"/>
      <c r="AJ11" s="8"/>
      <c r="AK11" s="8"/>
      <c r="AL11" s="8"/>
      <c r="AM11" s="8"/>
      <c r="AN11" s="8"/>
      <c r="AO11" s="8"/>
    </row>
    <row r="12">
      <c r="A12" s="9">
        <v>43290.0</v>
      </c>
      <c r="B12" s="2">
        <f t="shared" si="1"/>
        <v>2</v>
      </c>
      <c r="C12" s="2">
        <f t="shared" si="2"/>
        <v>7</v>
      </c>
      <c r="D12" s="2">
        <f t="shared" si="3"/>
        <v>2018</v>
      </c>
      <c r="E12" s="4" t="str">
        <f t="shared" si="4"/>
        <v>7 2018</v>
      </c>
      <c r="F12" s="4" t="s">
        <v>40</v>
      </c>
      <c r="G12" s="4" t="s">
        <v>27</v>
      </c>
      <c r="H12" s="4">
        <v>339.0</v>
      </c>
      <c r="I12" s="4">
        <v>22.0</v>
      </c>
      <c r="J12" s="4">
        <v>6.0</v>
      </c>
      <c r="K12" s="4">
        <v>5.0</v>
      </c>
      <c r="L12" s="6">
        <v>43290.0</v>
      </c>
      <c r="M12" s="10" t="s">
        <v>41</v>
      </c>
      <c r="N12" s="4"/>
      <c r="O12" s="4">
        <v>5.0</v>
      </c>
      <c r="P12" s="7">
        <v>0.293874458874458</v>
      </c>
      <c r="Q12" s="7">
        <f t="shared" si="5"/>
        <v>0.2938744589</v>
      </c>
      <c r="R12" s="7">
        <v>0.704025974025974</v>
      </c>
      <c r="S12" s="8"/>
      <c r="T12" s="8"/>
      <c r="U12" s="8"/>
      <c r="V12" s="8"/>
      <c r="W12" s="8"/>
      <c r="X12" s="8"/>
      <c r="Y12" s="8"/>
      <c r="Z12" s="8"/>
      <c r="AA12" s="8"/>
      <c r="AB12" s="8"/>
      <c r="AC12" s="8"/>
      <c r="AD12" s="8"/>
      <c r="AE12" s="8"/>
      <c r="AF12" s="8"/>
      <c r="AG12" s="8"/>
      <c r="AH12" s="8"/>
      <c r="AI12" s="8"/>
      <c r="AJ12" s="8"/>
      <c r="AK12" s="8"/>
      <c r="AL12" s="8"/>
      <c r="AM12" s="8"/>
      <c r="AN12" s="8"/>
      <c r="AO12" s="8"/>
    </row>
    <row r="13">
      <c r="A13" s="9">
        <v>43290.0</v>
      </c>
      <c r="B13" s="2">
        <f t="shared" si="1"/>
        <v>2</v>
      </c>
      <c r="C13" s="2">
        <f t="shared" si="2"/>
        <v>7</v>
      </c>
      <c r="D13" s="2">
        <f t="shared" si="3"/>
        <v>2018</v>
      </c>
      <c r="E13" s="4" t="str">
        <f t="shared" si="4"/>
        <v>7 2018</v>
      </c>
      <c r="F13" s="4" t="s">
        <v>42</v>
      </c>
      <c r="G13" s="4" t="s">
        <v>33</v>
      </c>
      <c r="H13" s="4">
        <v>0.0</v>
      </c>
      <c r="I13" s="4">
        <v>14.0</v>
      </c>
      <c r="J13" s="4">
        <v>77.0</v>
      </c>
      <c r="K13" s="4">
        <v>4.0</v>
      </c>
      <c r="L13" s="6">
        <v>43290.0</v>
      </c>
      <c r="M13" s="10" t="s">
        <v>43</v>
      </c>
      <c r="N13" s="4"/>
      <c r="O13" s="4">
        <v>4.0</v>
      </c>
      <c r="P13" s="7">
        <v>0.136363636363636</v>
      </c>
      <c r="Q13" s="7">
        <f t="shared" si="5"/>
        <v>0.1363636364</v>
      </c>
      <c r="R13" s="7">
        <v>0.476767676767676</v>
      </c>
      <c r="S13" s="8"/>
      <c r="T13" s="8"/>
      <c r="U13" s="8"/>
      <c r="V13" s="8"/>
      <c r="W13" s="8"/>
      <c r="X13" s="8"/>
      <c r="Y13" s="8"/>
      <c r="Z13" s="8"/>
      <c r="AA13" s="8"/>
      <c r="AB13" s="8"/>
      <c r="AC13" s="8"/>
      <c r="AD13" s="8"/>
      <c r="AE13" s="8"/>
      <c r="AF13" s="8"/>
      <c r="AG13" s="8"/>
      <c r="AH13" s="8"/>
      <c r="AI13" s="8"/>
      <c r="AJ13" s="8"/>
      <c r="AK13" s="8"/>
      <c r="AL13" s="8"/>
      <c r="AM13" s="8"/>
      <c r="AN13" s="8"/>
      <c r="AO13" s="8"/>
    </row>
    <row r="14">
      <c r="A14" s="9">
        <v>43290.0</v>
      </c>
      <c r="B14" s="2">
        <f t="shared" si="1"/>
        <v>2</v>
      </c>
      <c r="C14" s="2">
        <f t="shared" si="2"/>
        <v>7</v>
      </c>
      <c r="D14" s="2">
        <f t="shared" si="3"/>
        <v>2018</v>
      </c>
      <c r="E14" s="4" t="str">
        <f t="shared" si="4"/>
        <v>7 2018</v>
      </c>
      <c r="F14" s="4" t="s">
        <v>44</v>
      </c>
      <c r="G14" s="4" t="s">
        <v>45</v>
      </c>
      <c r="H14" s="4">
        <v>618.0</v>
      </c>
      <c r="I14" s="4">
        <v>309.0</v>
      </c>
      <c r="J14" s="4">
        <v>997.0</v>
      </c>
      <c r="K14" s="4">
        <v>4.0</v>
      </c>
      <c r="L14" s="6">
        <v>43290.0</v>
      </c>
      <c r="M14" s="10" t="s">
        <v>46</v>
      </c>
      <c r="N14" s="4"/>
      <c r="O14" s="4">
        <v>4.0</v>
      </c>
      <c r="P14" s="7">
        <v>0.072003822003822</v>
      </c>
      <c r="Q14" s="7">
        <f t="shared" si="5"/>
        <v>0.072003822</v>
      </c>
      <c r="R14" s="7">
        <v>0.467492492492492</v>
      </c>
      <c r="S14" s="8"/>
      <c r="T14" s="8"/>
      <c r="U14" s="8"/>
      <c r="V14" s="8"/>
      <c r="W14" s="8"/>
      <c r="X14" s="8"/>
      <c r="Y14" s="8"/>
      <c r="Z14" s="8"/>
      <c r="AA14" s="8"/>
      <c r="AB14" s="8"/>
      <c r="AC14" s="8"/>
      <c r="AD14" s="8"/>
      <c r="AE14" s="8"/>
      <c r="AF14" s="8"/>
      <c r="AG14" s="8"/>
      <c r="AH14" s="8"/>
      <c r="AI14" s="8"/>
      <c r="AJ14" s="8"/>
      <c r="AK14" s="8"/>
      <c r="AL14" s="8"/>
      <c r="AM14" s="8"/>
      <c r="AN14" s="8"/>
      <c r="AO14" s="8"/>
    </row>
    <row r="15">
      <c r="A15" s="9">
        <v>43291.0</v>
      </c>
      <c r="B15" s="2">
        <f t="shared" si="1"/>
        <v>3</v>
      </c>
      <c r="C15" s="2">
        <f t="shared" si="2"/>
        <v>7</v>
      </c>
      <c r="D15" s="2">
        <f t="shared" si="3"/>
        <v>2018</v>
      </c>
      <c r="E15" s="4" t="str">
        <f t="shared" si="4"/>
        <v>7 2018</v>
      </c>
      <c r="F15" s="4" t="s">
        <v>47</v>
      </c>
      <c r="G15" s="4" t="s">
        <v>33</v>
      </c>
      <c r="H15" s="4">
        <v>74.0</v>
      </c>
      <c r="I15" s="4">
        <v>14.0</v>
      </c>
      <c r="J15" s="4">
        <v>9.0</v>
      </c>
      <c r="K15" s="4">
        <v>5.0</v>
      </c>
      <c r="L15" s="6">
        <v>43291.0</v>
      </c>
      <c r="M15" s="10" t="s">
        <v>48</v>
      </c>
      <c r="N15" s="4"/>
      <c r="O15" s="4">
        <v>5.0</v>
      </c>
      <c r="P15" s="7">
        <v>0.575</v>
      </c>
      <c r="Q15" s="7">
        <f t="shared" si="5"/>
        <v>0.575</v>
      </c>
      <c r="R15" s="7">
        <v>0.45</v>
      </c>
      <c r="S15" s="8"/>
      <c r="T15" s="8"/>
      <c r="U15" s="8"/>
      <c r="V15" s="8"/>
      <c r="W15" s="8"/>
      <c r="X15" s="8"/>
      <c r="Y15" s="8"/>
      <c r="Z15" s="8"/>
      <c r="AA15" s="8"/>
      <c r="AB15" s="8"/>
      <c r="AC15" s="8"/>
      <c r="AD15" s="8"/>
      <c r="AE15" s="8"/>
      <c r="AF15" s="8"/>
      <c r="AG15" s="8"/>
      <c r="AH15" s="8"/>
      <c r="AI15" s="8"/>
      <c r="AJ15" s="8"/>
      <c r="AK15" s="8"/>
      <c r="AL15" s="8"/>
      <c r="AM15" s="8"/>
      <c r="AN15" s="8"/>
      <c r="AO15" s="8"/>
    </row>
    <row r="16">
      <c r="A16" s="9">
        <v>43291.0</v>
      </c>
      <c r="B16" s="2">
        <f t="shared" si="1"/>
        <v>3</v>
      </c>
      <c r="C16" s="2">
        <f t="shared" si="2"/>
        <v>7</v>
      </c>
      <c r="D16" s="2">
        <f t="shared" si="3"/>
        <v>2018</v>
      </c>
      <c r="E16" s="4" t="str">
        <f t="shared" si="4"/>
        <v>7 2018</v>
      </c>
      <c r="F16" s="4" t="s">
        <v>49</v>
      </c>
      <c r="G16" s="4" t="s">
        <v>50</v>
      </c>
      <c r="H16" s="4">
        <v>512.0</v>
      </c>
      <c r="I16" s="4">
        <v>29.0</v>
      </c>
      <c r="J16" s="4">
        <v>80.0</v>
      </c>
      <c r="K16" s="4">
        <v>5.0</v>
      </c>
      <c r="L16" s="6">
        <v>43291.0</v>
      </c>
      <c r="M16" s="10" t="s">
        <v>51</v>
      </c>
      <c r="N16" s="4"/>
      <c r="O16" s="4">
        <v>5.0</v>
      </c>
      <c r="P16" s="7">
        <v>0.206597222222222</v>
      </c>
      <c r="Q16" s="7">
        <f t="shared" si="5"/>
        <v>0.2065972222</v>
      </c>
      <c r="R16" s="7">
        <v>0.540426587301587</v>
      </c>
      <c r="S16" s="8"/>
      <c r="T16" s="8"/>
      <c r="U16" s="8"/>
      <c r="V16" s="8"/>
      <c r="W16" s="8"/>
      <c r="X16" s="8"/>
      <c r="Y16" s="8"/>
      <c r="Z16" s="8"/>
      <c r="AA16" s="8"/>
      <c r="AB16" s="8"/>
      <c r="AC16" s="8"/>
      <c r="AD16" s="8"/>
      <c r="AE16" s="8"/>
      <c r="AF16" s="8"/>
      <c r="AG16" s="8"/>
      <c r="AH16" s="8"/>
      <c r="AI16" s="8"/>
      <c r="AJ16" s="8"/>
      <c r="AK16" s="8"/>
      <c r="AL16" s="8"/>
      <c r="AM16" s="8"/>
      <c r="AN16" s="8"/>
      <c r="AO16" s="8"/>
    </row>
    <row r="17">
      <c r="A17" s="9">
        <v>43291.0</v>
      </c>
      <c r="B17" s="2">
        <f t="shared" si="1"/>
        <v>3</v>
      </c>
      <c r="C17" s="2">
        <f t="shared" si="2"/>
        <v>7</v>
      </c>
      <c r="D17" s="2">
        <f t="shared" si="3"/>
        <v>2018</v>
      </c>
      <c r="E17" s="4" t="str">
        <f t="shared" si="4"/>
        <v>7 2018</v>
      </c>
      <c r="F17" s="4" t="s">
        <v>52</v>
      </c>
      <c r="G17" s="4" t="s">
        <v>53</v>
      </c>
      <c r="H17" s="4">
        <v>740.0</v>
      </c>
      <c r="I17" s="4">
        <v>160.0</v>
      </c>
      <c r="J17" s="4">
        <v>331.0</v>
      </c>
      <c r="K17" s="4">
        <v>5.0</v>
      </c>
      <c r="L17" s="6">
        <v>43291.0</v>
      </c>
      <c r="M17" s="10" t="s">
        <v>54</v>
      </c>
      <c r="N17" s="4"/>
      <c r="O17" s="4">
        <v>5.0</v>
      </c>
      <c r="P17" s="7">
        <v>0.383365384615384</v>
      </c>
      <c r="Q17" s="7">
        <f t="shared" si="5"/>
        <v>0.3833653846</v>
      </c>
      <c r="R17" s="7">
        <v>0.616666666666666</v>
      </c>
      <c r="S17" s="8"/>
      <c r="T17" s="8"/>
      <c r="U17" s="8"/>
      <c r="V17" s="8"/>
      <c r="W17" s="8"/>
      <c r="X17" s="8"/>
      <c r="Y17" s="8"/>
      <c r="Z17" s="8"/>
      <c r="AA17" s="8"/>
      <c r="AB17" s="8"/>
      <c r="AC17" s="8"/>
      <c r="AD17" s="8"/>
      <c r="AE17" s="8"/>
      <c r="AF17" s="8"/>
      <c r="AG17" s="8"/>
      <c r="AH17" s="8"/>
      <c r="AI17" s="8"/>
      <c r="AJ17" s="8"/>
      <c r="AK17" s="8"/>
      <c r="AL17" s="8"/>
      <c r="AM17" s="8"/>
      <c r="AN17" s="8"/>
      <c r="AO17" s="8"/>
    </row>
    <row r="18">
      <c r="A18" s="9">
        <v>43291.0</v>
      </c>
      <c r="B18" s="2">
        <f t="shared" si="1"/>
        <v>3</v>
      </c>
      <c r="C18" s="2">
        <f t="shared" si="2"/>
        <v>7</v>
      </c>
      <c r="D18" s="2">
        <f t="shared" si="3"/>
        <v>2018</v>
      </c>
      <c r="E18" s="4" t="str">
        <f t="shared" si="4"/>
        <v>7 2018</v>
      </c>
      <c r="F18" s="4" t="s">
        <v>55</v>
      </c>
      <c r="G18" s="4" t="s">
        <v>56</v>
      </c>
      <c r="H18" s="4">
        <v>511.0</v>
      </c>
      <c r="I18" s="4">
        <v>119.0</v>
      </c>
      <c r="J18" s="4">
        <v>381.0</v>
      </c>
      <c r="K18" s="4">
        <v>4.0</v>
      </c>
      <c r="L18" s="6">
        <v>43291.0</v>
      </c>
      <c r="M18" s="10" t="s">
        <v>57</v>
      </c>
      <c r="N18" s="4"/>
      <c r="O18" s="4">
        <v>4.0</v>
      </c>
      <c r="P18" s="7">
        <v>0.0719279907084785</v>
      </c>
      <c r="Q18" s="7">
        <f t="shared" si="5"/>
        <v>0.07192799071</v>
      </c>
      <c r="R18" s="7">
        <v>0.534814169570267</v>
      </c>
      <c r="S18" s="8"/>
      <c r="T18" s="8"/>
      <c r="U18" s="8"/>
      <c r="V18" s="8"/>
      <c r="W18" s="8"/>
      <c r="X18" s="8"/>
      <c r="Y18" s="8"/>
      <c r="Z18" s="8"/>
      <c r="AA18" s="8"/>
      <c r="AB18" s="8"/>
      <c r="AC18" s="8"/>
      <c r="AD18" s="8"/>
      <c r="AE18" s="8"/>
      <c r="AF18" s="8"/>
      <c r="AG18" s="8"/>
      <c r="AH18" s="8"/>
      <c r="AI18" s="8"/>
      <c r="AJ18" s="8"/>
      <c r="AK18" s="8"/>
      <c r="AL18" s="8"/>
      <c r="AM18" s="8"/>
      <c r="AN18" s="8"/>
      <c r="AO18" s="8"/>
    </row>
    <row r="19">
      <c r="A19" s="9">
        <v>43291.0</v>
      </c>
      <c r="B19" s="2">
        <f t="shared" si="1"/>
        <v>3</v>
      </c>
      <c r="C19" s="2">
        <f t="shared" si="2"/>
        <v>7</v>
      </c>
      <c r="D19" s="2">
        <f t="shared" si="3"/>
        <v>2018</v>
      </c>
      <c r="E19" s="4" t="str">
        <f t="shared" si="4"/>
        <v>7 2018</v>
      </c>
      <c r="F19" s="4" t="s">
        <v>55</v>
      </c>
      <c r="G19" s="4" t="s">
        <v>56</v>
      </c>
      <c r="H19" s="4">
        <v>511.0</v>
      </c>
      <c r="I19" s="4">
        <v>119.0</v>
      </c>
      <c r="J19" s="4">
        <v>381.0</v>
      </c>
      <c r="K19" s="4">
        <v>4.0</v>
      </c>
      <c r="L19" s="6">
        <v>43291.0</v>
      </c>
      <c r="M19" s="10" t="s">
        <v>58</v>
      </c>
      <c r="N19" s="4"/>
      <c r="O19" s="4">
        <v>4.0</v>
      </c>
      <c r="P19" s="7">
        <v>0.0719279907084785</v>
      </c>
      <c r="Q19" s="7">
        <f t="shared" si="5"/>
        <v>0.07192799071</v>
      </c>
      <c r="R19" s="7">
        <v>0.534814169570267</v>
      </c>
      <c r="S19" s="8"/>
      <c r="T19" s="8"/>
      <c r="U19" s="8"/>
      <c r="V19" s="8"/>
      <c r="W19" s="8"/>
      <c r="X19" s="8"/>
      <c r="Y19" s="8"/>
      <c r="Z19" s="8"/>
      <c r="AA19" s="8"/>
      <c r="AB19" s="8"/>
      <c r="AC19" s="8"/>
      <c r="AD19" s="8"/>
      <c r="AE19" s="8"/>
      <c r="AF19" s="8"/>
      <c r="AG19" s="8"/>
      <c r="AH19" s="8"/>
      <c r="AI19" s="8"/>
      <c r="AJ19" s="8"/>
      <c r="AK19" s="8"/>
      <c r="AL19" s="8"/>
      <c r="AM19" s="8"/>
      <c r="AN19" s="8"/>
      <c r="AO19" s="8"/>
    </row>
    <row r="20">
      <c r="A20" s="9">
        <v>43291.0</v>
      </c>
      <c r="B20" s="2">
        <f t="shared" si="1"/>
        <v>3</v>
      </c>
      <c r="C20" s="2">
        <f t="shared" si="2"/>
        <v>7</v>
      </c>
      <c r="D20" s="2">
        <f t="shared" si="3"/>
        <v>2018</v>
      </c>
      <c r="E20" s="4" t="str">
        <f t="shared" si="4"/>
        <v>7 2018</v>
      </c>
      <c r="F20" s="4" t="s">
        <v>44</v>
      </c>
      <c r="G20" s="4" t="s">
        <v>45</v>
      </c>
      <c r="H20" s="4">
        <v>618.0</v>
      </c>
      <c r="I20" s="4">
        <v>309.0</v>
      </c>
      <c r="J20" s="4">
        <v>997.0</v>
      </c>
      <c r="K20" s="4">
        <v>4.0</v>
      </c>
      <c r="L20" s="6">
        <v>43291.0</v>
      </c>
      <c r="M20" s="10" t="s">
        <v>59</v>
      </c>
      <c r="N20" s="4"/>
      <c r="O20" s="4">
        <v>4.0</v>
      </c>
      <c r="P20" s="7">
        <v>0.0939523439523439</v>
      </c>
      <c r="Q20" s="7">
        <f t="shared" si="5"/>
        <v>0.09395234395</v>
      </c>
      <c r="R20" s="7">
        <v>0.480056980056979</v>
      </c>
      <c r="S20" s="8"/>
      <c r="T20" s="8"/>
      <c r="U20" s="8"/>
      <c r="V20" s="8"/>
      <c r="W20" s="8"/>
      <c r="X20" s="8"/>
      <c r="Y20" s="8"/>
      <c r="Z20" s="8"/>
      <c r="AA20" s="8"/>
      <c r="AB20" s="8"/>
      <c r="AC20" s="8"/>
      <c r="AD20" s="8"/>
      <c r="AE20" s="8"/>
      <c r="AF20" s="8"/>
      <c r="AG20" s="8"/>
      <c r="AH20" s="8"/>
      <c r="AI20" s="8"/>
      <c r="AJ20" s="8"/>
      <c r="AK20" s="8"/>
      <c r="AL20" s="8"/>
      <c r="AM20" s="8"/>
      <c r="AN20" s="8"/>
      <c r="AO20" s="8"/>
    </row>
    <row r="21">
      <c r="A21" s="9">
        <v>43292.0</v>
      </c>
      <c r="B21" s="2">
        <f t="shared" si="1"/>
        <v>4</v>
      </c>
      <c r="C21" s="2">
        <f t="shared" si="2"/>
        <v>7</v>
      </c>
      <c r="D21" s="2">
        <f t="shared" si="3"/>
        <v>2018</v>
      </c>
      <c r="E21" s="4" t="str">
        <f t="shared" si="4"/>
        <v>7 2018</v>
      </c>
      <c r="F21" s="4" t="s">
        <v>60</v>
      </c>
      <c r="G21" s="4" t="s">
        <v>16</v>
      </c>
      <c r="H21" s="4">
        <v>123.0</v>
      </c>
      <c r="I21" s="4">
        <v>158.0</v>
      </c>
      <c r="J21" s="4">
        <v>372.0</v>
      </c>
      <c r="K21" s="4">
        <v>3.0</v>
      </c>
      <c r="L21" s="6">
        <v>43292.0</v>
      </c>
      <c r="M21" s="10" t="s">
        <v>61</v>
      </c>
      <c r="N21" s="4"/>
      <c r="O21" s="4">
        <v>3.0</v>
      </c>
      <c r="P21" s="7">
        <v>0.157738095238095</v>
      </c>
      <c r="Q21" s="7">
        <f t="shared" si="5"/>
        <v>0.1577380952</v>
      </c>
      <c r="R21" s="7">
        <v>0.597939769515112</v>
      </c>
      <c r="S21" s="8"/>
      <c r="T21" s="8"/>
      <c r="U21" s="8"/>
      <c r="V21" s="8"/>
      <c r="W21" s="8"/>
      <c r="X21" s="8"/>
      <c r="Y21" s="8"/>
      <c r="Z21" s="8"/>
      <c r="AA21" s="8"/>
      <c r="AB21" s="8"/>
      <c r="AC21" s="8"/>
      <c r="AD21" s="8"/>
      <c r="AE21" s="8"/>
      <c r="AF21" s="8"/>
      <c r="AG21" s="8"/>
      <c r="AH21" s="8"/>
      <c r="AI21" s="8"/>
      <c r="AJ21" s="8"/>
      <c r="AK21" s="8"/>
      <c r="AL21" s="8"/>
      <c r="AM21" s="8"/>
      <c r="AN21" s="8"/>
      <c r="AO21" s="8"/>
    </row>
    <row r="22">
      <c r="A22" s="9">
        <v>43293.0</v>
      </c>
      <c r="B22" s="2">
        <f t="shared" si="1"/>
        <v>5</v>
      </c>
      <c r="C22" s="2">
        <f t="shared" si="2"/>
        <v>7</v>
      </c>
      <c r="D22" s="2">
        <f t="shared" si="3"/>
        <v>2018</v>
      </c>
      <c r="E22" s="4" t="str">
        <f t="shared" si="4"/>
        <v>7 2018</v>
      </c>
      <c r="F22" s="4" t="s">
        <v>62</v>
      </c>
      <c r="G22" s="4" t="s">
        <v>63</v>
      </c>
      <c r="H22" s="4">
        <v>6.0</v>
      </c>
      <c r="I22" s="4">
        <v>31.0</v>
      </c>
      <c r="J22" s="4">
        <v>50.0</v>
      </c>
      <c r="K22" s="4">
        <v>3.0</v>
      </c>
      <c r="L22" s="6">
        <v>43293.0</v>
      </c>
      <c r="M22" s="10" t="s">
        <v>64</v>
      </c>
      <c r="N22" s="4"/>
      <c r="O22" s="4">
        <v>3.0</v>
      </c>
      <c r="P22" s="7">
        <v>0.136116850321395</v>
      </c>
      <c r="Q22" s="7">
        <f t="shared" si="5"/>
        <v>0.1361168503</v>
      </c>
      <c r="R22" s="7">
        <v>0.600608356290174</v>
      </c>
      <c r="S22" s="8"/>
      <c r="T22" s="8"/>
      <c r="U22" s="8"/>
      <c r="V22" s="8"/>
      <c r="W22" s="8"/>
      <c r="X22" s="8"/>
      <c r="Y22" s="8"/>
      <c r="Z22" s="8"/>
      <c r="AA22" s="8"/>
      <c r="AB22" s="8"/>
      <c r="AC22" s="8"/>
      <c r="AD22" s="8"/>
      <c r="AE22" s="8"/>
      <c r="AF22" s="8"/>
      <c r="AG22" s="8"/>
      <c r="AH22" s="8"/>
      <c r="AI22" s="8"/>
      <c r="AJ22" s="8"/>
      <c r="AK22" s="8"/>
      <c r="AL22" s="8"/>
      <c r="AM22" s="8"/>
      <c r="AN22" s="8"/>
      <c r="AO22" s="8"/>
    </row>
    <row r="23" ht="15.75" customHeight="1">
      <c r="A23" s="9">
        <v>43293.0</v>
      </c>
      <c r="B23" s="2">
        <f t="shared" si="1"/>
        <v>5</v>
      </c>
      <c r="C23" s="2">
        <f t="shared" si="2"/>
        <v>7</v>
      </c>
      <c r="D23" s="2">
        <f t="shared" si="3"/>
        <v>2018</v>
      </c>
      <c r="E23" s="4" t="str">
        <f t="shared" si="4"/>
        <v>7 2018</v>
      </c>
      <c r="F23" s="4" t="s">
        <v>65</v>
      </c>
      <c r="G23" s="4" t="s">
        <v>16</v>
      </c>
      <c r="H23" s="4">
        <v>25.0</v>
      </c>
      <c r="I23" s="4">
        <v>21.0</v>
      </c>
      <c r="J23" s="4">
        <v>53.0</v>
      </c>
      <c r="K23" s="4">
        <v>4.0</v>
      </c>
      <c r="L23" s="6">
        <v>43293.0</v>
      </c>
      <c r="M23" s="10" t="s">
        <v>66</v>
      </c>
      <c r="N23" s="4"/>
      <c r="O23" s="4">
        <v>4.0</v>
      </c>
      <c r="P23" s="7">
        <v>-0.0433333333333333</v>
      </c>
      <c r="Q23" s="7">
        <f t="shared" si="5"/>
        <v>0.04333333333</v>
      </c>
      <c r="R23" s="7">
        <v>0.479583333333333</v>
      </c>
      <c r="S23" s="8"/>
      <c r="T23" s="8"/>
      <c r="U23" s="8"/>
      <c r="V23" s="8"/>
      <c r="W23" s="8"/>
      <c r="X23" s="8"/>
      <c r="Y23" s="8"/>
      <c r="Z23" s="8"/>
      <c r="AA23" s="8"/>
      <c r="AB23" s="8"/>
      <c r="AC23" s="8"/>
      <c r="AD23" s="8"/>
      <c r="AE23" s="8"/>
      <c r="AF23" s="8"/>
      <c r="AG23" s="8"/>
      <c r="AH23" s="8"/>
      <c r="AI23" s="8"/>
      <c r="AJ23" s="8"/>
      <c r="AK23" s="8"/>
      <c r="AL23" s="8"/>
      <c r="AM23" s="8"/>
      <c r="AN23" s="8"/>
      <c r="AO23" s="8"/>
    </row>
    <row r="24" ht="15.75" customHeight="1">
      <c r="A24" s="9">
        <v>43293.0</v>
      </c>
      <c r="B24" s="2">
        <f t="shared" si="1"/>
        <v>5</v>
      </c>
      <c r="C24" s="2">
        <f t="shared" si="2"/>
        <v>7</v>
      </c>
      <c r="D24" s="2">
        <f t="shared" si="3"/>
        <v>2018</v>
      </c>
      <c r="E24" s="4" t="str">
        <f t="shared" si="4"/>
        <v>7 2018</v>
      </c>
      <c r="F24" s="4" t="s">
        <v>67</v>
      </c>
      <c r="G24" s="4" t="s">
        <v>68</v>
      </c>
      <c r="H24" s="4">
        <v>195.0</v>
      </c>
      <c r="I24" s="4">
        <v>641.0</v>
      </c>
      <c r="J24" s="4">
        <v>170.0</v>
      </c>
      <c r="K24" s="4">
        <v>5.0</v>
      </c>
      <c r="L24" s="6">
        <v>43293.0</v>
      </c>
      <c r="M24" s="10" t="s">
        <v>69</v>
      </c>
      <c r="N24" s="4"/>
      <c r="O24" s="4">
        <v>5.0</v>
      </c>
      <c r="P24" s="7">
        <v>0.0117739898989898</v>
      </c>
      <c r="Q24" s="7">
        <f t="shared" si="5"/>
        <v>0.0117739899</v>
      </c>
      <c r="R24" s="7">
        <v>0.454612594195927</v>
      </c>
      <c r="S24" s="8"/>
      <c r="T24" s="8"/>
      <c r="U24" s="8"/>
      <c r="V24" s="8"/>
      <c r="W24" s="8"/>
      <c r="X24" s="8"/>
      <c r="Y24" s="8"/>
      <c r="Z24" s="8"/>
      <c r="AA24" s="8"/>
      <c r="AB24" s="8"/>
      <c r="AC24" s="8"/>
      <c r="AD24" s="8"/>
      <c r="AE24" s="8"/>
      <c r="AF24" s="8"/>
      <c r="AG24" s="8"/>
      <c r="AH24" s="8"/>
      <c r="AI24" s="8"/>
      <c r="AJ24" s="8"/>
      <c r="AK24" s="8"/>
      <c r="AL24" s="8"/>
      <c r="AM24" s="8"/>
      <c r="AN24" s="8"/>
      <c r="AO24" s="8"/>
    </row>
    <row r="25" ht="15.75" customHeight="1">
      <c r="A25" s="9">
        <v>43295.0</v>
      </c>
      <c r="B25" s="2">
        <f t="shared" si="1"/>
        <v>7</v>
      </c>
      <c r="C25" s="2">
        <f t="shared" si="2"/>
        <v>7</v>
      </c>
      <c r="D25" s="2">
        <f t="shared" si="3"/>
        <v>2018</v>
      </c>
      <c r="E25" s="4" t="str">
        <f t="shared" si="4"/>
        <v>7 2018</v>
      </c>
      <c r="F25" s="4" t="s">
        <v>70</v>
      </c>
      <c r="G25" s="4" t="s">
        <v>45</v>
      </c>
      <c r="H25" s="4">
        <v>0.0</v>
      </c>
      <c r="I25" s="4">
        <v>2.0</v>
      </c>
      <c r="J25" s="4">
        <v>0.0</v>
      </c>
      <c r="K25" s="4">
        <v>4.0</v>
      </c>
      <c r="L25" s="6">
        <v>43295.0</v>
      </c>
      <c r="M25" s="10" t="s">
        <v>71</v>
      </c>
      <c r="N25" s="4"/>
      <c r="O25" s="4">
        <v>4.0</v>
      </c>
      <c r="P25" s="7">
        <v>0.0968749999999999</v>
      </c>
      <c r="Q25" s="7">
        <f t="shared" si="5"/>
        <v>0.096875</v>
      </c>
      <c r="R25" s="7">
        <v>0.397115384615384</v>
      </c>
      <c r="S25" s="8"/>
      <c r="T25" s="8"/>
      <c r="U25" s="8"/>
      <c r="V25" s="8"/>
      <c r="W25" s="8"/>
      <c r="X25" s="8"/>
      <c r="Y25" s="8"/>
      <c r="Z25" s="8"/>
      <c r="AA25" s="8"/>
      <c r="AB25" s="8"/>
      <c r="AC25" s="8"/>
      <c r="AD25" s="8"/>
      <c r="AE25" s="8"/>
      <c r="AF25" s="8"/>
      <c r="AG25" s="8"/>
      <c r="AH25" s="8"/>
      <c r="AI25" s="8"/>
      <c r="AJ25" s="8"/>
      <c r="AK25" s="8"/>
      <c r="AL25" s="8"/>
      <c r="AM25" s="8"/>
      <c r="AN25" s="8"/>
      <c r="AO25" s="8"/>
    </row>
    <row r="26" ht="15.75" customHeight="1">
      <c r="A26" s="9">
        <v>43295.0</v>
      </c>
      <c r="B26" s="2">
        <f t="shared" si="1"/>
        <v>7</v>
      </c>
      <c r="C26" s="2">
        <f t="shared" si="2"/>
        <v>7</v>
      </c>
      <c r="D26" s="2">
        <f t="shared" si="3"/>
        <v>2018</v>
      </c>
      <c r="E26" s="4" t="str">
        <f t="shared" si="4"/>
        <v>7 2018</v>
      </c>
      <c r="F26" s="4" t="s">
        <v>72</v>
      </c>
      <c r="G26" s="4" t="s">
        <v>16</v>
      </c>
      <c r="H26" s="4">
        <v>0.0</v>
      </c>
      <c r="I26" s="4">
        <v>7.0</v>
      </c>
      <c r="J26" s="4">
        <v>1.0</v>
      </c>
      <c r="K26" s="4">
        <v>5.0</v>
      </c>
      <c r="L26" s="6">
        <v>43295.0</v>
      </c>
      <c r="M26" s="10" t="s">
        <v>73</v>
      </c>
      <c r="N26" s="4"/>
      <c r="O26" s="4">
        <v>5.0</v>
      </c>
      <c r="P26" s="7">
        <v>0.301666666666666</v>
      </c>
      <c r="Q26" s="7">
        <f t="shared" si="5"/>
        <v>0.3016666667</v>
      </c>
      <c r="R26" s="7">
        <v>0.503333333333333</v>
      </c>
      <c r="S26" s="8"/>
      <c r="T26" s="8"/>
      <c r="U26" s="8"/>
      <c r="V26" s="8"/>
      <c r="W26" s="8"/>
      <c r="X26" s="8"/>
      <c r="Y26" s="8"/>
      <c r="Z26" s="8"/>
      <c r="AA26" s="8"/>
      <c r="AB26" s="8"/>
      <c r="AC26" s="8"/>
      <c r="AD26" s="8"/>
      <c r="AE26" s="8"/>
      <c r="AF26" s="8"/>
      <c r="AG26" s="8"/>
      <c r="AH26" s="8"/>
      <c r="AI26" s="8"/>
      <c r="AJ26" s="8"/>
      <c r="AK26" s="8"/>
      <c r="AL26" s="8"/>
      <c r="AM26" s="8"/>
      <c r="AN26" s="8"/>
      <c r="AO26" s="8"/>
    </row>
    <row r="27" ht="15.75" customHeight="1">
      <c r="A27" s="9">
        <v>43295.0</v>
      </c>
      <c r="B27" s="2">
        <f t="shared" si="1"/>
        <v>7</v>
      </c>
      <c r="C27" s="2">
        <f t="shared" si="2"/>
        <v>7</v>
      </c>
      <c r="D27" s="2">
        <f t="shared" si="3"/>
        <v>2018</v>
      </c>
      <c r="E27" s="4" t="str">
        <f t="shared" si="4"/>
        <v>7 2018</v>
      </c>
      <c r="F27" s="4" t="s">
        <v>74</v>
      </c>
      <c r="G27" s="4" t="s">
        <v>75</v>
      </c>
      <c r="H27" s="4">
        <v>0.0</v>
      </c>
      <c r="I27" s="4">
        <v>10.0</v>
      </c>
      <c r="J27" s="4">
        <v>1.0</v>
      </c>
      <c r="K27" s="4">
        <v>2.0</v>
      </c>
      <c r="L27" s="6">
        <v>43295.0</v>
      </c>
      <c r="M27" s="10" t="s">
        <v>76</v>
      </c>
      <c r="N27" s="4"/>
      <c r="O27" s="4">
        <v>2.0</v>
      </c>
      <c r="P27" s="7">
        <v>-0.269444444444444</v>
      </c>
      <c r="Q27" s="7">
        <f t="shared" si="5"/>
        <v>0.2694444444</v>
      </c>
      <c r="R27" s="7">
        <v>0.717361111111111</v>
      </c>
      <c r="S27" s="8"/>
      <c r="T27" s="8"/>
      <c r="U27" s="8"/>
      <c r="V27" s="8"/>
      <c r="W27" s="8"/>
      <c r="X27" s="8"/>
      <c r="Y27" s="8"/>
      <c r="Z27" s="8"/>
      <c r="AA27" s="8"/>
      <c r="AB27" s="8"/>
      <c r="AC27" s="8"/>
      <c r="AD27" s="8"/>
      <c r="AE27" s="8"/>
      <c r="AF27" s="7" t="s">
        <v>77</v>
      </c>
      <c r="AG27" s="8"/>
      <c r="AH27" s="8"/>
      <c r="AI27" s="8"/>
      <c r="AJ27" s="8"/>
      <c r="AK27" s="8"/>
      <c r="AL27" s="8"/>
      <c r="AM27" s="8"/>
      <c r="AN27" s="8"/>
      <c r="AO27" s="8"/>
    </row>
    <row r="28" ht="15.75" customHeight="1">
      <c r="A28" s="9">
        <v>43295.0</v>
      </c>
      <c r="B28" s="2">
        <f t="shared" si="1"/>
        <v>7</v>
      </c>
      <c r="C28" s="2">
        <f t="shared" si="2"/>
        <v>7</v>
      </c>
      <c r="D28" s="2">
        <f t="shared" si="3"/>
        <v>2018</v>
      </c>
      <c r="E28" s="4" t="str">
        <f t="shared" si="4"/>
        <v>7 2018</v>
      </c>
      <c r="F28" s="4" t="s">
        <v>78</v>
      </c>
      <c r="G28" s="4" t="s">
        <v>79</v>
      </c>
      <c r="H28" s="4">
        <v>71.0</v>
      </c>
      <c r="I28" s="4">
        <v>18.0</v>
      </c>
      <c r="J28" s="4">
        <v>54.0</v>
      </c>
      <c r="K28" s="4">
        <v>4.0</v>
      </c>
      <c r="L28" s="6">
        <v>43295.0</v>
      </c>
      <c r="M28" s="10" t="s">
        <v>80</v>
      </c>
      <c r="N28" s="4"/>
      <c r="O28" s="4">
        <v>4.0</v>
      </c>
      <c r="P28" s="7">
        <v>0.145</v>
      </c>
      <c r="Q28" s="7">
        <f t="shared" si="5"/>
        <v>0.145</v>
      </c>
      <c r="R28" s="7">
        <v>0.606388888888888</v>
      </c>
      <c r="S28" s="8"/>
      <c r="T28" s="8"/>
      <c r="U28" s="8"/>
      <c r="V28" s="8"/>
      <c r="W28" s="8"/>
      <c r="X28" s="8"/>
      <c r="Y28" s="8"/>
      <c r="Z28" s="8"/>
      <c r="AA28" s="8"/>
      <c r="AB28" s="8"/>
      <c r="AC28" s="8"/>
      <c r="AD28" s="8"/>
      <c r="AE28" s="8"/>
      <c r="AF28" s="8"/>
      <c r="AG28" s="8"/>
      <c r="AH28" s="8"/>
      <c r="AI28" s="8"/>
      <c r="AJ28" s="8"/>
      <c r="AK28" s="8"/>
      <c r="AL28" s="8"/>
      <c r="AM28" s="8"/>
      <c r="AN28" s="8"/>
      <c r="AO28" s="8"/>
    </row>
    <row r="29" ht="15.75" customHeight="1">
      <c r="A29" s="9">
        <v>43295.0</v>
      </c>
      <c r="B29" s="2">
        <f t="shared" si="1"/>
        <v>7</v>
      </c>
      <c r="C29" s="2">
        <f t="shared" si="2"/>
        <v>7</v>
      </c>
      <c r="D29" s="2">
        <f t="shared" si="3"/>
        <v>2018</v>
      </c>
      <c r="E29" s="4" t="str">
        <f t="shared" si="4"/>
        <v>7 2018</v>
      </c>
      <c r="F29" s="4" t="s">
        <v>81</v>
      </c>
      <c r="G29" s="4" t="s">
        <v>82</v>
      </c>
      <c r="H29" s="4">
        <v>149.0</v>
      </c>
      <c r="I29" s="4">
        <v>179.0</v>
      </c>
      <c r="J29" s="4">
        <v>135.0</v>
      </c>
      <c r="K29" s="4">
        <v>4.0</v>
      </c>
      <c r="L29" s="6">
        <v>43295.0</v>
      </c>
      <c r="M29" s="10" t="s">
        <v>83</v>
      </c>
      <c r="N29" s="4"/>
      <c r="O29" s="4">
        <v>4.0</v>
      </c>
      <c r="P29" s="7">
        <v>0.130295138888888</v>
      </c>
      <c r="Q29" s="7">
        <f t="shared" si="5"/>
        <v>0.1302951389</v>
      </c>
      <c r="R29" s="7">
        <v>0.626736111111111</v>
      </c>
      <c r="S29" s="8"/>
      <c r="T29" s="8"/>
      <c r="U29" s="8"/>
      <c r="V29" s="8"/>
      <c r="W29" s="8"/>
      <c r="X29" s="8"/>
      <c r="Y29" s="8"/>
      <c r="Z29" s="8"/>
      <c r="AA29" s="8"/>
      <c r="AB29" s="8"/>
      <c r="AC29" s="8"/>
      <c r="AD29" s="8"/>
      <c r="AE29" s="8"/>
      <c r="AF29" s="8"/>
      <c r="AG29" s="8"/>
      <c r="AH29" s="8"/>
      <c r="AI29" s="8"/>
      <c r="AJ29" s="8"/>
      <c r="AK29" s="8"/>
      <c r="AL29" s="8"/>
      <c r="AM29" s="8"/>
      <c r="AN29" s="8"/>
      <c r="AO29" s="8"/>
    </row>
    <row r="30" ht="15.75" customHeight="1">
      <c r="A30" s="9">
        <v>43295.0</v>
      </c>
      <c r="B30" s="2">
        <f t="shared" si="1"/>
        <v>7</v>
      </c>
      <c r="C30" s="2">
        <f t="shared" si="2"/>
        <v>7</v>
      </c>
      <c r="D30" s="2">
        <f t="shared" si="3"/>
        <v>2018</v>
      </c>
      <c r="E30" s="4" t="str">
        <f t="shared" si="4"/>
        <v>7 2018</v>
      </c>
      <c r="F30" s="4" t="s">
        <v>84</v>
      </c>
      <c r="G30" s="4" t="s">
        <v>85</v>
      </c>
      <c r="H30" s="4">
        <v>227.0</v>
      </c>
      <c r="I30" s="4">
        <v>144.0</v>
      </c>
      <c r="J30" s="4">
        <v>226.0</v>
      </c>
      <c r="K30" s="4">
        <v>3.0</v>
      </c>
      <c r="L30" s="6">
        <v>43295.0</v>
      </c>
      <c r="M30" s="10" t="s">
        <v>86</v>
      </c>
      <c r="N30" s="4"/>
      <c r="O30" s="4">
        <v>3.0</v>
      </c>
      <c r="P30" s="7">
        <v>0.136373299319727</v>
      </c>
      <c r="Q30" s="7">
        <f t="shared" si="5"/>
        <v>0.1363732993</v>
      </c>
      <c r="R30" s="7">
        <v>0.517372448979591</v>
      </c>
      <c r="S30" s="8"/>
      <c r="T30" s="8"/>
      <c r="U30" s="8"/>
      <c r="V30" s="8"/>
      <c r="W30" s="8"/>
      <c r="X30" s="8"/>
      <c r="Y30" s="8"/>
      <c r="Z30" s="8"/>
      <c r="AA30" s="8"/>
      <c r="AB30" s="8"/>
      <c r="AC30" s="8"/>
      <c r="AD30" s="8"/>
      <c r="AE30" s="8"/>
      <c r="AF30" s="8"/>
      <c r="AG30" s="8"/>
      <c r="AH30" s="8"/>
      <c r="AI30" s="8"/>
      <c r="AJ30" s="8"/>
      <c r="AK30" s="8"/>
      <c r="AL30" s="8"/>
      <c r="AM30" s="8"/>
      <c r="AN30" s="8"/>
      <c r="AO30" s="8"/>
    </row>
    <row r="31" ht="15.75" customHeight="1">
      <c r="A31" s="9">
        <v>43295.0</v>
      </c>
      <c r="B31" s="2">
        <f t="shared" si="1"/>
        <v>7</v>
      </c>
      <c r="C31" s="2">
        <f t="shared" si="2"/>
        <v>7</v>
      </c>
      <c r="D31" s="2">
        <f t="shared" si="3"/>
        <v>2018</v>
      </c>
      <c r="E31" s="4" t="str">
        <f t="shared" si="4"/>
        <v>7 2018</v>
      </c>
      <c r="F31" s="4" t="s">
        <v>87</v>
      </c>
      <c r="G31" s="4" t="s">
        <v>33</v>
      </c>
      <c r="H31" s="4">
        <v>3199.0</v>
      </c>
      <c r="I31" s="4">
        <v>2438.0</v>
      </c>
      <c r="J31" s="4">
        <v>21271.0</v>
      </c>
      <c r="K31" s="4">
        <v>3.0</v>
      </c>
      <c r="L31" s="6">
        <v>43295.0</v>
      </c>
      <c r="M31" s="10" t="s">
        <v>88</v>
      </c>
      <c r="N31" s="4"/>
      <c r="O31" s="4">
        <v>3.0</v>
      </c>
      <c r="P31" s="7">
        <v>0.0305987012987013</v>
      </c>
      <c r="Q31" s="7">
        <f t="shared" si="5"/>
        <v>0.0305987013</v>
      </c>
      <c r="R31" s="7">
        <v>0.462281385281385</v>
      </c>
      <c r="S31" s="8"/>
      <c r="T31" s="8"/>
      <c r="U31" s="8"/>
      <c r="V31" s="8"/>
      <c r="W31" s="8"/>
      <c r="X31" s="8"/>
      <c r="Y31" s="8"/>
      <c r="Z31" s="8"/>
      <c r="AA31" s="8"/>
      <c r="AB31" s="8"/>
      <c r="AC31" s="8"/>
      <c r="AD31" s="8"/>
      <c r="AE31" s="8"/>
      <c r="AF31" s="8"/>
      <c r="AG31" s="8"/>
      <c r="AH31" s="8"/>
      <c r="AI31" s="8"/>
      <c r="AJ31" s="8"/>
      <c r="AK31" s="8"/>
      <c r="AL31" s="8"/>
      <c r="AM31" s="8"/>
      <c r="AN31" s="8"/>
      <c r="AO31" s="8"/>
    </row>
    <row r="32" ht="15.75" customHeight="1">
      <c r="A32" s="9">
        <v>43296.0</v>
      </c>
      <c r="B32" s="2">
        <f t="shared" si="1"/>
        <v>1</v>
      </c>
      <c r="C32" s="2">
        <f t="shared" si="2"/>
        <v>7</v>
      </c>
      <c r="D32" s="2">
        <f t="shared" si="3"/>
        <v>2018</v>
      </c>
      <c r="E32" s="4" t="str">
        <f t="shared" si="4"/>
        <v>7 2018</v>
      </c>
      <c r="F32" s="4" t="s">
        <v>89</v>
      </c>
      <c r="G32" s="4" t="s">
        <v>90</v>
      </c>
      <c r="H32" s="4">
        <v>19.0</v>
      </c>
      <c r="I32" s="4">
        <v>33.0</v>
      </c>
      <c r="J32" s="4">
        <v>7.0</v>
      </c>
      <c r="K32" s="4">
        <v>4.0</v>
      </c>
      <c r="L32" s="6">
        <v>43296.0</v>
      </c>
      <c r="M32" s="10" t="s">
        <v>91</v>
      </c>
      <c r="N32" s="4"/>
      <c r="O32" s="4">
        <v>4.0</v>
      </c>
      <c r="P32" s="7">
        <v>0.148020833333333</v>
      </c>
      <c r="Q32" s="7">
        <f t="shared" si="5"/>
        <v>0.1480208333</v>
      </c>
      <c r="R32" s="7">
        <v>0.501614583333333</v>
      </c>
      <c r="S32" s="8"/>
      <c r="T32" s="8"/>
      <c r="U32" s="8"/>
      <c r="V32" s="8"/>
      <c r="W32" s="8"/>
      <c r="X32" s="8"/>
      <c r="Y32" s="8"/>
      <c r="Z32" s="8"/>
      <c r="AA32" s="8"/>
      <c r="AB32" s="8"/>
      <c r="AC32" s="8"/>
      <c r="AD32" s="8"/>
      <c r="AE32" s="8"/>
      <c r="AF32" s="8"/>
      <c r="AG32" s="8"/>
      <c r="AH32" s="8"/>
      <c r="AI32" s="8"/>
      <c r="AJ32" s="8"/>
      <c r="AK32" s="8"/>
      <c r="AL32" s="8"/>
      <c r="AM32" s="8"/>
      <c r="AN32" s="8"/>
      <c r="AO32" s="8"/>
    </row>
    <row r="33" ht="15.75" customHeight="1">
      <c r="A33" s="9">
        <v>43296.0</v>
      </c>
      <c r="B33" s="2">
        <f t="shared" si="1"/>
        <v>1</v>
      </c>
      <c r="C33" s="2">
        <f t="shared" si="2"/>
        <v>7</v>
      </c>
      <c r="D33" s="2">
        <f t="shared" si="3"/>
        <v>2018</v>
      </c>
      <c r="E33" s="4" t="str">
        <f t="shared" si="4"/>
        <v>7 2018</v>
      </c>
      <c r="F33" s="4" t="s">
        <v>92</v>
      </c>
      <c r="G33" s="4" t="s">
        <v>33</v>
      </c>
      <c r="H33" s="4">
        <v>1.0</v>
      </c>
      <c r="I33" s="4">
        <v>34.0</v>
      </c>
      <c r="J33" s="4">
        <v>37.0</v>
      </c>
      <c r="K33" s="4">
        <v>3.0</v>
      </c>
      <c r="L33" s="6">
        <v>43296.0</v>
      </c>
      <c r="M33" s="10" t="s">
        <v>93</v>
      </c>
      <c r="N33" s="4"/>
      <c r="O33" s="4">
        <v>3.0</v>
      </c>
      <c r="P33" s="7">
        <v>-0.101666666666666</v>
      </c>
      <c r="Q33" s="7">
        <f t="shared" si="5"/>
        <v>0.1016666667</v>
      </c>
      <c r="R33" s="7">
        <v>0.711666666666666</v>
      </c>
      <c r="S33" s="8"/>
      <c r="T33" s="8"/>
      <c r="U33" s="8"/>
      <c r="V33" s="8"/>
      <c r="W33" s="8"/>
      <c r="X33" s="8"/>
      <c r="Y33" s="8"/>
      <c r="Z33" s="8"/>
      <c r="AA33" s="8"/>
      <c r="AB33" s="8"/>
      <c r="AC33" s="8"/>
      <c r="AD33" s="8"/>
      <c r="AE33" s="8"/>
      <c r="AF33" s="8"/>
      <c r="AG33" s="8"/>
      <c r="AH33" s="8"/>
      <c r="AI33" s="8"/>
      <c r="AJ33" s="8"/>
      <c r="AK33" s="8"/>
      <c r="AL33" s="8"/>
      <c r="AM33" s="8"/>
      <c r="AN33" s="8"/>
      <c r="AO33" s="8"/>
    </row>
    <row r="34" ht="15.75" customHeight="1">
      <c r="A34" s="9">
        <v>43296.0</v>
      </c>
      <c r="B34" s="2">
        <f t="shared" si="1"/>
        <v>1</v>
      </c>
      <c r="C34" s="2">
        <f t="shared" si="2"/>
        <v>7</v>
      </c>
      <c r="D34" s="2">
        <f t="shared" si="3"/>
        <v>2018</v>
      </c>
      <c r="E34" s="4" t="str">
        <f t="shared" si="4"/>
        <v>7 2018</v>
      </c>
      <c r="F34" s="4" t="s">
        <v>94</v>
      </c>
      <c r="G34" s="4" t="s">
        <v>95</v>
      </c>
      <c r="H34" s="4">
        <v>12.0</v>
      </c>
      <c r="I34" s="4">
        <v>223.0</v>
      </c>
      <c r="J34" s="4">
        <v>57.0</v>
      </c>
      <c r="K34" s="4">
        <v>2.0</v>
      </c>
      <c r="L34" s="6">
        <v>43296.0</v>
      </c>
      <c r="M34" s="10" t="s">
        <v>96</v>
      </c>
      <c r="N34" s="4"/>
      <c r="O34" s="4">
        <v>2.0</v>
      </c>
      <c r="P34" s="7">
        <v>0.0385166115935346</v>
      </c>
      <c r="Q34" s="7">
        <f t="shared" si="5"/>
        <v>0.03851661159</v>
      </c>
      <c r="R34" s="7">
        <v>0.484084718700103</v>
      </c>
      <c r="S34" s="8"/>
      <c r="T34" s="8"/>
      <c r="U34" s="8"/>
      <c r="V34" s="8"/>
      <c r="W34" s="8"/>
      <c r="X34" s="8"/>
      <c r="Y34" s="8"/>
      <c r="Z34" s="8"/>
      <c r="AA34" s="8"/>
      <c r="AB34" s="8"/>
      <c r="AC34" s="8"/>
      <c r="AD34" s="8"/>
      <c r="AE34" s="8"/>
      <c r="AF34" s="8"/>
      <c r="AG34" s="8"/>
      <c r="AH34" s="8"/>
      <c r="AI34" s="8"/>
      <c r="AJ34" s="8"/>
      <c r="AK34" s="8"/>
      <c r="AL34" s="8"/>
      <c r="AM34" s="8"/>
      <c r="AN34" s="8"/>
      <c r="AO34" s="8"/>
    </row>
    <row r="35" ht="15.75" customHeight="1">
      <c r="A35" s="9">
        <v>43296.0</v>
      </c>
      <c r="B35" s="2">
        <f t="shared" si="1"/>
        <v>1</v>
      </c>
      <c r="C35" s="2">
        <f t="shared" si="2"/>
        <v>7</v>
      </c>
      <c r="D35" s="2">
        <f t="shared" si="3"/>
        <v>2018</v>
      </c>
      <c r="E35" s="4" t="str">
        <f t="shared" si="4"/>
        <v>7 2018</v>
      </c>
      <c r="F35" s="4" t="s">
        <v>97</v>
      </c>
      <c r="G35" s="4" t="s">
        <v>90</v>
      </c>
      <c r="H35" s="4">
        <v>230.0</v>
      </c>
      <c r="I35" s="4">
        <v>1161.0</v>
      </c>
      <c r="J35" s="4">
        <v>347.0</v>
      </c>
      <c r="K35" s="4">
        <v>3.0</v>
      </c>
      <c r="L35" s="6">
        <v>43296.0</v>
      </c>
      <c r="M35" s="10" t="s">
        <v>98</v>
      </c>
      <c r="N35" s="4"/>
      <c r="O35" s="4">
        <v>3.0</v>
      </c>
      <c r="P35" s="7">
        <v>0.0321428571428571</v>
      </c>
      <c r="Q35" s="7">
        <f t="shared" si="5"/>
        <v>0.03214285714</v>
      </c>
      <c r="R35" s="7">
        <v>0.453571428571428</v>
      </c>
      <c r="S35" s="8"/>
      <c r="T35" s="8"/>
      <c r="U35" s="8"/>
      <c r="V35" s="8"/>
      <c r="W35" s="8"/>
      <c r="X35" s="8"/>
      <c r="Y35" s="8"/>
      <c r="Z35" s="8"/>
      <c r="AA35" s="8"/>
      <c r="AB35" s="8"/>
      <c r="AC35" s="8"/>
      <c r="AD35" s="8"/>
      <c r="AE35" s="8"/>
      <c r="AF35" s="8"/>
      <c r="AG35" s="8"/>
      <c r="AH35" s="8"/>
      <c r="AI35" s="8"/>
      <c r="AJ35" s="8"/>
      <c r="AK35" s="8"/>
      <c r="AL35" s="8"/>
      <c r="AM35" s="8"/>
      <c r="AN35" s="8"/>
      <c r="AO35" s="8"/>
    </row>
    <row r="36" ht="15.75" customHeight="1">
      <c r="A36" s="9">
        <v>43296.0</v>
      </c>
      <c r="B36" s="2">
        <f t="shared" si="1"/>
        <v>1</v>
      </c>
      <c r="C36" s="2">
        <f t="shared" si="2"/>
        <v>7</v>
      </c>
      <c r="D36" s="2">
        <f t="shared" si="3"/>
        <v>2018</v>
      </c>
      <c r="E36" s="4" t="str">
        <f t="shared" si="4"/>
        <v>7 2018</v>
      </c>
      <c r="F36" s="4" t="s">
        <v>99</v>
      </c>
      <c r="G36" s="4" t="s">
        <v>63</v>
      </c>
      <c r="H36" s="4">
        <v>24.0</v>
      </c>
      <c r="I36" s="4">
        <v>308.0</v>
      </c>
      <c r="J36" s="4">
        <v>736.0</v>
      </c>
      <c r="K36" s="4">
        <v>4.0</v>
      </c>
      <c r="L36" s="6">
        <v>43296.0</v>
      </c>
      <c r="M36" s="10" t="s">
        <v>100</v>
      </c>
      <c r="N36" s="4"/>
      <c r="O36" s="4">
        <v>4.0</v>
      </c>
      <c r="P36" s="7">
        <v>0.0815025252525252</v>
      </c>
      <c r="Q36" s="7">
        <f t="shared" si="5"/>
        <v>0.08150252525</v>
      </c>
      <c r="R36" s="7">
        <v>0.478156565656565</v>
      </c>
      <c r="S36" s="8"/>
      <c r="T36" s="8"/>
      <c r="U36" s="8"/>
      <c r="V36" s="8"/>
      <c r="W36" s="8"/>
      <c r="X36" s="8"/>
      <c r="Y36" s="8"/>
      <c r="Z36" s="8"/>
      <c r="AA36" s="8"/>
      <c r="AB36" s="8"/>
      <c r="AC36" s="8"/>
      <c r="AD36" s="8"/>
      <c r="AE36" s="8"/>
      <c r="AF36" s="8"/>
      <c r="AG36" s="8"/>
      <c r="AH36" s="8"/>
      <c r="AI36" s="8"/>
      <c r="AJ36" s="8"/>
      <c r="AK36" s="8"/>
      <c r="AL36" s="8"/>
      <c r="AM36" s="8"/>
      <c r="AN36" s="8"/>
      <c r="AO36" s="8"/>
    </row>
    <row r="37" ht="15.75" customHeight="1">
      <c r="A37" s="9">
        <v>43296.0</v>
      </c>
      <c r="B37" s="2">
        <f t="shared" si="1"/>
        <v>1</v>
      </c>
      <c r="C37" s="2">
        <f t="shared" si="2"/>
        <v>7</v>
      </c>
      <c r="D37" s="2">
        <f t="shared" si="3"/>
        <v>2018</v>
      </c>
      <c r="E37" s="4" t="str">
        <f t="shared" si="4"/>
        <v>7 2018</v>
      </c>
      <c r="F37" s="4" t="s">
        <v>101</v>
      </c>
      <c r="G37" s="4" t="s">
        <v>90</v>
      </c>
      <c r="H37" s="4">
        <v>189.0</v>
      </c>
      <c r="I37" s="4">
        <v>695.0</v>
      </c>
      <c r="J37" s="4">
        <v>872.0</v>
      </c>
      <c r="K37" s="4">
        <v>5.0</v>
      </c>
      <c r="L37" s="6">
        <v>43296.0</v>
      </c>
      <c r="M37" s="10" t="s">
        <v>102</v>
      </c>
      <c r="N37" s="4"/>
      <c r="O37" s="4">
        <v>5.0</v>
      </c>
      <c r="P37" s="7">
        <v>0.100137741046831</v>
      </c>
      <c r="Q37" s="7">
        <f t="shared" si="5"/>
        <v>0.100137741</v>
      </c>
      <c r="R37" s="7">
        <v>0.510307621671258</v>
      </c>
      <c r="S37" s="8"/>
      <c r="T37" s="8"/>
      <c r="U37" s="8"/>
      <c r="V37" s="8"/>
      <c r="W37" s="8"/>
      <c r="X37" s="8"/>
      <c r="Y37" s="8"/>
      <c r="Z37" s="8"/>
      <c r="AA37" s="8"/>
      <c r="AB37" s="8"/>
      <c r="AC37" s="8"/>
      <c r="AD37" s="8"/>
      <c r="AE37" s="8"/>
      <c r="AF37" s="8"/>
      <c r="AG37" s="8"/>
      <c r="AH37" s="8"/>
      <c r="AI37" s="8"/>
      <c r="AJ37" s="8"/>
      <c r="AK37" s="8"/>
      <c r="AL37" s="8"/>
      <c r="AM37" s="8"/>
      <c r="AN37" s="8"/>
      <c r="AO37" s="8"/>
    </row>
    <row r="38" ht="15.75" customHeight="1">
      <c r="A38" s="9">
        <v>43297.0</v>
      </c>
      <c r="B38" s="2">
        <f t="shared" si="1"/>
        <v>2</v>
      </c>
      <c r="C38" s="2">
        <f t="shared" si="2"/>
        <v>7</v>
      </c>
      <c r="D38" s="2">
        <f t="shared" si="3"/>
        <v>2018</v>
      </c>
      <c r="E38" s="4" t="str">
        <f t="shared" si="4"/>
        <v>7 2018</v>
      </c>
      <c r="F38" s="4" t="s">
        <v>103</v>
      </c>
      <c r="G38" s="4" t="s">
        <v>104</v>
      </c>
      <c r="H38" s="4">
        <v>1.0</v>
      </c>
      <c r="I38" s="4">
        <v>5.0</v>
      </c>
      <c r="J38" s="4">
        <v>0.0</v>
      </c>
      <c r="K38" s="4">
        <v>2.0</v>
      </c>
      <c r="L38" s="6">
        <v>43297.0</v>
      </c>
      <c r="M38" s="10" t="s">
        <v>105</v>
      </c>
      <c r="N38" s="4"/>
      <c r="O38" s="4">
        <v>2.0</v>
      </c>
      <c r="P38" s="7">
        <v>-0.156216931216931</v>
      </c>
      <c r="Q38" s="7">
        <f t="shared" si="5"/>
        <v>0.1562169312</v>
      </c>
      <c r="R38" s="7">
        <v>0.428968253968254</v>
      </c>
      <c r="S38" s="8"/>
      <c r="T38" s="8"/>
      <c r="U38" s="8"/>
      <c r="V38" s="8"/>
      <c r="W38" s="8"/>
      <c r="X38" s="8"/>
      <c r="Y38" s="8"/>
      <c r="Z38" s="8"/>
      <c r="AA38" s="8"/>
      <c r="AB38" s="8"/>
      <c r="AC38" s="8"/>
      <c r="AD38" s="8"/>
      <c r="AE38" s="8"/>
      <c r="AF38" s="8"/>
      <c r="AG38" s="8"/>
      <c r="AH38" s="8"/>
      <c r="AI38" s="8"/>
      <c r="AJ38" s="8"/>
      <c r="AK38" s="8"/>
      <c r="AL38" s="8"/>
      <c r="AM38" s="8"/>
      <c r="AN38" s="8"/>
      <c r="AO38" s="8"/>
    </row>
    <row r="39" ht="15.75" customHeight="1">
      <c r="A39" s="9">
        <v>43297.0</v>
      </c>
      <c r="B39" s="2">
        <f t="shared" si="1"/>
        <v>2</v>
      </c>
      <c r="C39" s="2">
        <f t="shared" si="2"/>
        <v>7</v>
      </c>
      <c r="D39" s="2">
        <f t="shared" si="3"/>
        <v>2018</v>
      </c>
      <c r="E39" s="4" t="str">
        <f t="shared" si="4"/>
        <v>7 2018</v>
      </c>
      <c r="F39" s="4" t="s">
        <v>106</v>
      </c>
      <c r="G39" s="4" t="s">
        <v>107</v>
      </c>
      <c r="H39" s="4">
        <v>45.0</v>
      </c>
      <c r="I39" s="4">
        <v>7.0</v>
      </c>
      <c r="J39" s="4">
        <v>0.0</v>
      </c>
      <c r="K39" s="4">
        <v>3.0</v>
      </c>
      <c r="L39" s="6">
        <v>43297.0</v>
      </c>
      <c r="M39" s="10" t="s">
        <v>108</v>
      </c>
      <c r="N39" s="4"/>
      <c r="O39" s="4">
        <v>3.0</v>
      </c>
      <c r="P39" s="7">
        <v>0.12147619047619</v>
      </c>
      <c r="Q39" s="7">
        <f t="shared" si="5"/>
        <v>0.1214761905</v>
      </c>
      <c r="R39" s="7">
        <v>0.477380952380952</v>
      </c>
      <c r="S39" s="8"/>
      <c r="T39" s="8"/>
      <c r="U39" s="8"/>
      <c r="V39" s="8"/>
      <c r="W39" s="8"/>
      <c r="X39" s="8"/>
      <c r="Y39" s="8"/>
      <c r="Z39" s="8"/>
      <c r="AA39" s="8"/>
      <c r="AB39" s="8"/>
      <c r="AC39" s="8"/>
      <c r="AD39" s="8"/>
      <c r="AE39" s="8"/>
      <c r="AF39" s="8"/>
      <c r="AG39" s="8"/>
      <c r="AH39" s="8"/>
      <c r="AI39" s="8"/>
      <c r="AJ39" s="8"/>
      <c r="AK39" s="8"/>
      <c r="AL39" s="8"/>
      <c r="AM39" s="8"/>
      <c r="AN39" s="8"/>
      <c r="AO39" s="8"/>
    </row>
    <row r="40" ht="15.75" customHeight="1">
      <c r="A40" s="9">
        <v>43297.0</v>
      </c>
      <c r="B40" s="2">
        <f t="shared" si="1"/>
        <v>2</v>
      </c>
      <c r="C40" s="2">
        <f t="shared" si="2"/>
        <v>7</v>
      </c>
      <c r="D40" s="2">
        <f t="shared" si="3"/>
        <v>2018</v>
      </c>
      <c r="E40" s="4" t="str">
        <f t="shared" si="4"/>
        <v>7 2018</v>
      </c>
      <c r="F40" s="4" t="s">
        <v>109</v>
      </c>
      <c r="G40" s="4" t="s">
        <v>90</v>
      </c>
      <c r="H40" s="4">
        <v>0.0</v>
      </c>
      <c r="I40" s="4">
        <v>22.0</v>
      </c>
      <c r="J40" s="4">
        <v>7.0</v>
      </c>
      <c r="K40" s="4">
        <v>4.0</v>
      </c>
      <c r="L40" s="6">
        <v>43297.0</v>
      </c>
      <c r="M40" s="10" t="s">
        <v>110</v>
      </c>
      <c r="N40" s="4"/>
      <c r="O40" s="4">
        <v>4.0</v>
      </c>
      <c r="P40" s="7">
        <v>0.4923828125</v>
      </c>
      <c r="Q40" s="7">
        <f t="shared" si="5"/>
        <v>0.4923828125</v>
      </c>
      <c r="R40" s="7">
        <v>0.6625</v>
      </c>
      <c r="S40" s="8"/>
      <c r="T40" s="8"/>
      <c r="U40" s="8"/>
      <c r="V40" s="8"/>
      <c r="W40" s="8"/>
      <c r="X40" s="8"/>
      <c r="Y40" s="8"/>
      <c r="Z40" s="8"/>
      <c r="AA40" s="8"/>
      <c r="AB40" s="8"/>
      <c r="AC40" s="8"/>
      <c r="AD40" s="8"/>
      <c r="AE40" s="8"/>
      <c r="AF40" s="8"/>
      <c r="AG40" s="8"/>
      <c r="AH40" s="8"/>
      <c r="AI40" s="8"/>
      <c r="AJ40" s="8"/>
      <c r="AK40" s="8"/>
      <c r="AL40" s="8"/>
      <c r="AM40" s="8"/>
      <c r="AN40" s="8"/>
      <c r="AO40" s="8"/>
    </row>
    <row r="41" ht="15.75" customHeight="1">
      <c r="A41" s="9">
        <v>43297.0</v>
      </c>
      <c r="B41" s="2">
        <f t="shared" si="1"/>
        <v>2</v>
      </c>
      <c r="C41" s="2">
        <f t="shared" si="2"/>
        <v>7</v>
      </c>
      <c r="D41" s="2">
        <f t="shared" si="3"/>
        <v>2018</v>
      </c>
      <c r="E41" s="4" t="str">
        <f t="shared" si="4"/>
        <v>7 2018</v>
      </c>
      <c r="F41" s="4" t="s">
        <v>111</v>
      </c>
      <c r="G41" s="4" t="s">
        <v>90</v>
      </c>
      <c r="H41" s="4">
        <v>0.0</v>
      </c>
      <c r="I41" s="4">
        <v>37.0</v>
      </c>
      <c r="J41" s="4">
        <v>24.0</v>
      </c>
      <c r="K41" s="4">
        <v>4.0</v>
      </c>
      <c r="L41" s="6">
        <v>43297.0</v>
      </c>
      <c r="M41" s="10" t="s">
        <v>112</v>
      </c>
      <c r="N41" s="4"/>
      <c r="O41" s="4">
        <v>4.0</v>
      </c>
      <c r="P41" s="7">
        <v>0.334401075977162</v>
      </c>
      <c r="Q41" s="7">
        <f t="shared" si="5"/>
        <v>0.334401076</v>
      </c>
      <c r="R41" s="7">
        <v>0.585584101888449</v>
      </c>
      <c r="S41" s="8"/>
      <c r="T41" s="8"/>
      <c r="U41" s="8"/>
      <c r="V41" s="8"/>
      <c r="W41" s="8"/>
      <c r="X41" s="8"/>
      <c r="Y41" s="8"/>
      <c r="Z41" s="8"/>
      <c r="AA41" s="8"/>
      <c r="AB41" s="8"/>
      <c r="AC41" s="8"/>
      <c r="AD41" s="8"/>
      <c r="AE41" s="8"/>
      <c r="AF41" s="8"/>
      <c r="AG41" s="8"/>
      <c r="AH41" s="8"/>
      <c r="AI41" s="8"/>
      <c r="AJ41" s="8"/>
      <c r="AK41" s="8"/>
      <c r="AL41" s="8"/>
      <c r="AM41" s="8"/>
      <c r="AN41" s="8"/>
      <c r="AO41" s="8"/>
    </row>
    <row r="42" ht="15.75" customHeight="1">
      <c r="A42" s="9">
        <v>43297.0</v>
      </c>
      <c r="B42" s="2">
        <f t="shared" si="1"/>
        <v>2</v>
      </c>
      <c r="C42" s="2">
        <f t="shared" si="2"/>
        <v>7</v>
      </c>
      <c r="D42" s="2">
        <f t="shared" si="3"/>
        <v>2018</v>
      </c>
      <c r="E42" s="4" t="str">
        <f t="shared" si="4"/>
        <v>7 2018</v>
      </c>
      <c r="F42" s="4" t="s">
        <v>113</v>
      </c>
      <c r="G42" s="4" t="s">
        <v>33</v>
      </c>
      <c r="H42" s="4">
        <v>190.0</v>
      </c>
      <c r="I42" s="4">
        <v>112.0</v>
      </c>
      <c r="J42" s="4">
        <v>95.0</v>
      </c>
      <c r="K42" s="4">
        <v>4.0</v>
      </c>
      <c r="L42" s="6">
        <v>43297.0</v>
      </c>
      <c r="M42" s="10" t="s">
        <v>114</v>
      </c>
      <c r="N42" s="4"/>
      <c r="O42" s="4">
        <v>4.0</v>
      </c>
      <c r="P42" s="7">
        <v>0.0371070906432748</v>
      </c>
      <c r="Q42" s="7">
        <f t="shared" si="5"/>
        <v>0.03710709064</v>
      </c>
      <c r="R42" s="7">
        <v>0.654678362573099</v>
      </c>
      <c r="S42" s="8"/>
      <c r="T42" s="8"/>
      <c r="U42" s="8"/>
      <c r="V42" s="8"/>
      <c r="W42" s="8"/>
      <c r="X42" s="8"/>
      <c r="Y42" s="8"/>
      <c r="Z42" s="8"/>
      <c r="AA42" s="8"/>
      <c r="AB42" s="8"/>
      <c r="AC42" s="8"/>
      <c r="AD42" s="8"/>
      <c r="AE42" s="8"/>
      <c r="AF42" s="8"/>
      <c r="AG42" s="8"/>
      <c r="AH42" s="8"/>
      <c r="AI42" s="8"/>
      <c r="AJ42" s="8"/>
      <c r="AK42" s="8"/>
      <c r="AL42" s="8"/>
      <c r="AM42" s="8"/>
      <c r="AN42" s="8"/>
      <c r="AO42" s="8"/>
    </row>
    <row r="43" ht="15.75" customHeight="1">
      <c r="A43" s="9">
        <v>43297.0</v>
      </c>
      <c r="B43" s="2">
        <f t="shared" si="1"/>
        <v>2</v>
      </c>
      <c r="C43" s="2">
        <f t="shared" si="2"/>
        <v>7</v>
      </c>
      <c r="D43" s="2">
        <f t="shared" si="3"/>
        <v>2018</v>
      </c>
      <c r="E43" s="4" t="str">
        <f t="shared" si="4"/>
        <v>7 2018</v>
      </c>
      <c r="F43" s="4" t="s">
        <v>115</v>
      </c>
      <c r="G43" s="4" t="s">
        <v>116</v>
      </c>
      <c r="H43" s="4">
        <v>101.0</v>
      </c>
      <c r="I43" s="4">
        <v>264.0</v>
      </c>
      <c r="J43" s="4">
        <v>156.0</v>
      </c>
      <c r="K43" s="4">
        <v>4.0</v>
      </c>
      <c r="L43" s="6">
        <v>43297.0</v>
      </c>
      <c r="M43" s="10" t="s">
        <v>117</v>
      </c>
      <c r="N43" s="4"/>
      <c r="O43" s="4">
        <v>4.0</v>
      </c>
      <c r="P43" s="7">
        <v>0.168767507002801</v>
      </c>
      <c r="Q43" s="7">
        <f t="shared" si="5"/>
        <v>0.168767507</v>
      </c>
      <c r="R43" s="7">
        <v>0.570728291316526</v>
      </c>
      <c r="S43" s="8"/>
      <c r="T43" s="8"/>
      <c r="U43" s="8"/>
      <c r="V43" s="8"/>
      <c r="W43" s="8"/>
      <c r="X43" s="8"/>
      <c r="Y43" s="8"/>
      <c r="Z43" s="8"/>
      <c r="AA43" s="8"/>
      <c r="AB43" s="8"/>
      <c r="AC43" s="8"/>
      <c r="AD43" s="8"/>
      <c r="AE43" s="8"/>
      <c r="AF43" s="8"/>
      <c r="AG43" s="8"/>
      <c r="AH43" s="8"/>
      <c r="AI43" s="8"/>
      <c r="AJ43" s="8"/>
      <c r="AK43" s="8"/>
      <c r="AL43" s="8"/>
      <c r="AM43" s="8"/>
      <c r="AN43" s="8"/>
      <c r="AO43" s="8"/>
    </row>
    <row r="44" ht="15.75" customHeight="1">
      <c r="A44" s="9">
        <v>43298.0</v>
      </c>
      <c r="B44" s="2">
        <f t="shared" si="1"/>
        <v>3</v>
      </c>
      <c r="C44" s="2">
        <f t="shared" si="2"/>
        <v>7</v>
      </c>
      <c r="D44" s="2">
        <f t="shared" si="3"/>
        <v>2018</v>
      </c>
      <c r="E44" s="4" t="str">
        <f t="shared" si="4"/>
        <v>7 2018</v>
      </c>
      <c r="F44" s="4" t="s">
        <v>118</v>
      </c>
      <c r="G44" s="4" t="s">
        <v>82</v>
      </c>
      <c r="H44" s="4">
        <v>1.0</v>
      </c>
      <c r="I44" s="4">
        <v>107.0</v>
      </c>
      <c r="J44" s="4">
        <v>13.0</v>
      </c>
      <c r="K44" s="4">
        <v>2.0</v>
      </c>
      <c r="L44" s="6">
        <v>43298.0</v>
      </c>
      <c r="M44" s="10" t="s">
        <v>119</v>
      </c>
      <c r="N44" s="4"/>
      <c r="O44" s="4">
        <v>2.0</v>
      </c>
      <c r="P44" s="7">
        <v>0.00943181818181819</v>
      </c>
      <c r="Q44" s="7">
        <f t="shared" si="5"/>
        <v>0.009431818182</v>
      </c>
      <c r="R44" s="7">
        <v>0.56725</v>
      </c>
      <c r="S44" s="8"/>
      <c r="T44" s="8"/>
      <c r="U44" s="8"/>
      <c r="V44" s="8"/>
      <c r="W44" s="8"/>
      <c r="X44" s="8"/>
      <c r="Y44" s="8"/>
      <c r="Z44" s="8"/>
      <c r="AA44" s="8"/>
      <c r="AB44" s="8"/>
      <c r="AC44" s="8"/>
      <c r="AD44" s="8"/>
      <c r="AE44" s="8"/>
      <c r="AF44" s="8"/>
      <c r="AG44" s="8"/>
      <c r="AH44" s="8"/>
      <c r="AI44" s="8"/>
      <c r="AJ44" s="8"/>
      <c r="AK44" s="8"/>
      <c r="AL44" s="8"/>
      <c r="AM44" s="8"/>
      <c r="AN44" s="8"/>
      <c r="AO44" s="8"/>
    </row>
    <row r="45" ht="15.75" customHeight="1">
      <c r="A45" s="9">
        <v>43298.0</v>
      </c>
      <c r="B45" s="2">
        <f t="shared" si="1"/>
        <v>3</v>
      </c>
      <c r="C45" s="2">
        <f t="shared" si="2"/>
        <v>7</v>
      </c>
      <c r="D45" s="2">
        <f t="shared" si="3"/>
        <v>2018</v>
      </c>
      <c r="E45" s="4" t="str">
        <f t="shared" si="4"/>
        <v>7 2018</v>
      </c>
      <c r="F45" s="4" t="s">
        <v>120</v>
      </c>
      <c r="G45" s="4" t="s">
        <v>121</v>
      </c>
      <c r="H45" s="4">
        <v>203.0</v>
      </c>
      <c r="I45" s="4">
        <v>55.0</v>
      </c>
      <c r="J45" s="4">
        <v>94.0</v>
      </c>
      <c r="K45" s="4">
        <v>3.0</v>
      </c>
      <c r="L45" s="6">
        <v>43298.0</v>
      </c>
      <c r="M45" s="10" t="s">
        <v>122</v>
      </c>
      <c r="N45" s="4"/>
      <c r="O45" s="4">
        <v>3.0</v>
      </c>
      <c r="P45" s="7">
        <v>0.142800836550836</v>
      </c>
      <c r="Q45" s="7">
        <f t="shared" si="5"/>
        <v>0.1428008366</v>
      </c>
      <c r="R45" s="7">
        <v>0.414103389103389</v>
      </c>
      <c r="S45" s="8"/>
      <c r="T45" s="8"/>
      <c r="U45" s="8"/>
      <c r="V45" s="8"/>
      <c r="W45" s="8"/>
      <c r="X45" s="8"/>
      <c r="Y45" s="8"/>
      <c r="Z45" s="8"/>
      <c r="AA45" s="8"/>
      <c r="AB45" s="8"/>
      <c r="AC45" s="8"/>
      <c r="AD45" s="8"/>
      <c r="AE45" s="8"/>
      <c r="AF45" s="8"/>
      <c r="AG45" s="8"/>
      <c r="AH45" s="8"/>
      <c r="AI45" s="8"/>
      <c r="AJ45" s="8"/>
      <c r="AK45" s="8"/>
      <c r="AL45" s="8"/>
      <c r="AM45" s="8"/>
      <c r="AN45" s="8"/>
      <c r="AO45" s="8"/>
    </row>
    <row r="46" ht="15.75" customHeight="1">
      <c r="A46" s="9">
        <v>43298.0</v>
      </c>
      <c r="B46" s="2">
        <f t="shared" si="1"/>
        <v>3</v>
      </c>
      <c r="C46" s="2">
        <f t="shared" si="2"/>
        <v>7</v>
      </c>
      <c r="D46" s="2">
        <f t="shared" si="3"/>
        <v>2018</v>
      </c>
      <c r="E46" s="4" t="str">
        <f t="shared" si="4"/>
        <v>7 2018</v>
      </c>
      <c r="F46" s="4" t="s">
        <v>123</v>
      </c>
      <c r="G46" s="4" t="s">
        <v>33</v>
      </c>
      <c r="H46" s="4">
        <v>93.0</v>
      </c>
      <c r="I46" s="4">
        <v>360.0</v>
      </c>
      <c r="J46" s="4">
        <v>189.0</v>
      </c>
      <c r="K46" s="4">
        <v>2.0</v>
      </c>
      <c r="L46" s="6">
        <v>43298.0</v>
      </c>
      <c r="M46" s="10" t="s">
        <v>124</v>
      </c>
      <c r="N46" s="4"/>
      <c r="O46" s="4">
        <v>2.0</v>
      </c>
      <c r="P46" s="7">
        <v>0.00412063989650196</v>
      </c>
      <c r="Q46" s="7">
        <f t="shared" si="5"/>
        <v>0.004120639897</v>
      </c>
      <c r="R46" s="7">
        <v>0.567179180972284</v>
      </c>
      <c r="S46" s="8"/>
      <c r="T46" s="8"/>
      <c r="U46" s="8"/>
      <c r="V46" s="8"/>
      <c r="W46" s="8"/>
      <c r="X46" s="8"/>
      <c r="Y46" s="8"/>
      <c r="Z46" s="8"/>
      <c r="AA46" s="8"/>
      <c r="AB46" s="8"/>
      <c r="AC46" s="8"/>
      <c r="AD46" s="8"/>
      <c r="AE46" s="8"/>
      <c r="AF46" s="8"/>
      <c r="AG46" s="8"/>
      <c r="AH46" s="8"/>
      <c r="AI46" s="8"/>
      <c r="AJ46" s="8"/>
      <c r="AK46" s="8"/>
      <c r="AL46" s="8"/>
      <c r="AM46" s="8"/>
      <c r="AN46" s="8"/>
      <c r="AO46" s="8"/>
    </row>
    <row r="47" ht="15.75" customHeight="1">
      <c r="A47" s="9">
        <v>43298.0</v>
      </c>
      <c r="B47" s="2">
        <f t="shared" si="1"/>
        <v>3</v>
      </c>
      <c r="C47" s="2">
        <f t="shared" si="2"/>
        <v>7</v>
      </c>
      <c r="D47" s="2">
        <f t="shared" si="3"/>
        <v>2018</v>
      </c>
      <c r="E47" s="4" t="str">
        <f t="shared" si="4"/>
        <v>7 2018</v>
      </c>
      <c r="F47" s="4" t="s">
        <v>125</v>
      </c>
      <c r="G47" s="4" t="s">
        <v>33</v>
      </c>
      <c r="H47" s="4">
        <v>171.0</v>
      </c>
      <c r="I47" s="4">
        <v>56.0</v>
      </c>
      <c r="J47" s="4">
        <v>365.0</v>
      </c>
      <c r="K47" s="4">
        <v>3.0</v>
      </c>
      <c r="L47" s="6">
        <v>43298.0</v>
      </c>
      <c r="M47" s="10" t="s">
        <v>126</v>
      </c>
      <c r="N47" s="4"/>
      <c r="O47" s="4">
        <v>3.0</v>
      </c>
      <c r="P47" s="7">
        <v>0.141875</v>
      </c>
      <c r="Q47" s="7">
        <f t="shared" si="5"/>
        <v>0.141875</v>
      </c>
      <c r="R47" s="7">
        <v>0.49125</v>
      </c>
      <c r="S47" s="8"/>
      <c r="T47" s="8"/>
      <c r="U47" s="8"/>
      <c r="V47" s="8"/>
      <c r="W47" s="8"/>
      <c r="X47" s="8"/>
      <c r="Y47" s="8"/>
      <c r="Z47" s="8"/>
      <c r="AA47" s="8"/>
      <c r="AB47" s="8"/>
      <c r="AC47" s="8"/>
      <c r="AD47" s="8"/>
      <c r="AE47" s="8"/>
      <c r="AF47" s="8"/>
      <c r="AG47" s="8"/>
      <c r="AH47" s="8"/>
      <c r="AI47" s="8"/>
      <c r="AJ47" s="8"/>
      <c r="AK47" s="8"/>
      <c r="AL47" s="8"/>
      <c r="AM47" s="8"/>
      <c r="AN47" s="8"/>
      <c r="AO47" s="8"/>
    </row>
    <row r="48" ht="15.75" customHeight="1">
      <c r="A48" s="9">
        <v>43298.0</v>
      </c>
      <c r="B48" s="2">
        <f t="shared" si="1"/>
        <v>3</v>
      </c>
      <c r="C48" s="2">
        <f t="shared" si="2"/>
        <v>7</v>
      </c>
      <c r="D48" s="2">
        <f t="shared" si="3"/>
        <v>2018</v>
      </c>
      <c r="E48" s="4" t="str">
        <f t="shared" si="4"/>
        <v>7 2018</v>
      </c>
      <c r="F48" s="4" t="s">
        <v>127</v>
      </c>
      <c r="G48" s="4" t="s">
        <v>95</v>
      </c>
      <c r="H48" s="4">
        <v>33.0</v>
      </c>
      <c r="I48" s="4">
        <v>630.0</v>
      </c>
      <c r="J48" s="4">
        <v>1559.0</v>
      </c>
      <c r="K48" s="4">
        <v>3.0</v>
      </c>
      <c r="L48" s="6">
        <v>43298.0</v>
      </c>
      <c r="M48" s="10" t="s">
        <v>128</v>
      </c>
      <c r="N48" s="4"/>
      <c r="O48" s="4">
        <v>3.0</v>
      </c>
      <c r="P48" s="7">
        <v>0.156679035250463</v>
      </c>
      <c r="Q48" s="7">
        <f t="shared" si="5"/>
        <v>0.1566790353</v>
      </c>
      <c r="R48" s="7">
        <v>0.414950525664811</v>
      </c>
      <c r="S48" s="8"/>
      <c r="T48" s="8"/>
      <c r="U48" s="8"/>
      <c r="V48" s="8"/>
      <c r="W48" s="8"/>
      <c r="X48" s="8"/>
      <c r="Y48" s="8"/>
      <c r="Z48" s="8"/>
      <c r="AA48" s="8"/>
      <c r="AB48" s="8"/>
      <c r="AC48" s="8"/>
      <c r="AD48" s="8"/>
      <c r="AE48" s="8"/>
      <c r="AF48" s="8"/>
      <c r="AG48" s="8"/>
      <c r="AH48" s="8"/>
      <c r="AI48" s="8"/>
      <c r="AJ48" s="8"/>
      <c r="AK48" s="8"/>
      <c r="AL48" s="8"/>
      <c r="AM48" s="8"/>
      <c r="AN48" s="8"/>
      <c r="AO48" s="8"/>
    </row>
    <row r="49" ht="15.75" customHeight="1">
      <c r="A49" s="9">
        <v>43299.0</v>
      </c>
      <c r="B49" s="2">
        <f t="shared" si="1"/>
        <v>4</v>
      </c>
      <c r="C49" s="2">
        <f t="shared" si="2"/>
        <v>7</v>
      </c>
      <c r="D49" s="2">
        <f t="shared" si="3"/>
        <v>2018</v>
      </c>
      <c r="E49" s="4" t="str">
        <f t="shared" si="4"/>
        <v>7 2018</v>
      </c>
      <c r="F49" s="4" t="s">
        <v>129</v>
      </c>
      <c r="G49" s="4" t="s">
        <v>16</v>
      </c>
      <c r="H49" s="4">
        <v>3.0</v>
      </c>
      <c r="I49" s="4">
        <v>28.0</v>
      </c>
      <c r="J49" s="4">
        <v>15.0</v>
      </c>
      <c r="K49" s="4">
        <v>1.0</v>
      </c>
      <c r="L49" s="6">
        <v>43299.0</v>
      </c>
      <c r="M49" s="10" t="s">
        <v>130</v>
      </c>
      <c r="N49" s="4"/>
      <c r="O49" s="4">
        <v>1.0</v>
      </c>
      <c r="P49" s="7">
        <v>0.0516666666666666</v>
      </c>
      <c r="Q49" s="7">
        <f t="shared" si="5"/>
        <v>0.05166666667</v>
      </c>
      <c r="R49" s="7">
        <v>0.540878136200716</v>
      </c>
      <c r="S49" s="8"/>
      <c r="T49" s="8"/>
      <c r="U49" s="8"/>
      <c r="V49" s="8"/>
      <c r="W49" s="8"/>
      <c r="X49" s="8"/>
      <c r="Y49" s="8"/>
      <c r="Z49" s="8"/>
      <c r="AA49" s="8"/>
      <c r="AB49" s="8"/>
      <c r="AC49" s="8"/>
      <c r="AD49" s="8"/>
      <c r="AE49" s="8"/>
      <c r="AF49" s="8"/>
      <c r="AG49" s="8"/>
      <c r="AH49" s="8"/>
      <c r="AI49" s="8"/>
      <c r="AJ49" s="8"/>
      <c r="AK49" s="8"/>
      <c r="AL49" s="8"/>
      <c r="AM49" s="8"/>
      <c r="AN49" s="8"/>
      <c r="AO49" s="8"/>
    </row>
    <row r="50" ht="15.75" customHeight="1">
      <c r="A50" s="9">
        <v>43300.0</v>
      </c>
      <c r="B50" s="2">
        <f t="shared" si="1"/>
        <v>5</v>
      </c>
      <c r="C50" s="2">
        <f t="shared" si="2"/>
        <v>7</v>
      </c>
      <c r="D50" s="2">
        <f t="shared" si="3"/>
        <v>2018</v>
      </c>
      <c r="E50" s="4" t="str">
        <f t="shared" si="4"/>
        <v>7 2018</v>
      </c>
      <c r="F50" s="4" t="s">
        <v>131</v>
      </c>
      <c r="G50" s="4" t="s">
        <v>16</v>
      </c>
      <c r="H50" s="4">
        <v>69.0</v>
      </c>
      <c r="I50" s="4">
        <v>16.0</v>
      </c>
      <c r="J50" s="4">
        <v>1.0</v>
      </c>
      <c r="K50" s="4">
        <v>5.0</v>
      </c>
      <c r="L50" s="6">
        <v>43300.0</v>
      </c>
      <c r="M50" s="10" t="s">
        <v>132</v>
      </c>
      <c r="N50" s="4"/>
      <c r="O50" s="4">
        <v>5.0</v>
      </c>
      <c r="P50" s="7">
        <v>0.35625</v>
      </c>
      <c r="Q50" s="7">
        <f t="shared" si="5"/>
        <v>0.35625</v>
      </c>
      <c r="R50" s="7">
        <v>0.35</v>
      </c>
      <c r="S50" s="8"/>
      <c r="T50" s="8"/>
      <c r="U50" s="8"/>
      <c r="V50" s="8"/>
      <c r="W50" s="8"/>
      <c r="X50" s="8"/>
      <c r="Y50" s="8"/>
      <c r="Z50" s="8"/>
      <c r="AA50" s="8"/>
      <c r="AB50" s="8"/>
      <c r="AC50" s="8"/>
      <c r="AD50" s="8"/>
      <c r="AE50" s="8"/>
      <c r="AF50" s="8"/>
      <c r="AG50" s="8"/>
      <c r="AH50" s="8"/>
      <c r="AI50" s="8"/>
      <c r="AJ50" s="8"/>
      <c r="AK50" s="8"/>
      <c r="AL50" s="8"/>
      <c r="AM50" s="8"/>
      <c r="AN50" s="8"/>
      <c r="AO50" s="8"/>
    </row>
    <row r="51" ht="15.75" customHeight="1">
      <c r="A51" s="9">
        <v>43300.0</v>
      </c>
      <c r="B51" s="2">
        <f t="shared" si="1"/>
        <v>5</v>
      </c>
      <c r="C51" s="2">
        <f t="shared" si="2"/>
        <v>7</v>
      </c>
      <c r="D51" s="2">
        <f t="shared" si="3"/>
        <v>2018</v>
      </c>
      <c r="E51" s="4" t="str">
        <f t="shared" si="4"/>
        <v>7 2018</v>
      </c>
      <c r="F51" s="4" t="s">
        <v>133</v>
      </c>
      <c r="G51" s="4" t="s">
        <v>16</v>
      </c>
      <c r="H51" s="4">
        <v>13.0</v>
      </c>
      <c r="I51" s="4">
        <v>38.0</v>
      </c>
      <c r="J51" s="4">
        <v>27.0</v>
      </c>
      <c r="K51" s="4">
        <v>5.0</v>
      </c>
      <c r="L51" s="6">
        <v>43300.0</v>
      </c>
      <c r="M51" s="10" t="s">
        <v>134</v>
      </c>
      <c r="N51" s="4"/>
      <c r="O51" s="4">
        <v>5.0</v>
      </c>
      <c r="P51" s="7">
        <v>0.240386904761904</v>
      </c>
      <c r="Q51" s="7">
        <f t="shared" si="5"/>
        <v>0.2403869048</v>
      </c>
      <c r="R51" s="7">
        <v>0.670178571428571</v>
      </c>
      <c r="S51" s="8"/>
      <c r="T51" s="8"/>
      <c r="U51" s="8"/>
      <c r="V51" s="8"/>
      <c r="W51" s="8"/>
      <c r="X51" s="8"/>
      <c r="Y51" s="8"/>
      <c r="Z51" s="8"/>
      <c r="AA51" s="8"/>
      <c r="AB51" s="8"/>
      <c r="AC51" s="8"/>
      <c r="AD51" s="8"/>
      <c r="AE51" s="8"/>
      <c r="AF51" s="8"/>
      <c r="AG51" s="8"/>
      <c r="AH51" s="8"/>
      <c r="AI51" s="8"/>
      <c r="AJ51" s="8"/>
      <c r="AK51" s="8"/>
      <c r="AL51" s="8"/>
      <c r="AM51" s="8"/>
      <c r="AN51" s="8"/>
      <c r="AO51" s="8"/>
    </row>
    <row r="52" ht="15.75" customHeight="1">
      <c r="A52" s="9">
        <v>43300.0</v>
      </c>
      <c r="B52" s="2">
        <f t="shared" si="1"/>
        <v>5</v>
      </c>
      <c r="C52" s="2">
        <f t="shared" si="2"/>
        <v>7</v>
      </c>
      <c r="D52" s="2">
        <f t="shared" si="3"/>
        <v>2018</v>
      </c>
      <c r="E52" s="4" t="str">
        <f t="shared" si="4"/>
        <v>7 2018</v>
      </c>
      <c r="F52" s="4" t="s">
        <v>135</v>
      </c>
      <c r="G52" s="4" t="s">
        <v>33</v>
      </c>
      <c r="H52" s="4">
        <v>169.0</v>
      </c>
      <c r="I52" s="4">
        <v>407.0</v>
      </c>
      <c r="J52" s="4">
        <v>1647.0</v>
      </c>
      <c r="K52" s="4">
        <v>3.0</v>
      </c>
      <c r="L52" s="6">
        <v>43300.0</v>
      </c>
      <c r="M52" s="10" t="s">
        <v>136</v>
      </c>
      <c r="N52" s="4"/>
      <c r="O52" s="4">
        <v>3.0</v>
      </c>
      <c r="P52" s="7">
        <v>-0.0448447893569844</v>
      </c>
      <c r="Q52" s="7">
        <f t="shared" si="5"/>
        <v>0.04484478936</v>
      </c>
      <c r="R52" s="7">
        <v>0.501638605297141</v>
      </c>
      <c r="S52" s="8"/>
      <c r="T52" s="8"/>
      <c r="U52" s="8"/>
      <c r="V52" s="8"/>
      <c r="W52" s="8"/>
      <c r="X52" s="8"/>
      <c r="Y52" s="8"/>
      <c r="Z52" s="8"/>
      <c r="AA52" s="8"/>
      <c r="AB52" s="8"/>
      <c r="AC52" s="8"/>
      <c r="AD52" s="8"/>
      <c r="AE52" s="8"/>
      <c r="AF52" s="8"/>
      <c r="AG52" s="8"/>
      <c r="AH52" s="8"/>
      <c r="AI52" s="8"/>
      <c r="AJ52" s="8"/>
      <c r="AK52" s="8"/>
      <c r="AL52" s="8"/>
      <c r="AM52" s="8"/>
      <c r="AN52" s="8"/>
      <c r="AO52" s="8"/>
    </row>
    <row r="53" ht="15.75" customHeight="1">
      <c r="A53" s="9">
        <v>43300.0</v>
      </c>
      <c r="B53" s="2">
        <f t="shared" si="1"/>
        <v>5</v>
      </c>
      <c r="C53" s="2">
        <f t="shared" si="2"/>
        <v>7</v>
      </c>
      <c r="D53" s="2">
        <f t="shared" si="3"/>
        <v>2018</v>
      </c>
      <c r="E53" s="4" t="str">
        <f t="shared" si="4"/>
        <v>7 2018</v>
      </c>
      <c r="F53" s="4" t="s">
        <v>137</v>
      </c>
      <c r="G53" s="4" t="s">
        <v>90</v>
      </c>
      <c r="H53" s="4">
        <v>447.0</v>
      </c>
      <c r="I53" s="4">
        <v>273.0</v>
      </c>
      <c r="J53" s="4">
        <v>1776.0</v>
      </c>
      <c r="K53" s="4">
        <v>4.0</v>
      </c>
      <c r="L53" s="6">
        <v>43300.0</v>
      </c>
      <c r="M53" s="10" t="s">
        <v>138</v>
      </c>
      <c r="N53" s="4"/>
      <c r="O53" s="4">
        <v>4.0</v>
      </c>
      <c r="P53" s="7">
        <v>0.0387700534759358</v>
      </c>
      <c r="Q53" s="7">
        <f t="shared" si="5"/>
        <v>0.03877005348</v>
      </c>
      <c r="R53" s="7">
        <v>0.38903743315508</v>
      </c>
      <c r="S53" s="8"/>
      <c r="T53" s="8"/>
      <c r="U53" s="8"/>
      <c r="V53" s="8"/>
      <c r="W53" s="8"/>
      <c r="X53" s="8"/>
      <c r="Y53" s="8"/>
      <c r="Z53" s="8"/>
      <c r="AA53" s="8"/>
      <c r="AB53" s="8"/>
      <c r="AC53" s="8"/>
      <c r="AD53" s="8"/>
      <c r="AE53" s="8"/>
      <c r="AF53" s="8"/>
      <c r="AG53" s="8"/>
      <c r="AH53" s="8"/>
      <c r="AI53" s="8"/>
      <c r="AJ53" s="8"/>
      <c r="AK53" s="8"/>
      <c r="AL53" s="8"/>
      <c r="AM53" s="8"/>
      <c r="AN53" s="8"/>
      <c r="AO53" s="8"/>
    </row>
    <row r="54" ht="15.75" customHeight="1">
      <c r="A54" s="9">
        <v>43301.0</v>
      </c>
      <c r="B54" s="2">
        <f t="shared" si="1"/>
        <v>6</v>
      </c>
      <c r="C54" s="2">
        <f t="shared" si="2"/>
        <v>7</v>
      </c>
      <c r="D54" s="2">
        <f t="shared" si="3"/>
        <v>2018</v>
      </c>
      <c r="E54" s="4" t="str">
        <f t="shared" si="4"/>
        <v>7 2018</v>
      </c>
      <c r="F54" s="4" t="s">
        <v>139</v>
      </c>
      <c r="G54" s="4" t="s">
        <v>140</v>
      </c>
      <c r="H54" s="4">
        <v>1294.0</v>
      </c>
      <c r="I54" s="4">
        <v>682.0</v>
      </c>
      <c r="J54" s="4">
        <v>290.0</v>
      </c>
      <c r="K54" s="4">
        <v>3.0</v>
      </c>
      <c r="L54" s="6">
        <v>43301.0</v>
      </c>
      <c r="M54" s="10" t="s">
        <v>141</v>
      </c>
      <c r="N54" s="4"/>
      <c r="O54" s="4">
        <v>3.0</v>
      </c>
      <c r="P54" s="7">
        <v>0.0429063360881542</v>
      </c>
      <c r="Q54" s="7">
        <f t="shared" si="5"/>
        <v>0.04290633609</v>
      </c>
      <c r="R54" s="7">
        <v>0.609090909090909</v>
      </c>
      <c r="S54" s="8"/>
      <c r="T54" s="8"/>
      <c r="U54" s="8"/>
      <c r="V54" s="8"/>
      <c r="W54" s="8"/>
      <c r="X54" s="8"/>
      <c r="Y54" s="8"/>
      <c r="Z54" s="8"/>
      <c r="AA54" s="8"/>
      <c r="AB54" s="8"/>
      <c r="AC54" s="8"/>
      <c r="AD54" s="8"/>
      <c r="AE54" s="8"/>
      <c r="AF54" s="8"/>
      <c r="AG54" s="8"/>
      <c r="AH54" s="8"/>
      <c r="AI54" s="8"/>
      <c r="AJ54" s="8"/>
      <c r="AK54" s="8"/>
      <c r="AL54" s="8"/>
      <c r="AM54" s="8"/>
      <c r="AN54" s="8"/>
      <c r="AO54" s="8"/>
    </row>
    <row r="55" ht="15.75" customHeight="1">
      <c r="A55" s="9">
        <v>43302.0</v>
      </c>
      <c r="B55" s="2">
        <f t="shared" si="1"/>
        <v>7</v>
      </c>
      <c r="C55" s="2">
        <f t="shared" si="2"/>
        <v>7</v>
      </c>
      <c r="D55" s="2">
        <f t="shared" si="3"/>
        <v>2018</v>
      </c>
      <c r="E55" s="4" t="str">
        <f t="shared" si="4"/>
        <v>7 2018</v>
      </c>
      <c r="F55" s="4" t="s">
        <v>142</v>
      </c>
      <c r="G55" s="4" t="s">
        <v>143</v>
      </c>
      <c r="H55" s="4">
        <v>113.0</v>
      </c>
      <c r="I55" s="4">
        <v>326.0</v>
      </c>
      <c r="J55" s="4">
        <v>2034.0</v>
      </c>
      <c r="K55" s="4">
        <v>4.0</v>
      </c>
      <c r="L55" s="6">
        <v>43302.0</v>
      </c>
      <c r="M55" s="10" t="s">
        <v>144</v>
      </c>
      <c r="N55" s="4"/>
      <c r="O55" s="4">
        <v>4.0</v>
      </c>
      <c r="P55" s="7">
        <v>0.0777889024555691</v>
      </c>
      <c r="Q55" s="7">
        <f t="shared" si="5"/>
        <v>0.07778890246</v>
      </c>
      <c r="R55" s="7">
        <v>0.587321665988332</v>
      </c>
      <c r="S55" s="8"/>
      <c r="T55" s="8"/>
      <c r="U55" s="8"/>
      <c r="V55" s="8"/>
      <c r="W55" s="8"/>
      <c r="X55" s="8"/>
      <c r="Y55" s="8"/>
      <c r="Z55" s="8"/>
      <c r="AA55" s="8"/>
      <c r="AB55" s="8"/>
      <c r="AC55" s="8"/>
      <c r="AD55" s="8"/>
      <c r="AE55" s="8"/>
      <c r="AF55" s="8"/>
      <c r="AG55" s="8"/>
      <c r="AH55" s="8"/>
      <c r="AI55" s="8"/>
      <c r="AJ55" s="8"/>
      <c r="AK55" s="8"/>
      <c r="AL55" s="8"/>
      <c r="AM55" s="8"/>
      <c r="AN55" s="8"/>
      <c r="AO55" s="8"/>
    </row>
    <row r="56" ht="15.75" customHeight="1">
      <c r="A56" s="9">
        <v>43303.0</v>
      </c>
      <c r="B56" s="2">
        <f t="shared" si="1"/>
        <v>1</v>
      </c>
      <c r="C56" s="2">
        <f t="shared" si="2"/>
        <v>7</v>
      </c>
      <c r="D56" s="2">
        <f t="shared" si="3"/>
        <v>2018</v>
      </c>
      <c r="E56" s="4" t="str">
        <f t="shared" si="4"/>
        <v>7 2018</v>
      </c>
      <c r="F56" s="4" t="s">
        <v>145</v>
      </c>
      <c r="G56" s="4" t="s">
        <v>45</v>
      </c>
      <c r="H56" s="4">
        <v>6.0</v>
      </c>
      <c r="I56" s="4">
        <v>7.0</v>
      </c>
      <c r="J56" s="4">
        <v>138.0</v>
      </c>
      <c r="K56" s="4">
        <v>5.0</v>
      </c>
      <c r="L56" s="6">
        <v>43303.0</v>
      </c>
      <c r="M56" s="10" t="s">
        <v>146</v>
      </c>
      <c r="N56" s="4"/>
      <c r="O56" s="4">
        <v>5.0</v>
      </c>
      <c r="P56" s="7">
        <v>0.380208333333333</v>
      </c>
      <c r="Q56" s="7">
        <f t="shared" si="5"/>
        <v>0.3802083333</v>
      </c>
      <c r="R56" s="7">
        <v>0.658333333333333</v>
      </c>
      <c r="S56" s="8"/>
      <c r="T56" s="8"/>
      <c r="U56" s="8"/>
      <c r="V56" s="8"/>
      <c r="W56" s="8"/>
      <c r="X56" s="8"/>
      <c r="Y56" s="8"/>
      <c r="Z56" s="8"/>
      <c r="AA56" s="8"/>
      <c r="AB56" s="8"/>
      <c r="AC56" s="8"/>
      <c r="AD56" s="8"/>
      <c r="AE56" s="8"/>
      <c r="AF56" s="8"/>
      <c r="AG56" s="8"/>
      <c r="AH56" s="8"/>
      <c r="AI56" s="8"/>
      <c r="AJ56" s="8"/>
      <c r="AK56" s="8"/>
      <c r="AL56" s="8"/>
      <c r="AM56" s="8"/>
      <c r="AN56" s="8"/>
      <c r="AO56" s="8"/>
    </row>
    <row r="57" ht="15.75" customHeight="1">
      <c r="A57" s="9">
        <v>43303.0</v>
      </c>
      <c r="B57" s="2">
        <f t="shared" si="1"/>
        <v>1</v>
      </c>
      <c r="C57" s="2">
        <f t="shared" si="2"/>
        <v>7</v>
      </c>
      <c r="D57" s="2">
        <f t="shared" si="3"/>
        <v>2018</v>
      </c>
      <c r="E57" s="4" t="str">
        <f t="shared" si="4"/>
        <v>7 2018</v>
      </c>
      <c r="F57" s="4" t="s">
        <v>147</v>
      </c>
      <c r="G57" s="4" t="s">
        <v>90</v>
      </c>
      <c r="H57" s="4">
        <v>106.0</v>
      </c>
      <c r="I57" s="4">
        <v>111.0</v>
      </c>
      <c r="J57" s="4">
        <v>292.0</v>
      </c>
      <c r="K57" s="4">
        <v>4.0</v>
      </c>
      <c r="L57" s="6">
        <v>43303.0</v>
      </c>
      <c r="M57" s="10" t="s">
        <v>148</v>
      </c>
      <c r="N57" s="4"/>
      <c r="O57" s="4">
        <v>4.0</v>
      </c>
      <c r="P57" s="7">
        <v>0.0655555555555555</v>
      </c>
      <c r="Q57" s="7">
        <f t="shared" si="5"/>
        <v>0.06555555556</v>
      </c>
      <c r="R57" s="7">
        <v>0.401722222222222</v>
      </c>
      <c r="S57" s="8"/>
      <c r="T57" s="8"/>
      <c r="U57" s="8"/>
      <c r="V57" s="8"/>
      <c r="W57" s="8"/>
      <c r="X57" s="8"/>
      <c r="Y57" s="8"/>
      <c r="Z57" s="8"/>
      <c r="AA57" s="8"/>
      <c r="AB57" s="8"/>
      <c r="AC57" s="8"/>
      <c r="AD57" s="8"/>
      <c r="AE57" s="8"/>
      <c r="AF57" s="8"/>
      <c r="AG57" s="8"/>
      <c r="AH57" s="8"/>
      <c r="AI57" s="8"/>
      <c r="AJ57" s="8"/>
      <c r="AK57" s="8"/>
      <c r="AL57" s="8"/>
      <c r="AM57" s="8"/>
      <c r="AN57" s="8"/>
      <c r="AO57" s="8"/>
    </row>
    <row r="58" ht="15.75" customHeight="1">
      <c r="A58" s="9">
        <v>43303.0</v>
      </c>
      <c r="B58" s="2">
        <f t="shared" si="1"/>
        <v>1</v>
      </c>
      <c r="C58" s="2">
        <f t="shared" si="2"/>
        <v>7</v>
      </c>
      <c r="D58" s="2">
        <f t="shared" si="3"/>
        <v>2018</v>
      </c>
      <c r="E58" s="4" t="str">
        <f t="shared" si="4"/>
        <v>7 2018</v>
      </c>
      <c r="F58" s="4" t="s">
        <v>125</v>
      </c>
      <c r="G58" s="4" t="s">
        <v>33</v>
      </c>
      <c r="H58" s="4">
        <v>171.0</v>
      </c>
      <c r="I58" s="4">
        <v>56.0</v>
      </c>
      <c r="J58" s="4">
        <v>365.0</v>
      </c>
      <c r="K58" s="4">
        <v>4.0</v>
      </c>
      <c r="L58" s="6">
        <v>43303.0</v>
      </c>
      <c r="M58" s="10" t="s">
        <v>149</v>
      </c>
      <c r="N58" s="4"/>
      <c r="O58" s="4">
        <v>4.0</v>
      </c>
      <c r="P58" s="7">
        <v>0.0903030303030303</v>
      </c>
      <c r="Q58" s="7">
        <f t="shared" si="5"/>
        <v>0.0903030303</v>
      </c>
      <c r="R58" s="7">
        <v>0.345</v>
      </c>
      <c r="S58" s="8"/>
      <c r="T58" s="8"/>
      <c r="U58" s="8"/>
      <c r="V58" s="8"/>
      <c r="W58" s="8"/>
      <c r="X58" s="8"/>
      <c r="Y58" s="8"/>
      <c r="Z58" s="8"/>
      <c r="AA58" s="8"/>
      <c r="AB58" s="8"/>
      <c r="AC58" s="8"/>
      <c r="AD58" s="8"/>
      <c r="AE58" s="8"/>
      <c r="AF58" s="8"/>
      <c r="AG58" s="8"/>
      <c r="AH58" s="8"/>
      <c r="AI58" s="8"/>
      <c r="AJ58" s="8"/>
      <c r="AK58" s="8"/>
      <c r="AL58" s="8"/>
      <c r="AM58" s="8"/>
      <c r="AN58" s="8"/>
      <c r="AO58" s="8"/>
    </row>
    <row r="59" ht="15.75" customHeight="1">
      <c r="A59" s="9">
        <v>43303.0</v>
      </c>
      <c r="B59" s="2">
        <f t="shared" si="1"/>
        <v>1</v>
      </c>
      <c r="C59" s="2">
        <f t="shared" si="2"/>
        <v>7</v>
      </c>
      <c r="D59" s="2">
        <f t="shared" si="3"/>
        <v>2018</v>
      </c>
      <c r="E59" s="4" t="str">
        <f t="shared" si="4"/>
        <v>7 2018</v>
      </c>
      <c r="F59" s="4" t="s">
        <v>52</v>
      </c>
      <c r="G59" s="4" t="s">
        <v>107</v>
      </c>
      <c r="H59" s="4">
        <v>141.0</v>
      </c>
      <c r="I59" s="4">
        <v>451.0</v>
      </c>
      <c r="J59" s="4">
        <v>552.0</v>
      </c>
      <c r="K59" s="4">
        <v>3.0</v>
      </c>
      <c r="L59" s="6">
        <v>43303.0</v>
      </c>
      <c r="M59" s="10" t="s">
        <v>150</v>
      </c>
      <c r="N59" s="4"/>
      <c r="O59" s="4">
        <v>3.0</v>
      </c>
      <c r="P59" s="7">
        <v>0.156818181818181</v>
      </c>
      <c r="Q59" s="7">
        <f t="shared" si="5"/>
        <v>0.1568181818</v>
      </c>
      <c r="R59" s="7">
        <v>0.474270482603815</v>
      </c>
      <c r="S59" s="8"/>
      <c r="T59" s="8"/>
      <c r="U59" s="8"/>
      <c r="V59" s="8"/>
      <c r="W59" s="8"/>
      <c r="X59" s="8"/>
      <c r="Y59" s="8"/>
      <c r="Z59" s="8"/>
      <c r="AA59" s="8"/>
      <c r="AB59" s="8"/>
      <c r="AC59" s="8"/>
      <c r="AD59" s="8"/>
      <c r="AE59" s="8"/>
      <c r="AF59" s="8"/>
      <c r="AG59" s="8"/>
      <c r="AH59" s="8"/>
      <c r="AI59" s="8"/>
      <c r="AJ59" s="8"/>
      <c r="AK59" s="8"/>
      <c r="AL59" s="8"/>
      <c r="AM59" s="8"/>
      <c r="AN59" s="8"/>
      <c r="AO59" s="8"/>
    </row>
    <row r="60" ht="15.75" customHeight="1">
      <c r="A60" s="9">
        <v>43303.0</v>
      </c>
      <c r="B60" s="2">
        <f t="shared" si="1"/>
        <v>1</v>
      </c>
      <c r="C60" s="2">
        <f t="shared" si="2"/>
        <v>7</v>
      </c>
      <c r="D60" s="2">
        <f t="shared" si="3"/>
        <v>2018</v>
      </c>
      <c r="E60" s="4" t="str">
        <f t="shared" si="4"/>
        <v>7 2018</v>
      </c>
      <c r="F60" s="4" t="s">
        <v>151</v>
      </c>
      <c r="G60" s="4" t="s">
        <v>152</v>
      </c>
      <c r="H60" s="4">
        <v>17.0</v>
      </c>
      <c r="I60" s="4">
        <v>390.0</v>
      </c>
      <c r="J60" s="4">
        <v>602.0</v>
      </c>
      <c r="K60" s="4">
        <v>3.0</v>
      </c>
      <c r="L60" s="6">
        <v>43303.0</v>
      </c>
      <c r="M60" s="10" t="s">
        <v>153</v>
      </c>
      <c r="N60" s="4"/>
      <c r="O60" s="4">
        <v>3.0</v>
      </c>
      <c r="P60" s="7">
        <v>0.00586734693877549</v>
      </c>
      <c r="Q60" s="7">
        <f t="shared" si="5"/>
        <v>0.005867346939</v>
      </c>
      <c r="R60" s="7">
        <v>0.649149659863945</v>
      </c>
      <c r="S60" s="8"/>
      <c r="T60" s="8"/>
      <c r="U60" s="8"/>
      <c r="V60" s="8"/>
      <c r="W60" s="8"/>
      <c r="X60" s="8"/>
      <c r="Y60" s="8"/>
      <c r="Z60" s="8"/>
      <c r="AA60" s="8"/>
      <c r="AB60" s="8"/>
      <c r="AC60" s="8"/>
      <c r="AD60" s="8"/>
      <c r="AE60" s="8"/>
      <c r="AF60" s="8"/>
      <c r="AG60" s="8"/>
      <c r="AH60" s="8"/>
      <c r="AI60" s="8"/>
      <c r="AJ60" s="8"/>
      <c r="AK60" s="8"/>
      <c r="AL60" s="8"/>
      <c r="AM60" s="8"/>
      <c r="AN60" s="8"/>
      <c r="AO60" s="8"/>
    </row>
    <row r="61" ht="15.75" customHeight="1">
      <c r="A61" s="9">
        <v>43303.0</v>
      </c>
      <c r="B61" s="2">
        <f t="shared" si="1"/>
        <v>1</v>
      </c>
      <c r="C61" s="2">
        <f t="shared" si="2"/>
        <v>7</v>
      </c>
      <c r="D61" s="2">
        <f t="shared" si="3"/>
        <v>2018</v>
      </c>
      <c r="E61" s="4" t="str">
        <f t="shared" si="4"/>
        <v>7 2018</v>
      </c>
      <c r="F61" s="4" t="s">
        <v>154</v>
      </c>
      <c r="G61" s="4" t="s">
        <v>155</v>
      </c>
      <c r="H61" s="4">
        <v>159.0</v>
      </c>
      <c r="I61" s="4">
        <v>132.0</v>
      </c>
      <c r="J61" s="4">
        <v>616.0</v>
      </c>
      <c r="K61" s="4">
        <v>4.0</v>
      </c>
      <c r="L61" s="6">
        <v>43303.0</v>
      </c>
      <c r="M61" s="10" t="s">
        <v>156</v>
      </c>
      <c r="N61" s="4"/>
      <c r="O61" s="4">
        <v>4.0</v>
      </c>
      <c r="P61" s="7">
        <v>0.0934920634920634</v>
      </c>
      <c r="Q61" s="7">
        <f t="shared" si="5"/>
        <v>0.09349206349</v>
      </c>
      <c r="R61" s="7">
        <v>0.472460317460317</v>
      </c>
      <c r="S61" s="8"/>
      <c r="T61" s="8"/>
      <c r="U61" s="8"/>
      <c r="V61" s="8"/>
      <c r="W61" s="8"/>
      <c r="X61" s="8"/>
      <c r="Y61" s="8"/>
      <c r="Z61" s="8"/>
      <c r="AA61" s="8"/>
      <c r="AB61" s="8"/>
      <c r="AC61" s="8"/>
      <c r="AD61" s="8"/>
      <c r="AE61" s="8"/>
      <c r="AF61" s="8"/>
      <c r="AG61" s="8"/>
      <c r="AH61" s="8"/>
      <c r="AI61" s="8"/>
      <c r="AJ61" s="8"/>
      <c r="AK61" s="8"/>
      <c r="AL61" s="8"/>
      <c r="AM61" s="8"/>
      <c r="AN61" s="8"/>
      <c r="AO61" s="8"/>
    </row>
    <row r="62" ht="15.75" customHeight="1">
      <c r="A62" s="9">
        <v>43304.0</v>
      </c>
      <c r="B62" s="2">
        <f t="shared" si="1"/>
        <v>2</v>
      </c>
      <c r="C62" s="2">
        <f t="shared" si="2"/>
        <v>7</v>
      </c>
      <c r="D62" s="2">
        <f t="shared" si="3"/>
        <v>2018</v>
      </c>
      <c r="E62" s="4" t="str">
        <f t="shared" si="4"/>
        <v>7 2018</v>
      </c>
      <c r="F62" s="4" t="s">
        <v>157</v>
      </c>
      <c r="G62" s="4" t="s">
        <v>158</v>
      </c>
      <c r="H62" s="4">
        <v>0.0</v>
      </c>
      <c r="I62" s="4">
        <v>2.0</v>
      </c>
      <c r="J62" s="4">
        <v>0.0</v>
      </c>
      <c r="K62" s="4">
        <v>3.0</v>
      </c>
      <c r="L62" s="6">
        <v>43304.0</v>
      </c>
      <c r="M62" s="10" t="s">
        <v>159</v>
      </c>
      <c r="N62" s="4"/>
      <c r="O62" s="4">
        <v>3.0</v>
      </c>
      <c r="P62" s="7">
        <v>-0.132083333333333</v>
      </c>
      <c r="Q62" s="7">
        <f t="shared" si="5"/>
        <v>0.1320833333</v>
      </c>
      <c r="R62" s="7">
        <v>0.586041666666666</v>
      </c>
      <c r="S62" s="8"/>
      <c r="T62" s="8"/>
      <c r="U62" s="8"/>
      <c r="V62" s="8"/>
      <c r="W62" s="8"/>
      <c r="X62" s="8"/>
      <c r="Y62" s="8"/>
      <c r="Z62" s="8"/>
      <c r="AA62" s="8"/>
      <c r="AB62" s="8"/>
      <c r="AC62" s="8"/>
      <c r="AD62" s="8"/>
      <c r="AE62" s="8"/>
      <c r="AF62" s="8"/>
      <c r="AG62" s="8"/>
      <c r="AH62" s="8"/>
      <c r="AI62" s="8"/>
      <c r="AJ62" s="8"/>
      <c r="AK62" s="8"/>
      <c r="AL62" s="8"/>
      <c r="AM62" s="8"/>
      <c r="AN62" s="8"/>
      <c r="AO62" s="8"/>
    </row>
    <row r="63" ht="15.75" customHeight="1">
      <c r="A63" s="9">
        <v>43304.0</v>
      </c>
      <c r="B63" s="2">
        <f t="shared" si="1"/>
        <v>2</v>
      </c>
      <c r="C63" s="2">
        <f t="shared" si="2"/>
        <v>7</v>
      </c>
      <c r="D63" s="2">
        <f t="shared" si="3"/>
        <v>2018</v>
      </c>
      <c r="E63" s="4" t="str">
        <f t="shared" si="4"/>
        <v>7 2018</v>
      </c>
      <c r="F63" s="4" t="s">
        <v>160</v>
      </c>
      <c r="G63" s="4" t="s">
        <v>152</v>
      </c>
      <c r="H63" s="4">
        <v>0.0</v>
      </c>
      <c r="I63" s="4">
        <v>53.0</v>
      </c>
      <c r="J63" s="4">
        <v>0.0</v>
      </c>
      <c r="K63" s="4">
        <v>1.0</v>
      </c>
      <c r="L63" s="6">
        <v>43304.0</v>
      </c>
      <c r="M63" s="10" t="s">
        <v>161</v>
      </c>
      <c r="N63" s="4"/>
      <c r="O63" s="4">
        <v>1.0</v>
      </c>
      <c r="P63" s="7">
        <v>0.108214285714285</v>
      </c>
      <c r="Q63" s="7">
        <f t="shared" si="5"/>
        <v>0.1082142857</v>
      </c>
      <c r="R63" s="7">
        <v>0.522142857142857</v>
      </c>
      <c r="S63" s="8"/>
      <c r="T63" s="8"/>
      <c r="U63" s="8"/>
      <c r="V63" s="8"/>
      <c r="W63" s="8"/>
      <c r="X63" s="8"/>
      <c r="Y63" s="8"/>
      <c r="Z63" s="8"/>
      <c r="AA63" s="8"/>
      <c r="AB63" s="8"/>
      <c r="AC63" s="8"/>
      <c r="AD63" s="8"/>
      <c r="AE63" s="8"/>
      <c r="AF63" s="8"/>
      <c r="AG63" s="8"/>
      <c r="AH63" s="8"/>
      <c r="AI63" s="8"/>
      <c r="AJ63" s="8"/>
      <c r="AK63" s="8"/>
      <c r="AL63" s="8"/>
      <c r="AM63" s="8"/>
      <c r="AN63" s="8"/>
      <c r="AO63" s="8"/>
    </row>
    <row r="64" ht="15.75" customHeight="1">
      <c r="A64" s="9">
        <v>43304.0</v>
      </c>
      <c r="B64" s="2">
        <f t="shared" si="1"/>
        <v>2</v>
      </c>
      <c r="C64" s="2">
        <f t="shared" si="2"/>
        <v>7</v>
      </c>
      <c r="D64" s="2">
        <f t="shared" si="3"/>
        <v>2018</v>
      </c>
      <c r="E64" s="4" t="str">
        <f t="shared" si="4"/>
        <v>7 2018</v>
      </c>
      <c r="F64" s="4" t="s">
        <v>162</v>
      </c>
      <c r="G64" s="4" t="s">
        <v>33</v>
      </c>
      <c r="H64" s="4">
        <v>158.0</v>
      </c>
      <c r="I64" s="4">
        <v>854.0</v>
      </c>
      <c r="J64" s="4">
        <v>16.0</v>
      </c>
      <c r="K64" s="4">
        <v>4.0</v>
      </c>
      <c r="L64" s="6">
        <v>43304.0</v>
      </c>
      <c r="M64" s="10" t="s">
        <v>163</v>
      </c>
      <c r="N64" s="4"/>
      <c r="O64" s="4">
        <v>4.0</v>
      </c>
      <c r="P64" s="7">
        <v>0.237979797979797</v>
      </c>
      <c r="Q64" s="7">
        <f t="shared" si="5"/>
        <v>0.237979798</v>
      </c>
      <c r="R64" s="7">
        <v>0.514320124320124</v>
      </c>
      <c r="S64" s="8"/>
      <c r="T64" s="8"/>
      <c r="U64" s="8"/>
      <c r="V64" s="8"/>
      <c r="W64" s="8"/>
      <c r="X64" s="8"/>
      <c r="Y64" s="8"/>
      <c r="Z64" s="8"/>
      <c r="AA64" s="8"/>
      <c r="AB64" s="8"/>
      <c r="AC64" s="8"/>
      <c r="AD64" s="8"/>
      <c r="AE64" s="8"/>
      <c r="AF64" s="8"/>
      <c r="AG64" s="8"/>
      <c r="AH64" s="8"/>
      <c r="AI64" s="8"/>
      <c r="AJ64" s="8"/>
      <c r="AK64" s="8"/>
      <c r="AL64" s="8"/>
      <c r="AM64" s="8"/>
      <c r="AN64" s="8"/>
      <c r="AO64" s="8"/>
    </row>
    <row r="65" ht="15.75" customHeight="1">
      <c r="A65" s="9">
        <v>43304.0</v>
      </c>
      <c r="B65" s="2">
        <f t="shared" si="1"/>
        <v>2</v>
      </c>
      <c r="C65" s="2">
        <f t="shared" si="2"/>
        <v>7</v>
      </c>
      <c r="D65" s="2">
        <f t="shared" si="3"/>
        <v>2018</v>
      </c>
      <c r="E65" s="4" t="str">
        <f t="shared" si="4"/>
        <v>7 2018</v>
      </c>
      <c r="F65" s="4" t="s">
        <v>164</v>
      </c>
      <c r="G65" s="4" t="s">
        <v>50</v>
      </c>
      <c r="H65" s="4">
        <v>290.0</v>
      </c>
      <c r="I65" s="4">
        <v>335.0</v>
      </c>
      <c r="J65" s="4">
        <v>730.0</v>
      </c>
      <c r="K65" s="4">
        <v>5.0</v>
      </c>
      <c r="L65" s="6">
        <v>43304.0</v>
      </c>
      <c r="M65" s="10" t="s">
        <v>165</v>
      </c>
      <c r="N65" s="4"/>
      <c r="O65" s="4">
        <v>5.0</v>
      </c>
      <c r="P65" s="7">
        <v>0.281483253588516</v>
      </c>
      <c r="Q65" s="7">
        <f t="shared" si="5"/>
        <v>0.2814832536</v>
      </c>
      <c r="R65" s="7">
        <v>0.582751196172248</v>
      </c>
      <c r="S65" s="8"/>
      <c r="T65" s="8"/>
      <c r="U65" s="8"/>
      <c r="V65" s="8"/>
      <c r="W65" s="8"/>
      <c r="X65" s="8"/>
      <c r="Y65" s="8"/>
      <c r="Z65" s="8"/>
      <c r="AA65" s="8"/>
      <c r="AB65" s="8"/>
      <c r="AC65" s="8"/>
      <c r="AD65" s="8"/>
      <c r="AE65" s="8"/>
      <c r="AF65" s="8"/>
      <c r="AG65" s="8"/>
      <c r="AH65" s="8"/>
      <c r="AI65" s="8"/>
      <c r="AJ65" s="8"/>
      <c r="AK65" s="8"/>
      <c r="AL65" s="8"/>
      <c r="AM65" s="8"/>
      <c r="AN65" s="8"/>
      <c r="AO65" s="8"/>
    </row>
    <row r="66" ht="15.75" customHeight="1">
      <c r="A66" s="9">
        <v>43304.0</v>
      </c>
      <c r="B66" s="2">
        <f t="shared" si="1"/>
        <v>2</v>
      </c>
      <c r="C66" s="2">
        <f t="shared" si="2"/>
        <v>7</v>
      </c>
      <c r="D66" s="2">
        <f t="shared" si="3"/>
        <v>2018</v>
      </c>
      <c r="E66" s="4" t="str">
        <f t="shared" si="4"/>
        <v>7 2018</v>
      </c>
      <c r="F66" s="4" t="s">
        <v>166</v>
      </c>
      <c r="G66" s="4" t="s">
        <v>167</v>
      </c>
      <c r="H66" s="4">
        <v>257.0</v>
      </c>
      <c r="I66" s="4">
        <v>618.0</v>
      </c>
      <c r="J66" s="4">
        <v>3872.0</v>
      </c>
      <c r="K66" s="4">
        <v>3.0</v>
      </c>
      <c r="L66" s="6">
        <v>43304.0</v>
      </c>
      <c r="M66" s="10" t="s">
        <v>168</v>
      </c>
      <c r="N66" s="4"/>
      <c r="O66" s="4">
        <v>3.0</v>
      </c>
      <c r="P66" s="7">
        <v>-0.0516666666666666</v>
      </c>
      <c r="Q66" s="7">
        <f t="shared" si="5"/>
        <v>0.05166666667</v>
      </c>
      <c r="R66" s="7">
        <v>0.641666666666666</v>
      </c>
      <c r="S66" s="8"/>
      <c r="T66" s="8"/>
      <c r="U66" s="8"/>
      <c r="V66" s="8"/>
      <c r="W66" s="8"/>
      <c r="X66" s="8"/>
      <c r="Y66" s="8"/>
      <c r="Z66" s="8"/>
      <c r="AA66" s="8"/>
      <c r="AB66" s="8"/>
      <c r="AC66" s="8"/>
      <c r="AD66" s="8"/>
      <c r="AE66" s="8"/>
      <c r="AF66" s="8"/>
      <c r="AG66" s="8"/>
      <c r="AH66" s="8"/>
      <c r="AI66" s="8"/>
      <c r="AJ66" s="8"/>
      <c r="AK66" s="8"/>
      <c r="AL66" s="8"/>
      <c r="AM66" s="8"/>
      <c r="AN66" s="8"/>
      <c r="AO66" s="8"/>
    </row>
    <row r="67" ht="15.75" customHeight="1">
      <c r="A67" s="9">
        <v>43305.0</v>
      </c>
      <c r="B67" s="2">
        <f t="shared" si="1"/>
        <v>3</v>
      </c>
      <c r="C67" s="2">
        <f t="shared" si="2"/>
        <v>7</v>
      </c>
      <c r="D67" s="2">
        <f t="shared" si="3"/>
        <v>2018</v>
      </c>
      <c r="E67" s="4" t="str">
        <f t="shared" si="4"/>
        <v>7 2018</v>
      </c>
      <c r="F67" s="4" t="s">
        <v>169</v>
      </c>
      <c r="G67" s="4" t="s">
        <v>16</v>
      </c>
      <c r="H67" s="4">
        <v>22.0</v>
      </c>
      <c r="I67" s="4">
        <v>7.0</v>
      </c>
      <c r="J67" s="4">
        <v>8.0</v>
      </c>
      <c r="K67" s="4">
        <v>3.0</v>
      </c>
      <c r="L67" s="6">
        <v>43305.0</v>
      </c>
      <c r="M67" s="10" t="s">
        <v>170</v>
      </c>
      <c r="N67" s="4"/>
      <c r="O67" s="4">
        <v>3.0</v>
      </c>
      <c r="P67" s="7">
        <v>0.524999999999999</v>
      </c>
      <c r="Q67" s="7">
        <f t="shared" si="5"/>
        <v>0.525</v>
      </c>
      <c r="R67" s="7">
        <v>0.4</v>
      </c>
      <c r="S67" s="8"/>
      <c r="T67" s="8"/>
      <c r="U67" s="8"/>
      <c r="V67" s="8"/>
      <c r="W67" s="8"/>
      <c r="X67" s="8"/>
      <c r="Y67" s="8"/>
      <c r="Z67" s="8"/>
      <c r="AA67" s="8"/>
      <c r="AB67" s="8"/>
      <c r="AC67" s="8"/>
      <c r="AD67" s="8"/>
      <c r="AE67" s="8"/>
      <c r="AF67" s="7" t="s">
        <v>171</v>
      </c>
      <c r="AG67" s="8"/>
      <c r="AH67" s="8"/>
      <c r="AI67" s="8"/>
      <c r="AJ67" s="8"/>
      <c r="AK67" s="8"/>
      <c r="AL67" s="8"/>
      <c r="AM67" s="8"/>
      <c r="AN67" s="8"/>
      <c r="AO67" s="8"/>
    </row>
    <row r="68" ht="15.75" customHeight="1">
      <c r="A68" s="9">
        <v>43306.0</v>
      </c>
      <c r="B68" s="2">
        <f t="shared" si="1"/>
        <v>4</v>
      </c>
      <c r="C68" s="2">
        <f t="shared" si="2"/>
        <v>7</v>
      </c>
      <c r="D68" s="2">
        <f t="shared" si="3"/>
        <v>2018</v>
      </c>
      <c r="E68" s="4" t="str">
        <f t="shared" si="4"/>
        <v>7 2018</v>
      </c>
      <c r="F68" s="4" t="s">
        <v>172</v>
      </c>
      <c r="G68" s="4" t="s">
        <v>33</v>
      </c>
      <c r="H68" s="4">
        <v>0.0</v>
      </c>
      <c r="I68" s="4">
        <v>12.0</v>
      </c>
      <c r="J68" s="4">
        <v>0.0</v>
      </c>
      <c r="K68" s="4">
        <v>3.0</v>
      </c>
      <c r="L68" s="6">
        <v>43306.0</v>
      </c>
      <c r="M68" s="10" t="s">
        <v>173</v>
      </c>
      <c r="N68" s="4"/>
      <c r="O68" s="4">
        <v>3.0</v>
      </c>
      <c r="P68" s="7">
        <v>-0.00275482093663911</v>
      </c>
      <c r="Q68" s="7">
        <f t="shared" si="5"/>
        <v>0.002754820937</v>
      </c>
      <c r="R68" s="7">
        <v>0.336776859504132</v>
      </c>
      <c r="S68" s="8"/>
      <c r="T68" s="8"/>
      <c r="U68" s="8"/>
      <c r="V68" s="8"/>
      <c r="W68" s="8"/>
      <c r="X68" s="8"/>
      <c r="Y68" s="8"/>
      <c r="Z68" s="8"/>
      <c r="AA68" s="8"/>
      <c r="AB68" s="8"/>
      <c r="AC68" s="8"/>
      <c r="AD68" s="8"/>
      <c r="AE68" s="8"/>
      <c r="AF68" s="8"/>
      <c r="AG68" s="8"/>
      <c r="AH68" s="8"/>
      <c r="AI68" s="8"/>
      <c r="AJ68" s="8"/>
      <c r="AK68" s="8"/>
      <c r="AL68" s="8"/>
      <c r="AM68" s="8"/>
      <c r="AN68" s="8"/>
      <c r="AO68" s="8"/>
    </row>
    <row r="69" ht="15.75" customHeight="1">
      <c r="A69" s="9">
        <v>43306.0</v>
      </c>
      <c r="B69" s="2">
        <f t="shared" si="1"/>
        <v>4</v>
      </c>
      <c r="C69" s="2">
        <f t="shared" si="2"/>
        <v>7</v>
      </c>
      <c r="D69" s="2">
        <f t="shared" si="3"/>
        <v>2018</v>
      </c>
      <c r="E69" s="4" t="str">
        <f t="shared" si="4"/>
        <v>7 2018</v>
      </c>
      <c r="F69" s="4" t="s">
        <v>174</v>
      </c>
      <c r="G69" s="4" t="s">
        <v>33</v>
      </c>
      <c r="H69" s="4">
        <v>321.0</v>
      </c>
      <c r="I69" s="4">
        <v>178.0</v>
      </c>
      <c r="J69" s="4">
        <v>1.0</v>
      </c>
      <c r="K69" s="4">
        <v>4.0</v>
      </c>
      <c r="L69" s="6">
        <v>43306.0</v>
      </c>
      <c r="M69" s="10" t="s">
        <v>175</v>
      </c>
      <c r="N69" s="4"/>
      <c r="O69" s="4">
        <v>4.0</v>
      </c>
      <c r="P69" s="7">
        <v>0.284583333333333</v>
      </c>
      <c r="Q69" s="7">
        <f t="shared" si="5"/>
        <v>0.2845833333</v>
      </c>
      <c r="R69" s="7">
        <v>0.698333333333333</v>
      </c>
      <c r="S69" s="8"/>
      <c r="T69" s="8"/>
      <c r="U69" s="8"/>
      <c r="V69" s="8"/>
      <c r="W69" s="8"/>
      <c r="X69" s="8"/>
      <c r="Y69" s="8"/>
      <c r="Z69" s="8"/>
      <c r="AA69" s="8"/>
      <c r="AB69" s="8"/>
      <c r="AC69" s="8"/>
      <c r="AD69" s="8"/>
      <c r="AE69" s="8"/>
      <c r="AF69" s="8"/>
      <c r="AG69" s="8"/>
      <c r="AH69" s="8"/>
      <c r="AI69" s="8"/>
      <c r="AJ69" s="8"/>
      <c r="AK69" s="8"/>
      <c r="AL69" s="8"/>
      <c r="AM69" s="8"/>
      <c r="AN69" s="8"/>
      <c r="AO69" s="8"/>
    </row>
    <row r="70" ht="15.75" customHeight="1">
      <c r="A70" s="9">
        <v>43306.0</v>
      </c>
      <c r="B70" s="2">
        <f t="shared" si="1"/>
        <v>4</v>
      </c>
      <c r="C70" s="2">
        <f t="shared" si="2"/>
        <v>7</v>
      </c>
      <c r="D70" s="2">
        <f t="shared" si="3"/>
        <v>2018</v>
      </c>
      <c r="E70" s="4" t="str">
        <f t="shared" si="4"/>
        <v>7 2018</v>
      </c>
      <c r="F70" s="4" t="s">
        <v>176</v>
      </c>
      <c r="G70" s="4" t="s">
        <v>33</v>
      </c>
      <c r="H70" s="4">
        <v>106.0</v>
      </c>
      <c r="I70" s="4">
        <v>197.0</v>
      </c>
      <c r="J70" s="4">
        <v>7.0</v>
      </c>
      <c r="K70" s="4">
        <v>5.0</v>
      </c>
      <c r="L70" s="6">
        <v>43306.0</v>
      </c>
      <c r="M70" s="10" t="s">
        <v>177</v>
      </c>
      <c r="N70" s="4"/>
      <c r="O70" s="4">
        <v>5.0</v>
      </c>
      <c r="P70" s="7">
        <v>0.13394803296119</v>
      </c>
      <c r="Q70" s="7">
        <f t="shared" si="5"/>
        <v>0.133948033</v>
      </c>
      <c r="R70" s="7">
        <v>0.522152920179235</v>
      </c>
      <c r="S70" s="8"/>
      <c r="T70" s="8"/>
      <c r="U70" s="8"/>
      <c r="V70" s="8"/>
      <c r="W70" s="8"/>
      <c r="X70" s="8"/>
      <c r="Y70" s="8"/>
      <c r="Z70" s="8"/>
      <c r="AA70" s="8"/>
      <c r="AB70" s="8"/>
      <c r="AC70" s="8"/>
      <c r="AD70" s="8"/>
      <c r="AE70" s="8"/>
      <c r="AF70" s="8"/>
      <c r="AG70" s="8"/>
      <c r="AH70" s="8"/>
      <c r="AI70" s="8"/>
      <c r="AJ70" s="8"/>
      <c r="AK70" s="8"/>
      <c r="AL70" s="8"/>
      <c r="AM70" s="8"/>
      <c r="AN70" s="8"/>
      <c r="AO70" s="8"/>
    </row>
    <row r="71" ht="15.75" customHeight="1">
      <c r="A71" s="9">
        <v>43306.0</v>
      </c>
      <c r="B71" s="2">
        <f t="shared" si="1"/>
        <v>4</v>
      </c>
      <c r="C71" s="2">
        <f t="shared" si="2"/>
        <v>7</v>
      </c>
      <c r="D71" s="2">
        <f t="shared" si="3"/>
        <v>2018</v>
      </c>
      <c r="E71" s="4" t="str">
        <f t="shared" si="4"/>
        <v>7 2018</v>
      </c>
      <c r="F71" s="4" t="s">
        <v>178</v>
      </c>
      <c r="G71" s="4" t="s">
        <v>16</v>
      </c>
      <c r="H71" s="4">
        <v>9.0</v>
      </c>
      <c r="I71" s="4">
        <v>128.0</v>
      </c>
      <c r="J71" s="4">
        <v>164.0</v>
      </c>
      <c r="K71" s="4">
        <v>5.0</v>
      </c>
      <c r="L71" s="6">
        <v>43306.0</v>
      </c>
      <c r="M71" s="10" t="s">
        <v>179</v>
      </c>
      <c r="N71" s="4"/>
      <c r="O71" s="4">
        <v>5.0</v>
      </c>
      <c r="P71" s="7">
        <v>0.345238095238095</v>
      </c>
      <c r="Q71" s="7">
        <f t="shared" si="5"/>
        <v>0.3452380952</v>
      </c>
      <c r="R71" s="7">
        <v>0.780952380952381</v>
      </c>
      <c r="S71" s="8"/>
      <c r="T71" s="8"/>
      <c r="U71" s="8"/>
      <c r="V71" s="8"/>
      <c r="W71" s="8"/>
      <c r="X71" s="8"/>
      <c r="Y71" s="8"/>
      <c r="Z71" s="8"/>
      <c r="AA71" s="8"/>
      <c r="AB71" s="8"/>
      <c r="AC71" s="8"/>
      <c r="AD71" s="8"/>
      <c r="AE71" s="8"/>
      <c r="AF71" s="8"/>
      <c r="AG71" s="8"/>
      <c r="AH71" s="8"/>
      <c r="AI71" s="8"/>
      <c r="AJ71" s="8"/>
      <c r="AK71" s="8"/>
      <c r="AL71" s="8"/>
      <c r="AM71" s="8"/>
      <c r="AN71" s="8"/>
      <c r="AO71" s="8"/>
    </row>
    <row r="72" ht="15.75" customHeight="1">
      <c r="A72" s="9">
        <v>43306.0</v>
      </c>
      <c r="B72" s="2">
        <f t="shared" si="1"/>
        <v>4</v>
      </c>
      <c r="C72" s="2">
        <f t="shared" si="2"/>
        <v>7</v>
      </c>
      <c r="D72" s="2">
        <f t="shared" si="3"/>
        <v>2018</v>
      </c>
      <c r="E72" s="4" t="str">
        <f t="shared" si="4"/>
        <v>7 2018</v>
      </c>
      <c r="F72" s="4" t="s">
        <v>180</v>
      </c>
      <c r="G72" s="4" t="s">
        <v>33</v>
      </c>
      <c r="H72" s="4">
        <v>295.0</v>
      </c>
      <c r="I72" s="4">
        <v>644.0</v>
      </c>
      <c r="J72" s="4">
        <v>10427.0</v>
      </c>
      <c r="K72" s="4">
        <v>4.0</v>
      </c>
      <c r="L72" s="6">
        <v>43306.0</v>
      </c>
      <c r="M72" s="10" t="s">
        <v>181</v>
      </c>
      <c r="N72" s="4"/>
      <c r="O72" s="4">
        <v>4.0</v>
      </c>
      <c r="P72" s="7">
        <v>0.0445932539682539</v>
      </c>
      <c r="Q72" s="7">
        <f t="shared" si="5"/>
        <v>0.04459325397</v>
      </c>
      <c r="R72" s="7">
        <v>0.433614417989417</v>
      </c>
      <c r="S72" s="8"/>
      <c r="T72" s="8"/>
      <c r="U72" s="8"/>
      <c r="V72" s="8"/>
      <c r="W72" s="8"/>
      <c r="X72" s="8"/>
      <c r="Y72" s="8"/>
      <c r="Z72" s="8"/>
      <c r="AA72" s="8"/>
      <c r="AB72" s="8"/>
      <c r="AC72" s="8"/>
      <c r="AD72" s="8"/>
      <c r="AE72" s="8"/>
      <c r="AF72" s="8"/>
      <c r="AG72" s="8"/>
      <c r="AH72" s="8"/>
      <c r="AI72" s="8"/>
      <c r="AJ72" s="8"/>
      <c r="AK72" s="8"/>
      <c r="AL72" s="8"/>
      <c r="AM72" s="8"/>
      <c r="AN72" s="8"/>
      <c r="AO72" s="8"/>
    </row>
    <row r="73" ht="15.75" customHeight="1">
      <c r="A73" s="9">
        <v>43307.0</v>
      </c>
      <c r="B73" s="2">
        <f t="shared" si="1"/>
        <v>5</v>
      </c>
      <c r="C73" s="2">
        <f t="shared" si="2"/>
        <v>7</v>
      </c>
      <c r="D73" s="2">
        <f t="shared" si="3"/>
        <v>2018</v>
      </c>
      <c r="E73" s="4" t="str">
        <f t="shared" si="4"/>
        <v>7 2018</v>
      </c>
      <c r="F73" s="4" t="s">
        <v>182</v>
      </c>
      <c r="G73" s="4" t="s">
        <v>183</v>
      </c>
      <c r="H73" s="4">
        <v>2.0</v>
      </c>
      <c r="I73" s="4">
        <v>6.0</v>
      </c>
      <c r="J73" s="4">
        <v>0.0</v>
      </c>
      <c r="K73" s="4">
        <v>5.0</v>
      </c>
      <c r="L73" s="6">
        <v>43307.0</v>
      </c>
      <c r="M73" s="10" t="s">
        <v>184</v>
      </c>
      <c r="N73" s="4"/>
      <c r="O73" s="4">
        <v>5.0</v>
      </c>
      <c r="P73" s="7">
        <v>0.54</v>
      </c>
      <c r="Q73" s="7">
        <f t="shared" si="5"/>
        <v>0.54</v>
      </c>
      <c r="R73" s="7">
        <v>0.75</v>
      </c>
      <c r="S73" s="8"/>
      <c r="T73" s="8"/>
      <c r="U73" s="8"/>
      <c r="V73" s="8"/>
      <c r="W73" s="8"/>
      <c r="X73" s="8"/>
      <c r="Y73" s="8"/>
      <c r="Z73" s="8"/>
      <c r="AA73" s="8"/>
      <c r="AB73" s="8"/>
      <c r="AC73" s="8"/>
      <c r="AD73" s="8"/>
      <c r="AE73" s="8"/>
      <c r="AF73" s="8"/>
      <c r="AG73" s="8"/>
      <c r="AH73" s="8"/>
      <c r="AI73" s="8"/>
      <c r="AJ73" s="8"/>
      <c r="AK73" s="8"/>
      <c r="AL73" s="8"/>
      <c r="AM73" s="8"/>
      <c r="AN73" s="8"/>
      <c r="AO73" s="8"/>
    </row>
    <row r="74" ht="15.75" customHeight="1">
      <c r="A74" s="9">
        <v>43307.0</v>
      </c>
      <c r="B74" s="2">
        <f t="shared" si="1"/>
        <v>5</v>
      </c>
      <c r="C74" s="2">
        <f t="shared" si="2"/>
        <v>7</v>
      </c>
      <c r="D74" s="2">
        <f t="shared" si="3"/>
        <v>2018</v>
      </c>
      <c r="E74" s="4" t="str">
        <f t="shared" si="4"/>
        <v>7 2018</v>
      </c>
      <c r="F74" s="4" t="s">
        <v>87</v>
      </c>
      <c r="G74" s="4" t="s">
        <v>185</v>
      </c>
      <c r="H74" s="4">
        <v>109.0</v>
      </c>
      <c r="I74" s="4">
        <v>187.0</v>
      </c>
      <c r="J74" s="4">
        <v>72.0</v>
      </c>
      <c r="K74" s="4">
        <v>4.0</v>
      </c>
      <c r="L74" s="6">
        <v>43307.0</v>
      </c>
      <c r="M74" s="10" t="s">
        <v>186</v>
      </c>
      <c r="N74" s="4"/>
      <c r="O74" s="4">
        <v>4.0</v>
      </c>
      <c r="P74" s="7">
        <v>0.225833333333333</v>
      </c>
      <c r="Q74" s="7">
        <f t="shared" si="5"/>
        <v>0.2258333333</v>
      </c>
      <c r="R74" s="7">
        <v>0.373333333333333</v>
      </c>
      <c r="S74" s="8"/>
      <c r="T74" s="8"/>
      <c r="U74" s="8"/>
      <c r="V74" s="8"/>
      <c r="W74" s="8"/>
      <c r="X74" s="8"/>
      <c r="Y74" s="8"/>
      <c r="Z74" s="8"/>
      <c r="AA74" s="8"/>
      <c r="AB74" s="8"/>
      <c r="AC74" s="8"/>
      <c r="AD74" s="8"/>
      <c r="AE74" s="8"/>
      <c r="AF74" s="8"/>
      <c r="AG74" s="8"/>
      <c r="AH74" s="8"/>
      <c r="AI74" s="8"/>
      <c r="AJ74" s="8"/>
      <c r="AK74" s="8"/>
      <c r="AL74" s="8"/>
      <c r="AM74" s="8"/>
      <c r="AN74" s="8"/>
      <c r="AO74" s="8"/>
    </row>
    <row r="75" ht="15.75" customHeight="1">
      <c r="A75" s="9">
        <v>43307.0</v>
      </c>
      <c r="B75" s="2">
        <f t="shared" si="1"/>
        <v>5</v>
      </c>
      <c r="C75" s="2">
        <f t="shared" si="2"/>
        <v>7</v>
      </c>
      <c r="D75" s="2">
        <f t="shared" si="3"/>
        <v>2018</v>
      </c>
      <c r="E75" s="4" t="str">
        <f t="shared" si="4"/>
        <v>7 2018</v>
      </c>
      <c r="F75" s="4" t="s">
        <v>187</v>
      </c>
      <c r="G75" s="4" t="s">
        <v>16</v>
      </c>
      <c r="H75" s="4">
        <v>31.0</v>
      </c>
      <c r="I75" s="4">
        <v>139.0</v>
      </c>
      <c r="J75" s="4">
        <v>135.0</v>
      </c>
      <c r="K75" s="4">
        <v>3.0</v>
      </c>
      <c r="L75" s="6">
        <v>43307.0</v>
      </c>
      <c r="M75" s="10" t="s">
        <v>188</v>
      </c>
      <c r="N75" s="4"/>
      <c r="O75" s="4">
        <v>3.0</v>
      </c>
      <c r="P75" s="7">
        <v>0.116666666666666</v>
      </c>
      <c r="Q75" s="7">
        <f t="shared" si="5"/>
        <v>0.1166666667</v>
      </c>
      <c r="R75" s="7">
        <v>0.484090909090909</v>
      </c>
      <c r="S75" s="8"/>
      <c r="T75" s="8"/>
      <c r="U75" s="8"/>
      <c r="V75" s="8"/>
      <c r="W75" s="8"/>
      <c r="X75" s="8"/>
      <c r="Y75" s="8"/>
      <c r="Z75" s="8"/>
      <c r="AA75" s="8"/>
      <c r="AB75" s="8"/>
      <c r="AC75" s="8"/>
      <c r="AD75" s="8"/>
      <c r="AE75" s="8"/>
      <c r="AF75" s="8"/>
      <c r="AG75" s="8"/>
      <c r="AH75" s="8"/>
      <c r="AI75" s="8"/>
      <c r="AJ75" s="8"/>
      <c r="AK75" s="8"/>
      <c r="AL75" s="8"/>
      <c r="AM75" s="8"/>
      <c r="AN75" s="8"/>
      <c r="AO75" s="8"/>
    </row>
    <row r="76" ht="15.75" customHeight="1">
      <c r="A76" s="9">
        <v>43308.0</v>
      </c>
      <c r="B76" s="2">
        <f t="shared" si="1"/>
        <v>6</v>
      </c>
      <c r="C76" s="2">
        <f t="shared" si="2"/>
        <v>7</v>
      </c>
      <c r="D76" s="2">
        <f t="shared" si="3"/>
        <v>2018</v>
      </c>
      <c r="E76" s="4" t="str">
        <f t="shared" si="4"/>
        <v>7 2018</v>
      </c>
      <c r="F76" s="4" t="s">
        <v>189</v>
      </c>
      <c r="G76" s="4" t="s">
        <v>90</v>
      </c>
      <c r="H76" s="4">
        <v>4.0</v>
      </c>
      <c r="I76" s="4">
        <v>308.0</v>
      </c>
      <c r="J76" s="4">
        <v>71.0</v>
      </c>
      <c r="K76" s="4">
        <v>3.0</v>
      </c>
      <c r="L76" s="6">
        <v>43308.0</v>
      </c>
      <c r="M76" s="10" t="s">
        <v>190</v>
      </c>
      <c r="N76" s="4"/>
      <c r="O76" s="4">
        <v>3.0</v>
      </c>
      <c r="P76" s="7">
        <v>0.19448297914207</v>
      </c>
      <c r="Q76" s="7">
        <f t="shared" si="5"/>
        <v>0.1944829791</v>
      </c>
      <c r="R76" s="7">
        <v>0.493983667847304</v>
      </c>
      <c r="S76" s="8"/>
      <c r="T76" s="8"/>
      <c r="U76" s="8"/>
      <c r="V76" s="8"/>
      <c r="W76" s="8"/>
      <c r="X76" s="8"/>
      <c r="Y76" s="8"/>
      <c r="Z76" s="8"/>
      <c r="AA76" s="8"/>
      <c r="AB76" s="8"/>
      <c r="AC76" s="8"/>
      <c r="AD76" s="8"/>
      <c r="AE76" s="8"/>
      <c r="AF76" s="8"/>
      <c r="AG76" s="8"/>
      <c r="AH76" s="8"/>
      <c r="AI76" s="8"/>
      <c r="AJ76" s="8"/>
      <c r="AK76" s="8"/>
      <c r="AL76" s="8"/>
      <c r="AM76" s="8"/>
      <c r="AN76" s="8"/>
      <c r="AO76" s="8"/>
    </row>
    <row r="77" ht="15.75" customHeight="1">
      <c r="A77" s="9">
        <v>43308.0</v>
      </c>
      <c r="B77" s="2">
        <f t="shared" si="1"/>
        <v>6</v>
      </c>
      <c r="C77" s="2">
        <f t="shared" si="2"/>
        <v>7</v>
      </c>
      <c r="D77" s="2">
        <f t="shared" si="3"/>
        <v>2018</v>
      </c>
      <c r="E77" s="4" t="str">
        <f t="shared" si="4"/>
        <v>7 2018</v>
      </c>
      <c r="F77" s="4" t="s">
        <v>191</v>
      </c>
      <c r="G77" s="4" t="s">
        <v>16</v>
      </c>
      <c r="H77" s="4">
        <v>81.0</v>
      </c>
      <c r="I77" s="4">
        <v>130.0</v>
      </c>
      <c r="J77" s="4">
        <v>136.0</v>
      </c>
      <c r="K77" s="4">
        <v>3.0</v>
      </c>
      <c r="L77" s="6">
        <v>43308.0</v>
      </c>
      <c r="M77" s="10" t="s">
        <v>192</v>
      </c>
      <c r="N77" s="4"/>
      <c r="O77" s="4">
        <v>3.0</v>
      </c>
      <c r="P77" s="7">
        <v>0.134128623901351</v>
      </c>
      <c r="Q77" s="7">
        <f t="shared" si="5"/>
        <v>0.1341286239</v>
      </c>
      <c r="R77" s="7">
        <v>0.530512921422012</v>
      </c>
      <c r="S77" s="8"/>
      <c r="T77" s="8"/>
      <c r="U77" s="8"/>
      <c r="V77" s="8"/>
      <c r="W77" s="8"/>
      <c r="X77" s="8"/>
      <c r="Y77" s="8"/>
      <c r="Z77" s="8"/>
      <c r="AA77" s="8"/>
      <c r="AB77" s="8"/>
      <c r="AC77" s="8"/>
      <c r="AD77" s="8"/>
      <c r="AE77" s="8"/>
      <c r="AF77" s="8"/>
      <c r="AG77" s="8"/>
      <c r="AH77" s="8"/>
      <c r="AI77" s="8"/>
      <c r="AJ77" s="8"/>
      <c r="AK77" s="8"/>
      <c r="AL77" s="8"/>
      <c r="AM77" s="8"/>
      <c r="AN77" s="8"/>
      <c r="AO77" s="8"/>
    </row>
    <row r="78" ht="15.75" customHeight="1">
      <c r="A78" s="9">
        <v>43308.0</v>
      </c>
      <c r="B78" s="2">
        <f t="shared" si="1"/>
        <v>6</v>
      </c>
      <c r="C78" s="2">
        <f t="shared" si="2"/>
        <v>7</v>
      </c>
      <c r="D78" s="2">
        <f t="shared" si="3"/>
        <v>2018</v>
      </c>
      <c r="E78" s="4" t="str">
        <f t="shared" si="4"/>
        <v>7 2018</v>
      </c>
      <c r="F78" s="4" t="s">
        <v>193</v>
      </c>
      <c r="G78" s="4" t="s">
        <v>33</v>
      </c>
      <c r="H78" s="4">
        <v>228.0</v>
      </c>
      <c r="I78" s="4">
        <v>618.0</v>
      </c>
      <c r="J78" s="4">
        <v>3946.0</v>
      </c>
      <c r="K78" s="4">
        <v>3.0</v>
      </c>
      <c r="L78" s="6">
        <v>43308.0</v>
      </c>
      <c r="M78" s="10" t="s">
        <v>194</v>
      </c>
      <c r="N78" s="4"/>
      <c r="O78" s="4">
        <v>3.0</v>
      </c>
      <c r="P78" s="7">
        <v>0.096875</v>
      </c>
      <c r="Q78" s="7">
        <f t="shared" si="5"/>
        <v>0.096875</v>
      </c>
      <c r="R78" s="7">
        <v>0.500578703703703</v>
      </c>
      <c r="S78" s="8"/>
      <c r="T78" s="8"/>
      <c r="U78" s="8"/>
      <c r="V78" s="8"/>
      <c r="W78" s="8"/>
      <c r="X78" s="8"/>
      <c r="Y78" s="8"/>
      <c r="Z78" s="8"/>
      <c r="AA78" s="8"/>
      <c r="AB78" s="8"/>
      <c r="AC78" s="8"/>
      <c r="AD78" s="8"/>
      <c r="AE78" s="8"/>
      <c r="AF78" s="8"/>
      <c r="AG78" s="8"/>
      <c r="AH78" s="8"/>
      <c r="AI78" s="8"/>
      <c r="AJ78" s="8"/>
      <c r="AK78" s="8"/>
      <c r="AL78" s="8"/>
      <c r="AM78" s="8"/>
      <c r="AN78" s="8"/>
      <c r="AO78" s="8"/>
    </row>
    <row r="79" ht="15.75" customHeight="1">
      <c r="A79" s="9">
        <v>43309.0</v>
      </c>
      <c r="B79" s="2">
        <f t="shared" si="1"/>
        <v>7</v>
      </c>
      <c r="C79" s="2">
        <f t="shared" si="2"/>
        <v>7</v>
      </c>
      <c r="D79" s="2">
        <f t="shared" si="3"/>
        <v>2018</v>
      </c>
      <c r="E79" s="4" t="str">
        <f t="shared" si="4"/>
        <v>7 2018</v>
      </c>
      <c r="F79" s="4" t="s">
        <v>195</v>
      </c>
      <c r="G79" s="4" t="s">
        <v>16</v>
      </c>
      <c r="H79" s="4">
        <v>237.0</v>
      </c>
      <c r="I79" s="4">
        <v>6.0</v>
      </c>
      <c r="J79" s="4">
        <v>3.0</v>
      </c>
      <c r="K79" s="4">
        <v>3.0</v>
      </c>
      <c r="L79" s="6">
        <v>43309.0</v>
      </c>
      <c r="M79" s="10" t="s">
        <v>196</v>
      </c>
      <c r="N79" s="4"/>
      <c r="O79" s="4">
        <v>3.0</v>
      </c>
      <c r="P79" s="7">
        <v>0.168026315789473</v>
      </c>
      <c r="Q79" s="7">
        <f t="shared" si="5"/>
        <v>0.1680263158</v>
      </c>
      <c r="R79" s="7">
        <v>0.453070175438596</v>
      </c>
      <c r="S79" s="8"/>
      <c r="T79" s="8"/>
      <c r="U79" s="8"/>
      <c r="V79" s="8"/>
      <c r="W79" s="8"/>
      <c r="X79" s="8"/>
      <c r="Y79" s="8"/>
      <c r="Z79" s="8"/>
      <c r="AA79" s="8"/>
      <c r="AB79" s="8"/>
      <c r="AC79" s="8"/>
      <c r="AD79" s="8"/>
      <c r="AE79" s="8"/>
      <c r="AF79" s="8"/>
      <c r="AG79" s="8"/>
      <c r="AH79" s="8"/>
      <c r="AI79" s="8"/>
      <c r="AJ79" s="8"/>
      <c r="AK79" s="8"/>
      <c r="AL79" s="8"/>
      <c r="AM79" s="8"/>
      <c r="AN79" s="8"/>
      <c r="AO79" s="8"/>
    </row>
    <row r="80" ht="15.75" customHeight="1">
      <c r="A80" s="9">
        <v>43309.0</v>
      </c>
      <c r="B80" s="2">
        <f t="shared" si="1"/>
        <v>7</v>
      </c>
      <c r="C80" s="2">
        <f t="shared" si="2"/>
        <v>7</v>
      </c>
      <c r="D80" s="2">
        <f t="shared" si="3"/>
        <v>2018</v>
      </c>
      <c r="E80" s="4" t="str">
        <f t="shared" si="4"/>
        <v>7 2018</v>
      </c>
      <c r="F80" s="4" t="s">
        <v>197</v>
      </c>
      <c r="G80" s="4" t="s">
        <v>198</v>
      </c>
      <c r="H80" s="4">
        <v>228.0</v>
      </c>
      <c r="I80" s="4">
        <v>14.0</v>
      </c>
      <c r="J80" s="4">
        <v>8.0</v>
      </c>
      <c r="K80" s="4">
        <v>2.0</v>
      </c>
      <c r="L80" s="6">
        <v>43309.0</v>
      </c>
      <c r="M80" s="10" t="s">
        <v>199</v>
      </c>
      <c r="N80" s="4"/>
      <c r="O80" s="4">
        <v>2.0</v>
      </c>
      <c r="P80" s="7">
        <v>0.0504938271604938</v>
      </c>
      <c r="Q80" s="7">
        <f t="shared" si="5"/>
        <v>0.05049382716</v>
      </c>
      <c r="R80" s="7">
        <v>0.440246913580246</v>
      </c>
      <c r="S80" s="8"/>
      <c r="T80" s="8"/>
      <c r="U80" s="8"/>
      <c r="V80" s="8"/>
      <c r="W80" s="8"/>
      <c r="X80" s="8"/>
      <c r="Y80" s="8"/>
      <c r="Z80" s="8"/>
      <c r="AA80" s="8"/>
      <c r="AB80" s="8"/>
      <c r="AC80" s="8"/>
      <c r="AD80" s="8"/>
      <c r="AE80" s="8"/>
      <c r="AF80" s="8"/>
      <c r="AG80" s="8"/>
      <c r="AH80" s="8"/>
      <c r="AI80" s="8"/>
      <c r="AJ80" s="8"/>
      <c r="AK80" s="8"/>
      <c r="AL80" s="8"/>
      <c r="AM80" s="8"/>
      <c r="AN80" s="8"/>
      <c r="AO80" s="8"/>
    </row>
    <row r="81" ht="15.75" customHeight="1">
      <c r="A81" s="9">
        <v>43309.0</v>
      </c>
      <c r="B81" s="2">
        <f t="shared" si="1"/>
        <v>7</v>
      </c>
      <c r="C81" s="2">
        <f t="shared" si="2"/>
        <v>7</v>
      </c>
      <c r="D81" s="2">
        <f t="shared" si="3"/>
        <v>2018</v>
      </c>
      <c r="E81" s="4" t="str">
        <f t="shared" si="4"/>
        <v>7 2018</v>
      </c>
      <c r="F81" s="4" t="s">
        <v>200</v>
      </c>
      <c r="G81" s="4" t="s">
        <v>201</v>
      </c>
      <c r="H81" s="4">
        <v>347.0</v>
      </c>
      <c r="I81" s="4">
        <v>799.0</v>
      </c>
      <c r="J81" s="4">
        <v>9.0</v>
      </c>
      <c r="K81" s="4">
        <v>3.0</v>
      </c>
      <c r="L81" s="6">
        <v>43309.0</v>
      </c>
      <c r="M81" s="10" t="s">
        <v>202</v>
      </c>
      <c r="N81" s="4"/>
      <c r="O81" s="4">
        <v>3.0</v>
      </c>
      <c r="P81" s="7">
        <v>0.153431372549019</v>
      </c>
      <c r="Q81" s="7">
        <f t="shared" si="5"/>
        <v>0.1534313725</v>
      </c>
      <c r="R81" s="7">
        <v>0.522549019607843</v>
      </c>
      <c r="S81" s="8"/>
      <c r="T81" s="8"/>
      <c r="U81" s="8"/>
      <c r="V81" s="8"/>
      <c r="W81" s="8"/>
      <c r="X81" s="8"/>
      <c r="Y81" s="8"/>
      <c r="Z81" s="8"/>
      <c r="AA81" s="8"/>
      <c r="AB81" s="8"/>
      <c r="AC81" s="8"/>
      <c r="AD81" s="8"/>
      <c r="AE81" s="8"/>
      <c r="AF81" s="8"/>
      <c r="AG81" s="8"/>
      <c r="AH81" s="8"/>
      <c r="AI81" s="8"/>
      <c r="AJ81" s="8"/>
      <c r="AK81" s="8"/>
      <c r="AL81" s="8"/>
      <c r="AM81" s="8"/>
      <c r="AN81" s="8"/>
      <c r="AO81" s="8"/>
    </row>
    <row r="82" ht="15.75" customHeight="1">
      <c r="A82" s="9">
        <v>43309.0</v>
      </c>
      <c r="B82" s="2">
        <f t="shared" si="1"/>
        <v>7</v>
      </c>
      <c r="C82" s="2">
        <f t="shared" si="2"/>
        <v>7</v>
      </c>
      <c r="D82" s="2">
        <f t="shared" si="3"/>
        <v>2018</v>
      </c>
      <c r="E82" s="4" t="str">
        <f t="shared" si="4"/>
        <v>7 2018</v>
      </c>
      <c r="F82" s="4" t="s">
        <v>203</v>
      </c>
      <c r="G82" s="4" t="s">
        <v>33</v>
      </c>
      <c r="H82" s="4">
        <v>2.0</v>
      </c>
      <c r="I82" s="4">
        <v>44.0</v>
      </c>
      <c r="J82" s="4">
        <v>11.0</v>
      </c>
      <c r="K82" s="4">
        <v>1.0</v>
      </c>
      <c r="L82" s="6">
        <v>43309.0</v>
      </c>
      <c r="M82" s="10" t="s">
        <v>204</v>
      </c>
      <c r="N82" s="4"/>
      <c r="O82" s="4">
        <v>1.0</v>
      </c>
      <c r="P82" s="7">
        <v>0.250757575757575</v>
      </c>
      <c r="Q82" s="7">
        <f t="shared" si="5"/>
        <v>0.2507575758</v>
      </c>
      <c r="R82" s="7">
        <v>0.578787878787878</v>
      </c>
      <c r="S82" s="8"/>
      <c r="T82" s="8"/>
      <c r="U82" s="8"/>
      <c r="V82" s="8"/>
      <c r="W82" s="8"/>
      <c r="X82" s="8"/>
      <c r="Y82" s="8"/>
      <c r="Z82" s="8"/>
      <c r="AA82" s="8"/>
      <c r="AB82" s="8"/>
      <c r="AC82" s="8"/>
      <c r="AD82" s="8"/>
      <c r="AE82" s="8"/>
      <c r="AF82" s="8"/>
      <c r="AG82" s="8"/>
      <c r="AH82" s="8"/>
      <c r="AI82" s="8"/>
      <c r="AJ82" s="8"/>
      <c r="AK82" s="8"/>
      <c r="AL82" s="8"/>
      <c r="AM82" s="8"/>
      <c r="AN82" s="8"/>
      <c r="AO82" s="8"/>
    </row>
    <row r="83" ht="15.75" customHeight="1">
      <c r="A83" s="9">
        <v>43309.0</v>
      </c>
      <c r="B83" s="2">
        <f t="shared" si="1"/>
        <v>7</v>
      </c>
      <c r="C83" s="2">
        <f t="shared" si="2"/>
        <v>7</v>
      </c>
      <c r="D83" s="2">
        <f t="shared" si="3"/>
        <v>2018</v>
      </c>
      <c r="E83" s="4" t="str">
        <f t="shared" si="4"/>
        <v>7 2018</v>
      </c>
      <c r="F83" s="4" t="s">
        <v>205</v>
      </c>
      <c r="G83" s="4" t="s">
        <v>206</v>
      </c>
      <c r="H83" s="4">
        <v>284.0</v>
      </c>
      <c r="I83" s="4">
        <v>20.0</v>
      </c>
      <c r="J83" s="4">
        <v>43.0</v>
      </c>
      <c r="K83" s="4">
        <v>4.0</v>
      </c>
      <c r="L83" s="6">
        <v>43309.0</v>
      </c>
      <c r="M83" s="10" t="s">
        <v>207</v>
      </c>
      <c r="N83" s="4"/>
      <c r="O83" s="4">
        <v>4.0</v>
      </c>
      <c r="P83" s="7">
        <v>0.127614379084967</v>
      </c>
      <c r="Q83" s="7">
        <f t="shared" si="5"/>
        <v>0.1276143791</v>
      </c>
      <c r="R83" s="7">
        <v>0.423366013071895</v>
      </c>
      <c r="S83" s="8"/>
      <c r="T83" s="8"/>
      <c r="U83" s="8"/>
      <c r="V83" s="8"/>
      <c r="W83" s="8"/>
      <c r="X83" s="8"/>
      <c r="Y83" s="8"/>
      <c r="Z83" s="8"/>
      <c r="AA83" s="8"/>
      <c r="AB83" s="8"/>
      <c r="AC83" s="8"/>
      <c r="AD83" s="8"/>
      <c r="AE83" s="8"/>
      <c r="AF83" s="8"/>
      <c r="AG83" s="8"/>
      <c r="AH83" s="8"/>
      <c r="AI83" s="8"/>
      <c r="AJ83" s="8"/>
      <c r="AK83" s="8"/>
      <c r="AL83" s="8"/>
      <c r="AM83" s="8"/>
      <c r="AN83" s="8"/>
      <c r="AO83" s="8"/>
    </row>
    <row r="84" ht="15.75" customHeight="1">
      <c r="A84" s="9">
        <v>43310.0</v>
      </c>
      <c r="B84" s="2">
        <f t="shared" si="1"/>
        <v>1</v>
      </c>
      <c r="C84" s="2">
        <f t="shared" si="2"/>
        <v>7</v>
      </c>
      <c r="D84" s="2">
        <f t="shared" si="3"/>
        <v>2018</v>
      </c>
      <c r="E84" s="4" t="str">
        <f t="shared" si="4"/>
        <v>7 2018</v>
      </c>
      <c r="F84" s="4" t="s">
        <v>208</v>
      </c>
      <c r="G84" s="4" t="s">
        <v>209</v>
      </c>
      <c r="H84" s="4">
        <v>376.0</v>
      </c>
      <c r="I84" s="4">
        <v>100.0</v>
      </c>
      <c r="J84" s="4">
        <v>47.0</v>
      </c>
      <c r="K84" s="4">
        <v>5.0</v>
      </c>
      <c r="L84" s="6">
        <v>43310.0</v>
      </c>
      <c r="M84" s="10" t="s">
        <v>210</v>
      </c>
      <c r="N84" s="4"/>
      <c r="O84" s="4">
        <v>5.0</v>
      </c>
      <c r="P84" s="7">
        <v>0.0919696969696969</v>
      </c>
      <c r="Q84" s="7">
        <f t="shared" si="5"/>
        <v>0.09196969697</v>
      </c>
      <c r="R84" s="7">
        <v>0.752121212121212</v>
      </c>
      <c r="S84" s="8"/>
      <c r="T84" s="8"/>
      <c r="U84" s="8"/>
      <c r="V84" s="8"/>
      <c r="W84" s="8"/>
      <c r="X84" s="8"/>
      <c r="Y84" s="8"/>
      <c r="Z84" s="8"/>
      <c r="AA84" s="8"/>
      <c r="AB84" s="8"/>
      <c r="AC84" s="8"/>
      <c r="AD84" s="8"/>
      <c r="AE84" s="8"/>
      <c r="AF84" s="8"/>
      <c r="AG84" s="8"/>
      <c r="AH84" s="8"/>
      <c r="AI84" s="8"/>
      <c r="AJ84" s="8"/>
      <c r="AK84" s="8"/>
      <c r="AL84" s="8"/>
      <c r="AM84" s="8"/>
      <c r="AN84" s="8"/>
      <c r="AO84" s="8"/>
    </row>
    <row r="85" ht="15.75" customHeight="1">
      <c r="A85" s="9">
        <v>43311.0</v>
      </c>
      <c r="B85" s="2">
        <f t="shared" si="1"/>
        <v>2</v>
      </c>
      <c r="C85" s="2">
        <f t="shared" si="2"/>
        <v>7</v>
      </c>
      <c r="D85" s="2">
        <f t="shared" si="3"/>
        <v>2018</v>
      </c>
      <c r="E85" s="4" t="str">
        <f t="shared" si="4"/>
        <v>7 2018</v>
      </c>
      <c r="F85" s="4" t="s">
        <v>211</v>
      </c>
      <c r="G85" s="4" t="s">
        <v>212</v>
      </c>
      <c r="H85" s="4">
        <v>0.0</v>
      </c>
      <c r="I85" s="4">
        <v>52.0</v>
      </c>
      <c r="J85" s="4">
        <v>1.0</v>
      </c>
      <c r="K85" s="4">
        <v>4.0</v>
      </c>
      <c r="L85" s="6">
        <v>43311.0</v>
      </c>
      <c r="M85" s="10" t="s">
        <v>213</v>
      </c>
      <c r="N85" s="4"/>
      <c r="O85" s="4">
        <v>4.0</v>
      </c>
      <c r="P85" s="7">
        <v>0.10375</v>
      </c>
      <c r="Q85" s="7">
        <f t="shared" si="5"/>
        <v>0.10375</v>
      </c>
      <c r="R85" s="7">
        <v>0.582083333333333</v>
      </c>
      <c r="S85" s="8"/>
      <c r="T85" s="8"/>
      <c r="U85" s="8"/>
      <c r="V85" s="8"/>
      <c r="W85" s="8"/>
      <c r="X85" s="8"/>
      <c r="Y85" s="8"/>
      <c r="Z85" s="8"/>
      <c r="AA85" s="8"/>
      <c r="AB85" s="8"/>
      <c r="AC85" s="8"/>
      <c r="AD85" s="8"/>
      <c r="AE85" s="8"/>
      <c r="AF85" s="8"/>
      <c r="AG85" s="8"/>
      <c r="AH85" s="8"/>
      <c r="AI85" s="8"/>
      <c r="AJ85" s="8"/>
      <c r="AK85" s="8"/>
      <c r="AL85" s="8"/>
      <c r="AM85" s="8"/>
      <c r="AN85" s="8"/>
      <c r="AO85" s="8"/>
    </row>
    <row r="86" ht="15.75" customHeight="1">
      <c r="A86" s="9">
        <v>43311.0</v>
      </c>
      <c r="B86" s="2">
        <f t="shared" si="1"/>
        <v>2</v>
      </c>
      <c r="C86" s="2">
        <f t="shared" si="2"/>
        <v>7</v>
      </c>
      <c r="D86" s="2">
        <f t="shared" si="3"/>
        <v>2018</v>
      </c>
      <c r="E86" s="4" t="str">
        <f t="shared" si="4"/>
        <v>7 2018</v>
      </c>
      <c r="F86" s="4" t="s">
        <v>214</v>
      </c>
      <c r="G86" s="4" t="s">
        <v>215</v>
      </c>
      <c r="H86" s="4">
        <v>136.0</v>
      </c>
      <c r="I86" s="4">
        <v>53.0</v>
      </c>
      <c r="J86" s="4">
        <v>76.0</v>
      </c>
      <c r="K86" s="4">
        <v>4.0</v>
      </c>
      <c r="L86" s="6">
        <v>43311.0</v>
      </c>
      <c r="M86" s="10" t="s">
        <v>216</v>
      </c>
      <c r="N86" s="4"/>
      <c r="O86" s="4">
        <v>4.0</v>
      </c>
      <c r="P86" s="7">
        <v>-0.0183080808080808</v>
      </c>
      <c r="Q86" s="7">
        <f t="shared" si="5"/>
        <v>0.01830808081</v>
      </c>
      <c r="R86" s="7">
        <v>0.516089466089466</v>
      </c>
      <c r="S86" s="8"/>
      <c r="T86" s="8"/>
      <c r="U86" s="8"/>
      <c r="V86" s="8"/>
      <c r="W86" s="8"/>
      <c r="X86" s="8"/>
      <c r="Y86" s="8"/>
      <c r="Z86" s="8"/>
      <c r="AA86" s="8"/>
      <c r="AB86" s="8"/>
      <c r="AC86" s="8"/>
      <c r="AD86" s="8"/>
      <c r="AE86" s="8"/>
      <c r="AF86" s="8"/>
      <c r="AG86" s="8"/>
      <c r="AH86" s="8"/>
      <c r="AI86" s="8"/>
      <c r="AJ86" s="8"/>
      <c r="AK86" s="8"/>
      <c r="AL86" s="8"/>
      <c r="AM86" s="8"/>
      <c r="AN86" s="8"/>
      <c r="AO86" s="8"/>
    </row>
    <row r="87" ht="15.75" customHeight="1">
      <c r="A87" s="9">
        <v>43311.0</v>
      </c>
      <c r="B87" s="2">
        <f t="shared" si="1"/>
        <v>2</v>
      </c>
      <c r="C87" s="2">
        <f t="shared" si="2"/>
        <v>7</v>
      </c>
      <c r="D87" s="2">
        <f t="shared" si="3"/>
        <v>2018</v>
      </c>
      <c r="E87" s="4" t="str">
        <f t="shared" si="4"/>
        <v>7 2018</v>
      </c>
      <c r="F87" s="4" t="s">
        <v>217</v>
      </c>
      <c r="G87" s="4" t="s">
        <v>218</v>
      </c>
      <c r="H87" s="4">
        <v>332.0</v>
      </c>
      <c r="I87" s="4">
        <v>186.0</v>
      </c>
      <c r="J87" s="4">
        <v>848.0</v>
      </c>
      <c r="K87" s="4">
        <v>4.0</v>
      </c>
      <c r="L87" s="6">
        <v>43311.0</v>
      </c>
      <c r="M87" s="10" t="s">
        <v>219</v>
      </c>
      <c r="N87" s="4"/>
      <c r="O87" s="4">
        <v>4.0</v>
      </c>
      <c r="P87" s="7">
        <v>0.20188725490196</v>
      </c>
      <c r="Q87" s="7">
        <f t="shared" si="5"/>
        <v>0.2018872549</v>
      </c>
      <c r="R87" s="7">
        <v>0.608725490196078</v>
      </c>
      <c r="S87" s="8"/>
      <c r="T87" s="8"/>
      <c r="U87" s="8"/>
      <c r="V87" s="8"/>
      <c r="W87" s="8"/>
      <c r="X87" s="8"/>
      <c r="Y87" s="8"/>
      <c r="Z87" s="8"/>
      <c r="AA87" s="8"/>
      <c r="AB87" s="8"/>
      <c r="AC87" s="8"/>
      <c r="AD87" s="8"/>
      <c r="AE87" s="8"/>
      <c r="AF87" s="8"/>
      <c r="AG87" s="8"/>
      <c r="AH87" s="8"/>
      <c r="AI87" s="8"/>
      <c r="AJ87" s="8"/>
      <c r="AK87" s="8"/>
      <c r="AL87" s="8"/>
      <c r="AM87" s="8"/>
      <c r="AN87" s="8"/>
      <c r="AO87" s="8"/>
    </row>
    <row r="88" ht="15.75" customHeight="1">
      <c r="A88" s="9">
        <v>43311.0</v>
      </c>
      <c r="B88" s="2">
        <f t="shared" si="1"/>
        <v>2</v>
      </c>
      <c r="C88" s="2">
        <f t="shared" si="2"/>
        <v>7</v>
      </c>
      <c r="D88" s="2">
        <f t="shared" si="3"/>
        <v>2018</v>
      </c>
      <c r="E88" s="4" t="str">
        <f t="shared" si="4"/>
        <v>7 2018</v>
      </c>
      <c r="F88" s="4" t="s">
        <v>220</v>
      </c>
      <c r="G88" s="4" t="s">
        <v>90</v>
      </c>
      <c r="H88" s="4">
        <v>8.0</v>
      </c>
      <c r="I88" s="4">
        <v>173.0</v>
      </c>
      <c r="J88" s="4">
        <v>1282.0</v>
      </c>
      <c r="K88" s="4">
        <v>2.0</v>
      </c>
      <c r="L88" s="6">
        <v>43311.0</v>
      </c>
      <c r="M88" s="10" t="s">
        <v>221</v>
      </c>
      <c r="N88" s="4"/>
      <c r="O88" s="4">
        <v>2.0</v>
      </c>
      <c r="P88" s="7">
        <v>0.176315789473684</v>
      </c>
      <c r="Q88" s="7">
        <f t="shared" si="5"/>
        <v>0.1763157895</v>
      </c>
      <c r="R88" s="7">
        <v>0.607894736842105</v>
      </c>
      <c r="S88" s="8"/>
      <c r="T88" s="8"/>
      <c r="U88" s="8"/>
      <c r="V88" s="8"/>
      <c r="W88" s="8"/>
      <c r="X88" s="8"/>
      <c r="Y88" s="8"/>
      <c r="Z88" s="8"/>
      <c r="AA88" s="8"/>
      <c r="AB88" s="8"/>
      <c r="AC88" s="8"/>
      <c r="AD88" s="8"/>
      <c r="AE88" s="8"/>
      <c r="AF88" s="8"/>
      <c r="AG88" s="8"/>
      <c r="AH88" s="8"/>
      <c r="AI88" s="8"/>
      <c r="AJ88" s="8"/>
      <c r="AK88" s="8"/>
      <c r="AL88" s="8"/>
      <c r="AM88" s="8"/>
      <c r="AN88" s="8"/>
      <c r="AO88" s="8"/>
    </row>
    <row r="89" ht="15.75" customHeight="1">
      <c r="A89" s="9">
        <v>43311.0</v>
      </c>
      <c r="B89" s="2">
        <f t="shared" si="1"/>
        <v>2</v>
      </c>
      <c r="C89" s="2">
        <f t="shared" si="2"/>
        <v>7</v>
      </c>
      <c r="D89" s="2">
        <f t="shared" si="3"/>
        <v>2018</v>
      </c>
      <c r="E89" s="4" t="str">
        <f t="shared" si="4"/>
        <v>7 2018</v>
      </c>
      <c r="F89" s="4" t="s">
        <v>222</v>
      </c>
      <c r="G89" s="4" t="s">
        <v>223</v>
      </c>
      <c r="H89" s="4">
        <v>358.0</v>
      </c>
      <c r="I89" s="4">
        <v>336.0</v>
      </c>
      <c r="J89" s="4">
        <v>2964.0</v>
      </c>
      <c r="K89" s="4">
        <v>4.0</v>
      </c>
      <c r="L89" s="6">
        <v>43311.0</v>
      </c>
      <c r="M89" s="10" t="s">
        <v>224</v>
      </c>
      <c r="N89" s="4"/>
      <c r="O89" s="4">
        <v>4.0</v>
      </c>
      <c r="P89" s="7">
        <v>0.250565476190476</v>
      </c>
      <c r="Q89" s="7">
        <f t="shared" si="5"/>
        <v>0.2505654762</v>
      </c>
      <c r="R89" s="7">
        <v>0.568174603174603</v>
      </c>
      <c r="S89" s="8"/>
      <c r="T89" s="8"/>
      <c r="U89" s="8"/>
      <c r="V89" s="8"/>
      <c r="W89" s="8"/>
      <c r="X89" s="8"/>
      <c r="Y89" s="8"/>
      <c r="Z89" s="8"/>
      <c r="AA89" s="8"/>
      <c r="AB89" s="8"/>
      <c r="AC89" s="8"/>
      <c r="AD89" s="8"/>
      <c r="AE89" s="8"/>
      <c r="AF89" s="8"/>
      <c r="AG89" s="8"/>
      <c r="AH89" s="8"/>
      <c r="AI89" s="8"/>
      <c r="AJ89" s="8"/>
      <c r="AK89" s="8"/>
      <c r="AL89" s="8"/>
      <c r="AM89" s="8"/>
      <c r="AN89" s="8"/>
      <c r="AO89" s="8"/>
    </row>
    <row r="90" ht="15.75" customHeight="1">
      <c r="A90" s="9">
        <v>43312.0</v>
      </c>
      <c r="B90" s="2">
        <f t="shared" si="1"/>
        <v>3</v>
      </c>
      <c r="C90" s="2">
        <f t="shared" si="2"/>
        <v>7</v>
      </c>
      <c r="D90" s="2">
        <f t="shared" si="3"/>
        <v>2018</v>
      </c>
      <c r="E90" s="4" t="str">
        <f t="shared" si="4"/>
        <v>7 2018</v>
      </c>
      <c r="F90" s="4" t="s">
        <v>225</v>
      </c>
      <c r="G90" s="4" t="s">
        <v>90</v>
      </c>
      <c r="H90" s="4">
        <v>0.0</v>
      </c>
      <c r="I90" s="4">
        <v>45.0</v>
      </c>
      <c r="J90" s="4">
        <v>4.0</v>
      </c>
      <c r="K90" s="4">
        <v>2.0</v>
      </c>
      <c r="L90" s="6">
        <v>43312.0</v>
      </c>
      <c r="M90" s="10" t="s">
        <v>226</v>
      </c>
      <c r="N90" s="4"/>
      <c r="O90" s="4">
        <v>2.0</v>
      </c>
      <c r="P90" s="7">
        <v>0.116369047619047</v>
      </c>
      <c r="Q90" s="7">
        <f t="shared" si="5"/>
        <v>0.1163690476</v>
      </c>
      <c r="R90" s="7">
        <v>0.633730158730158</v>
      </c>
      <c r="S90" s="8"/>
      <c r="T90" s="8"/>
      <c r="U90" s="8"/>
      <c r="V90" s="8"/>
      <c r="W90" s="8"/>
      <c r="X90" s="8"/>
      <c r="Y90" s="8"/>
      <c r="Z90" s="8"/>
      <c r="AA90" s="8"/>
      <c r="AB90" s="8"/>
      <c r="AC90" s="8"/>
      <c r="AD90" s="8"/>
      <c r="AE90" s="8"/>
      <c r="AF90" s="8"/>
      <c r="AG90" s="8"/>
      <c r="AH90" s="8"/>
      <c r="AI90" s="8"/>
      <c r="AJ90" s="8"/>
      <c r="AK90" s="8"/>
      <c r="AL90" s="8"/>
      <c r="AM90" s="8"/>
      <c r="AN90" s="8"/>
      <c r="AO90" s="8"/>
    </row>
    <row r="91" ht="15.75" customHeight="1">
      <c r="A91" s="9">
        <v>43312.0</v>
      </c>
      <c r="B91" s="2">
        <f t="shared" si="1"/>
        <v>3</v>
      </c>
      <c r="C91" s="2">
        <f t="shared" si="2"/>
        <v>7</v>
      </c>
      <c r="D91" s="2">
        <f t="shared" si="3"/>
        <v>2018</v>
      </c>
      <c r="E91" s="4" t="str">
        <f t="shared" si="4"/>
        <v>7 2018</v>
      </c>
      <c r="F91" s="4" t="s">
        <v>227</v>
      </c>
      <c r="G91" s="4" t="s">
        <v>36</v>
      </c>
      <c r="H91" s="4">
        <v>617.0</v>
      </c>
      <c r="I91" s="4">
        <v>104.0</v>
      </c>
      <c r="J91" s="4">
        <v>179.0</v>
      </c>
      <c r="K91" s="4">
        <v>2.0</v>
      </c>
      <c r="L91" s="6">
        <v>43312.0</v>
      </c>
      <c r="M91" s="10" t="s">
        <v>228</v>
      </c>
      <c r="N91" s="4"/>
      <c r="O91" s="4">
        <v>2.0</v>
      </c>
      <c r="P91" s="7">
        <v>-0.182936507936507</v>
      </c>
      <c r="Q91" s="7">
        <f t="shared" si="5"/>
        <v>0.1829365079</v>
      </c>
      <c r="R91" s="7">
        <v>0.747883597883597</v>
      </c>
      <c r="S91" s="8"/>
      <c r="T91" s="8"/>
      <c r="U91" s="8"/>
      <c r="V91" s="8"/>
      <c r="W91" s="8"/>
      <c r="X91" s="8"/>
      <c r="Y91" s="8"/>
      <c r="Z91" s="8"/>
      <c r="AA91" s="8"/>
      <c r="AB91" s="8"/>
      <c r="AC91" s="8"/>
      <c r="AD91" s="8"/>
      <c r="AE91" s="8"/>
      <c r="AF91" s="8"/>
      <c r="AG91" s="8"/>
      <c r="AH91" s="8"/>
      <c r="AI91" s="8"/>
      <c r="AJ91" s="8"/>
      <c r="AK91" s="8"/>
      <c r="AL91" s="8"/>
      <c r="AM91" s="8"/>
      <c r="AN91" s="8"/>
      <c r="AO91" s="8"/>
    </row>
    <row r="92" ht="15.75" customHeight="1">
      <c r="A92" s="9">
        <v>43313.0</v>
      </c>
      <c r="B92" s="2">
        <f t="shared" si="1"/>
        <v>4</v>
      </c>
      <c r="C92" s="2">
        <f t="shared" si="2"/>
        <v>8</v>
      </c>
      <c r="D92" s="2">
        <f t="shared" si="3"/>
        <v>2018</v>
      </c>
      <c r="E92" s="4" t="str">
        <f t="shared" si="4"/>
        <v>8 2018</v>
      </c>
      <c r="F92" s="4" t="s">
        <v>229</v>
      </c>
      <c r="G92" s="4" t="s">
        <v>230</v>
      </c>
      <c r="H92" s="4">
        <v>27.0</v>
      </c>
      <c r="I92" s="4">
        <v>97.0</v>
      </c>
      <c r="J92" s="4">
        <v>85.0</v>
      </c>
      <c r="K92" s="4">
        <v>3.0</v>
      </c>
      <c r="L92" s="6">
        <v>43313.0</v>
      </c>
      <c r="M92" s="10" t="s">
        <v>231</v>
      </c>
      <c r="N92" s="4"/>
      <c r="O92" s="4">
        <v>3.0</v>
      </c>
      <c r="P92" s="7">
        <v>0.107341269841269</v>
      </c>
      <c r="Q92" s="7">
        <f t="shared" si="5"/>
        <v>0.1073412698</v>
      </c>
      <c r="R92" s="7">
        <v>0.501894841269841</v>
      </c>
      <c r="S92" s="8"/>
      <c r="T92" s="8"/>
      <c r="U92" s="8"/>
      <c r="V92" s="8"/>
      <c r="W92" s="8"/>
      <c r="X92" s="8"/>
      <c r="Y92" s="8"/>
      <c r="Z92" s="8"/>
      <c r="AA92" s="8"/>
      <c r="AB92" s="8"/>
      <c r="AC92" s="8"/>
      <c r="AD92" s="8"/>
      <c r="AE92" s="8"/>
      <c r="AF92" s="8"/>
      <c r="AG92" s="8"/>
      <c r="AH92" s="8"/>
      <c r="AI92" s="8"/>
      <c r="AJ92" s="8"/>
      <c r="AK92" s="8"/>
      <c r="AL92" s="8"/>
      <c r="AM92" s="8"/>
      <c r="AN92" s="8"/>
      <c r="AO92" s="8"/>
    </row>
    <row r="93" ht="15.75" customHeight="1">
      <c r="A93" s="9">
        <v>43313.0</v>
      </c>
      <c r="B93" s="2">
        <f t="shared" si="1"/>
        <v>4</v>
      </c>
      <c r="C93" s="2">
        <f t="shared" si="2"/>
        <v>8</v>
      </c>
      <c r="D93" s="2">
        <f t="shared" si="3"/>
        <v>2018</v>
      </c>
      <c r="E93" s="4" t="str">
        <f t="shared" si="4"/>
        <v>8 2018</v>
      </c>
      <c r="F93" s="4" t="s">
        <v>232</v>
      </c>
      <c r="G93" s="4" t="s">
        <v>82</v>
      </c>
      <c r="H93" s="4">
        <v>53.0</v>
      </c>
      <c r="I93" s="4">
        <v>13.0</v>
      </c>
      <c r="J93" s="4">
        <v>102.0</v>
      </c>
      <c r="K93" s="4">
        <v>5.0</v>
      </c>
      <c r="L93" s="6">
        <v>43313.0</v>
      </c>
      <c r="M93" s="10" t="s">
        <v>233</v>
      </c>
      <c r="N93" s="4"/>
      <c r="O93" s="4">
        <v>5.0</v>
      </c>
      <c r="P93" s="7">
        <v>0.434027777777777</v>
      </c>
      <c r="Q93" s="7">
        <f t="shared" si="5"/>
        <v>0.4340277778</v>
      </c>
      <c r="R93" s="7">
        <v>0.677777777777777</v>
      </c>
      <c r="S93" s="8"/>
      <c r="T93" s="8"/>
      <c r="U93" s="8"/>
      <c r="V93" s="8"/>
      <c r="W93" s="8"/>
      <c r="X93" s="8"/>
      <c r="Y93" s="8"/>
      <c r="Z93" s="8"/>
      <c r="AA93" s="8"/>
      <c r="AB93" s="8"/>
      <c r="AC93" s="8"/>
      <c r="AD93" s="8"/>
      <c r="AE93" s="8"/>
      <c r="AF93" s="8"/>
      <c r="AG93" s="8"/>
      <c r="AH93" s="8"/>
      <c r="AI93" s="8"/>
      <c r="AJ93" s="8"/>
      <c r="AK93" s="8"/>
      <c r="AL93" s="8"/>
      <c r="AM93" s="8"/>
      <c r="AN93" s="8"/>
      <c r="AO93" s="8"/>
    </row>
    <row r="94" ht="15.75" customHeight="1">
      <c r="A94" s="9">
        <v>43313.0</v>
      </c>
      <c r="B94" s="2">
        <f t="shared" si="1"/>
        <v>4</v>
      </c>
      <c r="C94" s="2">
        <f t="shared" si="2"/>
        <v>8</v>
      </c>
      <c r="D94" s="2">
        <f t="shared" si="3"/>
        <v>2018</v>
      </c>
      <c r="E94" s="4" t="str">
        <f t="shared" si="4"/>
        <v>8 2018</v>
      </c>
      <c r="F94" s="4" t="s">
        <v>234</v>
      </c>
      <c r="G94" s="4" t="s">
        <v>90</v>
      </c>
      <c r="H94" s="4">
        <v>116.0</v>
      </c>
      <c r="I94" s="4">
        <v>58.0</v>
      </c>
      <c r="J94" s="4">
        <v>114.0</v>
      </c>
      <c r="K94" s="4">
        <v>3.0</v>
      </c>
      <c r="L94" s="6">
        <v>43313.0</v>
      </c>
      <c r="M94" s="10" t="s">
        <v>235</v>
      </c>
      <c r="N94" s="4"/>
      <c r="O94" s="4">
        <v>3.0</v>
      </c>
      <c r="P94" s="7">
        <v>0.264393939393939</v>
      </c>
      <c r="Q94" s="7">
        <f t="shared" si="5"/>
        <v>0.2643939394</v>
      </c>
      <c r="R94" s="7">
        <v>0.657575757575757</v>
      </c>
      <c r="S94" s="8"/>
      <c r="T94" s="8"/>
      <c r="U94" s="8"/>
      <c r="V94" s="8"/>
      <c r="W94" s="8"/>
      <c r="X94" s="8"/>
      <c r="Y94" s="8"/>
      <c r="Z94" s="8"/>
      <c r="AA94" s="8"/>
      <c r="AB94" s="8"/>
      <c r="AC94" s="8"/>
      <c r="AD94" s="8"/>
      <c r="AE94" s="8"/>
      <c r="AF94" s="8"/>
      <c r="AG94" s="8"/>
      <c r="AH94" s="8"/>
      <c r="AI94" s="8"/>
      <c r="AJ94" s="8"/>
      <c r="AK94" s="8"/>
      <c r="AL94" s="8"/>
      <c r="AM94" s="8"/>
      <c r="AN94" s="8"/>
      <c r="AO94" s="8"/>
    </row>
    <row r="95" ht="15.75" customHeight="1">
      <c r="A95" s="9">
        <v>43313.0</v>
      </c>
      <c r="B95" s="2">
        <f t="shared" si="1"/>
        <v>4</v>
      </c>
      <c r="C95" s="2">
        <f t="shared" si="2"/>
        <v>8</v>
      </c>
      <c r="D95" s="2">
        <f t="shared" si="3"/>
        <v>2018</v>
      </c>
      <c r="E95" s="4" t="str">
        <f t="shared" si="4"/>
        <v>8 2018</v>
      </c>
      <c r="F95" s="4" t="s">
        <v>236</v>
      </c>
      <c r="G95" s="4" t="s">
        <v>16</v>
      </c>
      <c r="H95" s="4">
        <v>40.0</v>
      </c>
      <c r="I95" s="4">
        <v>224.0</v>
      </c>
      <c r="J95" s="4">
        <v>210.0</v>
      </c>
      <c r="K95" s="4">
        <v>4.0</v>
      </c>
      <c r="L95" s="6">
        <v>43313.0</v>
      </c>
      <c r="M95" s="10" t="s">
        <v>237</v>
      </c>
      <c r="N95" s="4"/>
      <c r="O95" s="4">
        <v>4.0</v>
      </c>
      <c r="P95" s="7">
        <v>-0.127350427350427</v>
      </c>
      <c r="Q95" s="7">
        <f t="shared" si="5"/>
        <v>0.1273504274</v>
      </c>
      <c r="R95" s="7">
        <v>0.311324786324786</v>
      </c>
      <c r="S95" s="8"/>
      <c r="T95" s="8"/>
      <c r="U95" s="8"/>
      <c r="V95" s="8"/>
      <c r="W95" s="8"/>
      <c r="X95" s="8"/>
      <c r="Y95" s="8"/>
      <c r="Z95" s="8"/>
      <c r="AA95" s="8"/>
      <c r="AB95" s="8"/>
      <c r="AC95" s="8"/>
      <c r="AD95" s="8"/>
      <c r="AE95" s="8"/>
      <c r="AF95" s="8"/>
      <c r="AG95" s="8"/>
      <c r="AH95" s="8"/>
      <c r="AI95" s="8"/>
      <c r="AJ95" s="8"/>
      <c r="AK95" s="8"/>
      <c r="AL95" s="8"/>
      <c r="AM95" s="8"/>
      <c r="AN95" s="8"/>
      <c r="AO95" s="8"/>
    </row>
    <row r="96" ht="15.75" customHeight="1">
      <c r="A96" s="9">
        <v>43313.0</v>
      </c>
      <c r="B96" s="2">
        <f t="shared" si="1"/>
        <v>4</v>
      </c>
      <c r="C96" s="2">
        <f t="shared" si="2"/>
        <v>8</v>
      </c>
      <c r="D96" s="2">
        <f t="shared" si="3"/>
        <v>2018</v>
      </c>
      <c r="E96" s="4" t="str">
        <f t="shared" si="4"/>
        <v>8 2018</v>
      </c>
      <c r="F96" s="4" t="s">
        <v>238</v>
      </c>
      <c r="G96" s="4" t="s">
        <v>239</v>
      </c>
      <c r="H96" s="4">
        <v>80.0</v>
      </c>
      <c r="I96" s="4">
        <v>110.0</v>
      </c>
      <c r="J96" s="4">
        <v>398.0</v>
      </c>
      <c r="K96" s="4">
        <v>3.0</v>
      </c>
      <c r="L96" s="6">
        <v>43313.0</v>
      </c>
      <c r="M96" s="10" t="s">
        <v>240</v>
      </c>
      <c r="N96" s="4"/>
      <c r="O96" s="4">
        <v>3.0</v>
      </c>
      <c r="P96" s="7">
        <v>-0.0169150148097516</v>
      </c>
      <c r="Q96" s="7">
        <f t="shared" si="5"/>
        <v>0.01691501481</v>
      </c>
      <c r="R96" s="7">
        <v>0.647302156907419</v>
      </c>
      <c r="S96" s="8"/>
      <c r="T96" s="8"/>
      <c r="U96" s="8"/>
      <c r="V96" s="8"/>
      <c r="W96" s="8"/>
      <c r="X96" s="8"/>
      <c r="Y96" s="8"/>
      <c r="Z96" s="8"/>
      <c r="AA96" s="8"/>
      <c r="AB96" s="8"/>
      <c r="AC96" s="8"/>
      <c r="AD96" s="8"/>
      <c r="AE96" s="8"/>
      <c r="AF96" s="8"/>
      <c r="AG96" s="8"/>
      <c r="AH96" s="8"/>
      <c r="AI96" s="8"/>
      <c r="AJ96" s="8"/>
      <c r="AK96" s="8"/>
      <c r="AL96" s="8"/>
      <c r="AM96" s="8"/>
      <c r="AN96" s="8"/>
      <c r="AO96" s="8"/>
    </row>
    <row r="97" ht="15.75" customHeight="1">
      <c r="A97" s="9">
        <v>43314.0</v>
      </c>
      <c r="B97" s="2">
        <f t="shared" si="1"/>
        <v>5</v>
      </c>
      <c r="C97" s="2">
        <f t="shared" si="2"/>
        <v>8</v>
      </c>
      <c r="D97" s="2">
        <f t="shared" si="3"/>
        <v>2018</v>
      </c>
      <c r="E97" s="4" t="str">
        <f t="shared" si="4"/>
        <v>8 2018</v>
      </c>
      <c r="F97" s="4" t="s">
        <v>241</v>
      </c>
      <c r="G97" s="4" t="s">
        <v>242</v>
      </c>
      <c r="H97" s="4">
        <v>22.0</v>
      </c>
      <c r="I97" s="4">
        <v>13.0</v>
      </c>
      <c r="J97" s="4">
        <v>1.0</v>
      </c>
      <c r="K97" s="4">
        <v>3.0</v>
      </c>
      <c r="L97" s="6">
        <v>43314.0</v>
      </c>
      <c r="M97" s="10" t="s">
        <v>243</v>
      </c>
      <c r="N97" s="4"/>
      <c r="O97" s="4">
        <v>3.0</v>
      </c>
      <c r="P97" s="7">
        <v>0.229545454545454</v>
      </c>
      <c r="Q97" s="7">
        <f t="shared" si="5"/>
        <v>0.2295454545</v>
      </c>
      <c r="R97" s="7">
        <v>0.379545454545454</v>
      </c>
      <c r="S97" s="8"/>
      <c r="T97" s="8"/>
      <c r="U97" s="8"/>
      <c r="V97" s="8"/>
      <c r="W97" s="8"/>
      <c r="X97" s="8"/>
      <c r="Y97" s="8"/>
      <c r="Z97" s="8"/>
      <c r="AA97" s="8"/>
      <c r="AB97" s="8"/>
      <c r="AC97" s="8"/>
      <c r="AD97" s="8"/>
      <c r="AE97" s="8"/>
      <c r="AF97" s="8"/>
      <c r="AG97" s="8"/>
      <c r="AH97" s="8"/>
      <c r="AI97" s="8"/>
      <c r="AJ97" s="8"/>
      <c r="AK97" s="8"/>
      <c r="AL97" s="8"/>
      <c r="AM97" s="8"/>
      <c r="AN97" s="8"/>
      <c r="AO97" s="8"/>
    </row>
    <row r="98" ht="15.75" customHeight="1">
      <c r="A98" s="9">
        <v>43314.0</v>
      </c>
      <c r="B98" s="2">
        <f t="shared" si="1"/>
        <v>5</v>
      </c>
      <c r="C98" s="2">
        <f t="shared" si="2"/>
        <v>8</v>
      </c>
      <c r="D98" s="2">
        <f t="shared" si="3"/>
        <v>2018</v>
      </c>
      <c r="E98" s="4" t="str">
        <f t="shared" si="4"/>
        <v>8 2018</v>
      </c>
      <c r="F98" s="4" t="s">
        <v>21</v>
      </c>
      <c r="G98" s="4" t="s">
        <v>22</v>
      </c>
      <c r="H98" s="4">
        <v>450.0</v>
      </c>
      <c r="I98" s="4">
        <v>259.0</v>
      </c>
      <c r="J98" s="4">
        <v>666.0</v>
      </c>
      <c r="K98" s="4">
        <v>3.0</v>
      </c>
      <c r="L98" s="6">
        <v>43314.0</v>
      </c>
      <c r="M98" s="10" t="s">
        <v>244</v>
      </c>
      <c r="N98" s="4"/>
      <c r="O98" s="4">
        <v>3.0</v>
      </c>
      <c r="P98" s="7">
        <v>0.115833333333333</v>
      </c>
      <c r="Q98" s="7">
        <f t="shared" si="5"/>
        <v>0.1158333333</v>
      </c>
      <c r="R98" s="7">
        <v>0.419166666666666</v>
      </c>
      <c r="S98" s="8"/>
      <c r="T98" s="8"/>
      <c r="U98" s="8"/>
      <c r="V98" s="8"/>
      <c r="W98" s="8"/>
      <c r="X98" s="8"/>
      <c r="Y98" s="8"/>
      <c r="Z98" s="8"/>
      <c r="AA98" s="8"/>
      <c r="AB98" s="8"/>
      <c r="AC98" s="8"/>
      <c r="AD98" s="8"/>
      <c r="AE98" s="8"/>
      <c r="AF98" s="8"/>
      <c r="AG98" s="8"/>
      <c r="AH98" s="8"/>
      <c r="AI98" s="8"/>
      <c r="AJ98" s="8"/>
      <c r="AK98" s="8"/>
      <c r="AL98" s="8"/>
      <c r="AM98" s="8"/>
      <c r="AN98" s="8"/>
      <c r="AO98" s="8"/>
    </row>
    <row r="99" ht="15.75" customHeight="1">
      <c r="A99" s="9">
        <v>43315.0</v>
      </c>
      <c r="B99" s="2">
        <f t="shared" si="1"/>
        <v>6</v>
      </c>
      <c r="C99" s="2">
        <f t="shared" si="2"/>
        <v>8</v>
      </c>
      <c r="D99" s="2">
        <f t="shared" si="3"/>
        <v>2018</v>
      </c>
      <c r="E99" s="4" t="str">
        <f t="shared" si="4"/>
        <v>8 2018</v>
      </c>
      <c r="F99" s="4" t="s">
        <v>245</v>
      </c>
      <c r="G99" s="4" t="s">
        <v>242</v>
      </c>
      <c r="H99" s="4">
        <v>66.0</v>
      </c>
      <c r="I99" s="4">
        <v>48.0</v>
      </c>
      <c r="J99" s="4">
        <v>1.0</v>
      </c>
      <c r="K99" s="4">
        <v>2.0</v>
      </c>
      <c r="L99" s="6">
        <v>43315.0</v>
      </c>
      <c r="M99" s="10" t="s">
        <v>246</v>
      </c>
      <c r="N99" s="4"/>
      <c r="O99" s="4">
        <v>2.0</v>
      </c>
      <c r="P99" s="7">
        <v>-0.0194444444444444</v>
      </c>
      <c r="Q99" s="7">
        <f t="shared" si="5"/>
        <v>0.01944444444</v>
      </c>
      <c r="R99" s="7">
        <v>0.531481481481481</v>
      </c>
      <c r="S99" s="8"/>
      <c r="T99" s="8"/>
      <c r="U99" s="8"/>
      <c r="V99" s="8"/>
      <c r="W99" s="8"/>
      <c r="X99" s="8"/>
      <c r="Y99" s="8"/>
      <c r="Z99" s="8"/>
      <c r="AA99" s="8"/>
      <c r="AB99" s="8"/>
      <c r="AC99" s="8"/>
      <c r="AD99" s="8"/>
      <c r="AE99" s="8"/>
      <c r="AF99" s="8"/>
      <c r="AG99" s="8"/>
      <c r="AH99" s="8"/>
      <c r="AI99" s="8"/>
      <c r="AJ99" s="8"/>
      <c r="AK99" s="8"/>
      <c r="AL99" s="8"/>
      <c r="AM99" s="8"/>
      <c r="AN99" s="8"/>
      <c r="AO99" s="8"/>
    </row>
    <row r="100" ht="15.75" customHeight="1">
      <c r="A100" s="9">
        <v>43315.0</v>
      </c>
      <c r="B100" s="2">
        <f t="shared" si="1"/>
        <v>6</v>
      </c>
      <c r="C100" s="2">
        <f t="shared" si="2"/>
        <v>8</v>
      </c>
      <c r="D100" s="2">
        <f t="shared" si="3"/>
        <v>2018</v>
      </c>
      <c r="E100" s="4" t="str">
        <f t="shared" si="4"/>
        <v>8 2018</v>
      </c>
      <c r="F100" s="4" t="s">
        <v>247</v>
      </c>
      <c r="G100" s="4" t="s">
        <v>82</v>
      </c>
      <c r="H100" s="4">
        <v>0.0</v>
      </c>
      <c r="I100" s="4">
        <v>26.0</v>
      </c>
      <c r="J100" s="4">
        <v>14.0</v>
      </c>
      <c r="K100" s="4">
        <v>5.0</v>
      </c>
      <c r="L100" s="6">
        <v>43315.0</v>
      </c>
      <c r="M100" s="10" t="s">
        <v>248</v>
      </c>
      <c r="N100" s="4"/>
      <c r="O100" s="4">
        <v>5.0</v>
      </c>
      <c r="P100" s="7">
        <v>0.335</v>
      </c>
      <c r="Q100" s="7">
        <f t="shared" si="5"/>
        <v>0.335</v>
      </c>
      <c r="R100" s="7">
        <v>0.49</v>
      </c>
      <c r="S100" s="8"/>
      <c r="T100" s="8"/>
      <c r="U100" s="8"/>
      <c r="V100" s="8"/>
      <c r="W100" s="8"/>
      <c r="X100" s="8"/>
      <c r="Y100" s="8"/>
      <c r="Z100" s="8"/>
      <c r="AA100" s="8"/>
      <c r="AB100" s="8"/>
      <c r="AC100" s="8"/>
      <c r="AD100" s="8"/>
      <c r="AE100" s="8"/>
      <c r="AF100" s="8"/>
      <c r="AG100" s="8"/>
      <c r="AH100" s="8"/>
      <c r="AI100" s="8"/>
      <c r="AJ100" s="8"/>
      <c r="AK100" s="8"/>
      <c r="AL100" s="8"/>
      <c r="AM100" s="8"/>
      <c r="AN100" s="8"/>
      <c r="AO100" s="8"/>
    </row>
    <row r="101" ht="15.75" customHeight="1">
      <c r="A101" s="9">
        <v>43315.0</v>
      </c>
      <c r="B101" s="2">
        <f t="shared" si="1"/>
        <v>6</v>
      </c>
      <c r="C101" s="2">
        <f t="shared" si="2"/>
        <v>8</v>
      </c>
      <c r="D101" s="2">
        <f t="shared" si="3"/>
        <v>2018</v>
      </c>
      <c r="E101" s="4" t="str">
        <f t="shared" si="4"/>
        <v>8 2018</v>
      </c>
      <c r="F101" s="4" t="s">
        <v>249</v>
      </c>
      <c r="G101" s="4" t="s">
        <v>63</v>
      </c>
      <c r="H101" s="4">
        <v>9.0</v>
      </c>
      <c r="I101" s="4">
        <v>24.0</v>
      </c>
      <c r="J101" s="4">
        <v>19.0</v>
      </c>
      <c r="K101" s="4">
        <v>1.0</v>
      </c>
      <c r="L101" s="6">
        <v>43315.0</v>
      </c>
      <c r="M101" s="10" t="s">
        <v>250</v>
      </c>
      <c r="N101" s="4"/>
      <c r="O101" s="4">
        <v>1.0</v>
      </c>
      <c r="P101" s="7">
        <v>-0.0367989417989417</v>
      </c>
      <c r="Q101" s="7">
        <f t="shared" si="5"/>
        <v>0.0367989418</v>
      </c>
      <c r="R101" s="7">
        <v>0.579144620811287</v>
      </c>
      <c r="S101" s="8"/>
      <c r="T101" s="8"/>
      <c r="U101" s="8"/>
      <c r="V101" s="8"/>
      <c r="W101" s="8"/>
      <c r="X101" s="8"/>
      <c r="Y101" s="8"/>
      <c r="Z101" s="8"/>
      <c r="AA101" s="8"/>
      <c r="AB101" s="8"/>
      <c r="AC101" s="8"/>
      <c r="AD101" s="8"/>
      <c r="AE101" s="8"/>
      <c r="AF101" s="8"/>
      <c r="AG101" s="8"/>
      <c r="AH101" s="8"/>
      <c r="AI101" s="8"/>
      <c r="AJ101" s="8"/>
      <c r="AK101" s="8"/>
      <c r="AL101" s="8"/>
      <c r="AM101" s="8"/>
      <c r="AN101" s="8"/>
      <c r="AO101" s="8"/>
    </row>
    <row r="102" ht="15.75" customHeight="1">
      <c r="A102" s="9">
        <v>43318.0</v>
      </c>
      <c r="B102" s="2">
        <f t="shared" si="1"/>
        <v>2</v>
      </c>
      <c r="C102" s="2">
        <f t="shared" si="2"/>
        <v>8</v>
      </c>
      <c r="D102" s="2">
        <f t="shared" si="3"/>
        <v>2018</v>
      </c>
      <c r="E102" s="4" t="str">
        <f t="shared" si="4"/>
        <v>8 2018</v>
      </c>
      <c r="F102" s="4" t="s">
        <v>251</v>
      </c>
      <c r="G102" s="4" t="s">
        <v>90</v>
      </c>
      <c r="H102" s="4">
        <v>47.0</v>
      </c>
      <c r="I102" s="4">
        <v>449.0</v>
      </c>
      <c r="J102" s="4">
        <v>882.0</v>
      </c>
      <c r="K102" s="4">
        <v>3.0</v>
      </c>
      <c r="L102" s="6">
        <v>43318.0</v>
      </c>
      <c r="M102" s="10" t="s">
        <v>252</v>
      </c>
      <c r="N102" s="4"/>
      <c r="O102" s="4">
        <v>3.0</v>
      </c>
      <c r="P102" s="7">
        <v>-0.00915584415584415</v>
      </c>
      <c r="Q102" s="7">
        <f t="shared" si="5"/>
        <v>0.009155844156</v>
      </c>
      <c r="R102" s="7">
        <v>0.547142857142857</v>
      </c>
      <c r="S102" s="8"/>
      <c r="T102" s="8"/>
      <c r="U102" s="8"/>
      <c r="V102" s="8"/>
      <c r="W102" s="8"/>
      <c r="X102" s="8"/>
      <c r="Y102" s="8"/>
      <c r="Z102" s="8"/>
      <c r="AA102" s="8"/>
      <c r="AB102" s="8"/>
      <c r="AC102" s="8"/>
      <c r="AD102" s="8"/>
      <c r="AE102" s="8"/>
      <c r="AF102" s="8"/>
      <c r="AG102" s="8"/>
      <c r="AH102" s="8"/>
      <c r="AI102" s="8"/>
      <c r="AJ102" s="8"/>
      <c r="AK102" s="8"/>
      <c r="AL102" s="8"/>
      <c r="AM102" s="8"/>
      <c r="AN102" s="8"/>
      <c r="AO102" s="8"/>
    </row>
    <row r="103" ht="15.75" customHeight="1">
      <c r="A103" s="9">
        <v>43319.0</v>
      </c>
      <c r="B103" s="2">
        <f t="shared" si="1"/>
        <v>3</v>
      </c>
      <c r="C103" s="2">
        <f t="shared" si="2"/>
        <v>8</v>
      </c>
      <c r="D103" s="2">
        <f t="shared" si="3"/>
        <v>2018</v>
      </c>
      <c r="E103" s="4" t="str">
        <f t="shared" si="4"/>
        <v>8 2018</v>
      </c>
      <c r="F103" s="4" t="s">
        <v>97</v>
      </c>
      <c r="G103" s="4" t="s">
        <v>90</v>
      </c>
      <c r="H103" s="4">
        <v>230.0</v>
      </c>
      <c r="I103" s="4">
        <v>1161.0</v>
      </c>
      <c r="J103" s="4">
        <v>347.0</v>
      </c>
      <c r="K103" s="4">
        <v>3.0</v>
      </c>
      <c r="L103" s="6">
        <v>43319.0</v>
      </c>
      <c r="M103" s="10" t="s">
        <v>253</v>
      </c>
      <c r="N103" s="4"/>
      <c r="O103" s="4">
        <v>3.0</v>
      </c>
      <c r="P103" s="7">
        <v>0.383333333333333</v>
      </c>
      <c r="Q103" s="7">
        <f t="shared" si="5"/>
        <v>0.3833333333</v>
      </c>
      <c r="R103" s="7">
        <v>0.683333333333333</v>
      </c>
      <c r="S103" s="8"/>
      <c r="T103" s="8"/>
      <c r="U103" s="8"/>
      <c r="V103" s="8"/>
      <c r="W103" s="8"/>
      <c r="X103" s="8"/>
      <c r="Y103" s="8"/>
      <c r="Z103" s="8"/>
      <c r="AA103" s="8"/>
      <c r="AB103" s="8"/>
      <c r="AC103" s="8"/>
      <c r="AD103" s="8"/>
      <c r="AE103" s="8"/>
      <c r="AF103" s="8"/>
      <c r="AG103" s="8"/>
      <c r="AH103" s="8"/>
      <c r="AI103" s="8"/>
      <c r="AJ103" s="8"/>
      <c r="AK103" s="8"/>
      <c r="AL103" s="8"/>
      <c r="AM103" s="8"/>
      <c r="AN103" s="8"/>
      <c r="AO103" s="8"/>
    </row>
    <row r="104" ht="15.75" customHeight="1">
      <c r="A104" s="9">
        <v>43320.0</v>
      </c>
      <c r="B104" s="2">
        <f t="shared" si="1"/>
        <v>4</v>
      </c>
      <c r="C104" s="2">
        <f t="shared" si="2"/>
        <v>8</v>
      </c>
      <c r="D104" s="2">
        <f t="shared" si="3"/>
        <v>2018</v>
      </c>
      <c r="E104" s="4" t="str">
        <f t="shared" si="4"/>
        <v>8 2018</v>
      </c>
      <c r="F104" s="4" t="s">
        <v>254</v>
      </c>
      <c r="G104" s="4" t="s">
        <v>63</v>
      </c>
      <c r="H104" s="4">
        <v>0.0</v>
      </c>
      <c r="I104" s="4">
        <v>21.0</v>
      </c>
      <c r="J104" s="4">
        <v>20.0</v>
      </c>
      <c r="K104" s="4">
        <v>5.0</v>
      </c>
      <c r="L104" s="6">
        <v>43320.0</v>
      </c>
      <c r="M104" s="10" t="s">
        <v>255</v>
      </c>
      <c r="N104" s="4"/>
      <c r="O104" s="4">
        <v>5.0</v>
      </c>
      <c r="P104" s="7">
        <v>0.0635416666666666</v>
      </c>
      <c r="Q104" s="7">
        <f t="shared" si="5"/>
        <v>0.06354166667</v>
      </c>
      <c r="R104" s="7">
        <v>0.670277777777777</v>
      </c>
      <c r="S104" s="8"/>
      <c r="T104" s="8"/>
      <c r="U104" s="8"/>
      <c r="V104" s="8"/>
      <c r="W104" s="8"/>
      <c r="X104" s="8"/>
      <c r="Y104" s="8"/>
      <c r="Z104" s="8"/>
      <c r="AA104" s="8"/>
      <c r="AB104" s="8"/>
      <c r="AC104" s="8"/>
      <c r="AD104" s="8"/>
      <c r="AE104" s="8"/>
      <c r="AF104" s="8"/>
      <c r="AG104" s="8"/>
      <c r="AH104" s="8"/>
      <c r="AI104" s="8"/>
      <c r="AJ104" s="8"/>
      <c r="AK104" s="8"/>
      <c r="AL104" s="8"/>
      <c r="AM104" s="8"/>
      <c r="AN104" s="8"/>
      <c r="AO104" s="8"/>
    </row>
    <row r="105" ht="15.75" customHeight="1">
      <c r="A105" s="9">
        <v>43321.0</v>
      </c>
      <c r="B105" s="2">
        <f t="shared" si="1"/>
        <v>5</v>
      </c>
      <c r="C105" s="2">
        <f t="shared" si="2"/>
        <v>8</v>
      </c>
      <c r="D105" s="2">
        <f t="shared" si="3"/>
        <v>2018</v>
      </c>
      <c r="E105" s="4" t="str">
        <f t="shared" si="4"/>
        <v>8 2018</v>
      </c>
      <c r="F105" s="4" t="s">
        <v>256</v>
      </c>
      <c r="G105" s="4" t="s">
        <v>257</v>
      </c>
      <c r="H105" s="4">
        <v>181.0</v>
      </c>
      <c r="I105" s="4">
        <v>123.0</v>
      </c>
      <c r="J105" s="4">
        <v>49.0</v>
      </c>
      <c r="K105" s="4">
        <v>3.0</v>
      </c>
      <c r="L105" s="6">
        <v>43321.0</v>
      </c>
      <c r="M105" s="10" t="s">
        <v>258</v>
      </c>
      <c r="N105" s="4"/>
      <c r="O105" s="4">
        <v>3.0</v>
      </c>
      <c r="P105" s="7">
        <v>0.295555555555555</v>
      </c>
      <c r="Q105" s="7">
        <f t="shared" si="5"/>
        <v>0.2955555556</v>
      </c>
      <c r="R105" s="7">
        <v>0.467777777777777</v>
      </c>
      <c r="S105" s="8"/>
      <c r="T105" s="8"/>
      <c r="U105" s="8"/>
      <c r="V105" s="8"/>
      <c r="W105" s="8"/>
      <c r="X105" s="8"/>
      <c r="Y105" s="8"/>
      <c r="Z105" s="8"/>
      <c r="AA105" s="8"/>
      <c r="AB105" s="8"/>
      <c r="AC105" s="8"/>
      <c r="AD105" s="8"/>
      <c r="AE105" s="8"/>
      <c r="AF105" s="8"/>
      <c r="AG105" s="8"/>
      <c r="AH105" s="8"/>
      <c r="AI105" s="8"/>
      <c r="AJ105" s="8"/>
      <c r="AK105" s="8"/>
      <c r="AL105" s="8"/>
      <c r="AM105" s="8"/>
      <c r="AN105" s="8"/>
      <c r="AO105" s="8"/>
    </row>
    <row r="106" ht="15.75" customHeight="1">
      <c r="A106" s="9">
        <v>43324.0</v>
      </c>
      <c r="B106" s="2">
        <f t="shared" si="1"/>
        <v>1</v>
      </c>
      <c r="C106" s="2">
        <f t="shared" si="2"/>
        <v>8</v>
      </c>
      <c r="D106" s="2">
        <f t="shared" si="3"/>
        <v>2018</v>
      </c>
      <c r="E106" s="4" t="str">
        <f t="shared" si="4"/>
        <v>8 2018</v>
      </c>
      <c r="F106" s="4" t="s">
        <v>259</v>
      </c>
      <c r="G106" s="4" t="s">
        <v>143</v>
      </c>
      <c r="H106" s="4">
        <v>42.0</v>
      </c>
      <c r="I106" s="4">
        <v>4.0</v>
      </c>
      <c r="J106" s="4">
        <v>6.0</v>
      </c>
      <c r="K106" s="4">
        <v>1.0</v>
      </c>
      <c r="L106" s="6">
        <v>43324.0</v>
      </c>
      <c r="M106" s="10" t="s">
        <v>260</v>
      </c>
      <c r="N106" s="4"/>
      <c r="O106" s="4">
        <v>1.0</v>
      </c>
      <c r="P106" s="7">
        <v>0.075</v>
      </c>
      <c r="Q106" s="7">
        <f t="shared" si="5"/>
        <v>0.075</v>
      </c>
      <c r="R106" s="7">
        <v>0.515833333333333</v>
      </c>
      <c r="S106" s="8"/>
      <c r="T106" s="8"/>
      <c r="U106" s="8"/>
      <c r="V106" s="8"/>
      <c r="W106" s="8"/>
      <c r="X106" s="8"/>
      <c r="Y106" s="8"/>
      <c r="Z106" s="8"/>
      <c r="AA106" s="8"/>
      <c r="AB106" s="8"/>
      <c r="AC106" s="8"/>
      <c r="AD106" s="8"/>
      <c r="AE106" s="8"/>
      <c r="AF106" s="8"/>
      <c r="AG106" s="8"/>
      <c r="AH106" s="8"/>
      <c r="AI106" s="8"/>
      <c r="AJ106" s="8"/>
      <c r="AK106" s="8"/>
      <c r="AL106" s="8"/>
      <c r="AM106" s="8"/>
      <c r="AN106" s="8"/>
      <c r="AO106" s="8"/>
    </row>
    <row r="107" ht="15.75" customHeight="1">
      <c r="A107" s="9">
        <v>43324.0</v>
      </c>
      <c r="B107" s="2">
        <f t="shared" si="1"/>
        <v>1</v>
      </c>
      <c r="C107" s="2">
        <f t="shared" si="2"/>
        <v>8</v>
      </c>
      <c r="D107" s="2">
        <f t="shared" si="3"/>
        <v>2018</v>
      </c>
      <c r="E107" s="4" t="str">
        <f t="shared" si="4"/>
        <v>8 2018</v>
      </c>
      <c r="F107" s="4" t="s">
        <v>261</v>
      </c>
      <c r="G107" s="4" t="s">
        <v>16</v>
      </c>
      <c r="H107" s="4">
        <v>58.0</v>
      </c>
      <c r="I107" s="4">
        <v>35.0</v>
      </c>
      <c r="J107" s="4">
        <v>9.0</v>
      </c>
      <c r="K107" s="4">
        <v>2.0</v>
      </c>
      <c r="L107" s="6">
        <v>43324.0</v>
      </c>
      <c r="M107" s="10" t="s">
        <v>262</v>
      </c>
      <c r="N107" s="4"/>
      <c r="O107" s="4">
        <v>2.0</v>
      </c>
      <c r="P107" s="7">
        <v>0.196527777777777</v>
      </c>
      <c r="Q107" s="7">
        <f t="shared" si="5"/>
        <v>0.1965277778</v>
      </c>
      <c r="R107" s="7">
        <v>0.524305555555555</v>
      </c>
      <c r="S107" s="8"/>
      <c r="T107" s="8"/>
      <c r="U107" s="8"/>
      <c r="V107" s="8"/>
      <c r="W107" s="8"/>
      <c r="X107" s="8"/>
      <c r="Y107" s="8"/>
      <c r="Z107" s="8"/>
      <c r="AA107" s="8"/>
      <c r="AB107" s="8"/>
      <c r="AC107" s="8"/>
      <c r="AD107" s="8"/>
      <c r="AE107" s="8"/>
      <c r="AF107" s="8"/>
      <c r="AG107" s="8"/>
      <c r="AH107" s="8"/>
      <c r="AI107" s="8"/>
      <c r="AJ107" s="8"/>
      <c r="AK107" s="8"/>
      <c r="AL107" s="8"/>
      <c r="AM107" s="8"/>
      <c r="AN107" s="8"/>
      <c r="AO107" s="8"/>
    </row>
    <row r="108" ht="15.75" customHeight="1">
      <c r="A108" s="9">
        <v>43324.0</v>
      </c>
      <c r="B108" s="2">
        <f t="shared" si="1"/>
        <v>1</v>
      </c>
      <c r="C108" s="2">
        <f t="shared" si="2"/>
        <v>8</v>
      </c>
      <c r="D108" s="2">
        <f t="shared" si="3"/>
        <v>2018</v>
      </c>
      <c r="E108" s="4" t="str">
        <f t="shared" si="4"/>
        <v>8 2018</v>
      </c>
      <c r="F108" s="4" t="s">
        <v>263</v>
      </c>
      <c r="G108" s="4" t="s">
        <v>33</v>
      </c>
      <c r="H108" s="4">
        <v>3.0</v>
      </c>
      <c r="I108" s="4">
        <v>102.0</v>
      </c>
      <c r="J108" s="4">
        <v>71.0</v>
      </c>
      <c r="K108" s="4">
        <v>3.0</v>
      </c>
      <c r="L108" s="6">
        <v>43324.0</v>
      </c>
      <c r="M108" s="10" t="s">
        <v>264</v>
      </c>
      <c r="N108" s="4"/>
      <c r="O108" s="4">
        <v>3.0</v>
      </c>
      <c r="P108" s="7">
        <v>0.0257716049382715</v>
      </c>
      <c r="Q108" s="7">
        <f t="shared" si="5"/>
        <v>0.02577160494</v>
      </c>
      <c r="R108" s="7">
        <v>0.368423551756885</v>
      </c>
      <c r="S108" s="8"/>
      <c r="T108" s="8"/>
      <c r="U108" s="8"/>
      <c r="V108" s="8"/>
      <c r="W108" s="8"/>
      <c r="X108" s="8"/>
      <c r="Y108" s="8"/>
      <c r="Z108" s="8"/>
      <c r="AA108" s="8"/>
      <c r="AB108" s="8"/>
      <c r="AC108" s="8"/>
      <c r="AD108" s="8"/>
      <c r="AE108" s="8"/>
      <c r="AF108" s="8"/>
      <c r="AG108" s="8"/>
      <c r="AH108" s="8"/>
      <c r="AI108" s="8"/>
      <c r="AJ108" s="8"/>
      <c r="AK108" s="8"/>
      <c r="AL108" s="8"/>
      <c r="AM108" s="8"/>
      <c r="AN108" s="8"/>
      <c r="AO108" s="8"/>
    </row>
    <row r="109" ht="15.75" customHeight="1">
      <c r="A109" s="9">
        <v>43324.0</v>
      </c>
      <c r="B109" s="2">
        <f t="shared" si="1"/>
        <v>1</v>
      </c>
      <c r="C109" s="2">
        <f t="shared" si="2"/>
        <v>8</v>
      </c>
      <c r="D109" s="2">
        <f t="shared" si="3"/>
        <v>2018</v>
      </c>
      <c r="E109" s="4" t="str">
        <f t="shared" si="4"/>
        <v>8 2018</v>
      </c>
      <c r="F109" s="4" t="s">
        <v>265</v>
      </c>
      <c r="G109" s="4" t="s">
        <v>209</v>
      </c>
      <c r="H109" s="4">
        <v>1.0</v>
      </c>
      <c r="I109" s="4">
        <v>55.0</v>
      </c>
      <c r="J109" s="4">
        <v>363.0</v>
      </c>
      <c r="K109" s="4">
        <v>3.0</v>
      </c>
      <c r="L109" s="6">
        <v>43324.0</v>
      </c>
      <c r="M109" s="10" t="s">
        <v>266</v>
      </c>
      <c r="N109" s="4"/>
      <c r="O109" s="4">
        <v>3.0</v>
      </c>
      <c r="P109" s="7">
        <v>0.431944444444444</v>
      </c>
      <c r="Q109" s="7">
        <f t="shared" si="5"/>
        <v>0.4319444444</v>
      </c>
      <c r="R109" s="7">
        <v>0.561111111111111</v>
      </c>
      <c r="S109" s="8"/>
      <c r="T109" s="8"/>
      <c r="U109" s="8"/>
      <c r="V109" s="8"/>
      <c r="W109" s="8"/>
      <c r="X109" s="8"/>
      <c r="Y109" s="8"/>
      <c r="Z109" s="8"/>
      <c r="AA109" s="8"/>
      <c r="AB109" s="8"/>
      <c r="AC109" s="8"/>
      <c r="AD109" s="8"/>
      <c r="AE109" s="8"/>
      <c r="AF109" s="8"/>
      <c r="AG109" s="8"/>
      <c r="AH109" s="8"/>
      <c r="AI109" s="8"/>
      <c r="AJ109" s="8"/>
      <c r="AK109" s="8"/>
      <c r="AL109" s="8"/>
      <c r="AM109" s="8"/>
      <c r="AN109" s="8"/>
      <c r="AO109" s="8"/>
    </row>
    <row r="110" ht="15.75" customHeight="1">
      <c r="A110" s="9">
        <v>43324.0</v>
      </c>
      <c r="B110" s="2">
        <f t="shared" si="1"/>
        <v>1</v>
      </c>
      <c r="C110" s="2">
        <f t="shared" si="2"/>
        <v>8</v>
      </c>
      <c r="D110" s="2">
        <f t="shared" si="3"/>
        <v>2018</v>
      </c>
      <c r="E110" s="4" t="str">
        <f t="shared" si="4"/>
        <v>8 2018</v>
      </c>
      <c r="F110" s="4" t="s">
        <v>267</v>
      </c>
      <c r="G110" s="4" t="s">
        <v>33</v>
      </c>
      <c r="H110" s="4">
        <v>84.0</v>
      </c>
      <c r="I110" s="4">
        <v>381.0</v>
      </c>
      <c r="J110" s="4">
        <v>2146.0</v>
      </c>
      <c r="K110" s="4">
        <v>5.0</v>
      </c>
      <c r="L110" s="6">
        <v>43324.0</v>
      </c>
      <c r="M110" s="10" t="s">
        <v>268</v>
      </c>
      <c r="N110" s="4"/>
      <c r="O110" s="4">
        <v>5.0</v>
      </c>
      <c r="P110" s="7">
        <v>0.242777777777777</v>
      </c>
      <c r="Q110" s="7">
        <f t="shared" si="5"/>
        <v>0.2427777778</v>
      </c>
      <c r="R110" s="7">
        <v>0.529444444444444</v>
      </c>
      <c r="S110" s="8"/>
      <c r="T110" s="8"/>
      <c r="U110" s="8"/>
      <c r="V110" s="8"/>
      <c r="W110" s="8"/>
      <c r="X110" s="8"/>
      <c r="Y110" s="8"/>
      <c r="Z110" s="8"/>
      <c r="AA110" s="8"/>
      <c r="AB110" s="8"/>
      <c r="AC110" s="8"/>
      <c r="AD110" s="8"/>
      <c r="AE110" s="8"/>
      <c r="AF110" s="8"/>
      <c r="AG110" s="8"/>
      <c r="AH110" s="8"/>
      <c r="AI110" s="8"/>
      <c r="AJ110" s="8"/>
      <c r="AK110" s="8"/>
      <c r="AL110" s="8"/>
      <c r="AM110" s="8"/>
      <c r="AN110" s="8"/>
      <c r="AO110" s="8"/>
    </row>
    <row r="111" ht="15.75" customHeight="1">
      <c r="A111" s="9">
        <v>43325.0</v>
      </c>
      <c r="B111" s="2">
        <f t="shared" si="1"/>
        <v>2</v>
      </c>
      <c r="C111" s="2">
        <f t="shared" si="2"/>
        <v>8</v>
      </c>
      <c r="D111" s="2">
        <f t="shared" si="3"/>
        <v>2018</v>
      </c>
      <c r="E111" s="4" t="str">
        <f t="shared" si="4"/>
        <v>8 2018</v>
      </c>
      <c r="F111" s="4" t="s">
        <v>269</v>
      </c>
      <c r="G111" s="4" t="s">
        <v>90</v>
      </c>
      <c r="H111" s="4">
        <v>320.0</v>
      </c>
      <c r="I111" s="4">
        <v>363.0</v>
      </c>
      <c r="J111" s="4">
        <v>434.0</v>
      </c>
      <c r="K111" s="4">
        <v>3.0</v>
      </c>
      <c r="L111" s="6">
        <v>43325.0</v>
      </c>
      <c r="M111" s="10" t="s">
        <v>270</v>
      </c>
      <c r="N111" s="4"/>
      <c r="O111" s="4">
        <v>3.0</v>
      </c>
      <c r="P111" s="7">
        <v>0.289393939393939</v>
      </c>
      <c r="Q111" s="7">
        <f t="shared" si="5"/>
        <v>0.2893939394</v>
      </c>
      <c r="R111" s="7">
        <v>0.475757575757575</v>
      </c>
      <c r="S111" s="8"/>
      <c r="T111" s="8"/>
      <c r="U111" s="8"/>
      <c r="V111" s="8"/>
      <c r="W111" s="8"/>
      <c r="X111" s="8"/>
      <c r="Y111" s="8"/>
      <c r="Z111" s="8"/>
      <c r="AA111" s="8"/>
      <c r="AB111" s="8"/>
      <c r="AC111" s="8"/>
      <c r="AD111" s="8"/>
      <c r="AE111" s="8"/>
      <c r="AF111" s="8"/>
      <c r="AG111" s="8"/>
      <c r="AH111" s="8"/>
      <c r="AI111" s="8"/>
      <c r="AJ111" s="8"/>
      <c r="AK111" s="8"/>
      <c r="AL111" s="8"/>
      <c r="AM111" s="8"/>
      <c r="AN111" s="8"/>
      <c r="AO111" s="8"/>
    </row>
    <row r="112" ht="15.75" customHeight="1">
      <c r="A112" s="9">
        <v>43327.0</v>
      </c>
      <c r="B112" s="2">
        <f t="shared" si="1"/>
        <v>4</v>
      </c>
      <c r="C112" s="2">
        <f t="shared" si="2"/>
        <v>8</v>
      </c>
      <c r="D112" s="2">
        <f t="shared" si="3"/>
        <v>2018</v>
      </c>
      <c r="E112" s="4" t="str">
        <f t="shared" si="4"/>
        <v>8 2018</v>
      </c>
      <c r="F112" s="4" t="s">
        <v>271</v>
      </c>
      <c r="G112" s="4" t="s">
        <v>152</v>
      </c>
      <c r="H112" s="4">
        <v>1.0</v>
      </c>
      <c r="I112" s="4">
        <v>37.0</v>
      </c>
      <c r="J112" s="4">
        <v>48.0</v>
      </c>
      <c r="K112" s="4">
        <v>3.0</v>
      </c>
      <c r="L112" s="6">
        <v>43327.0</v>
      </c>
      <c r="M112" s="10" t="s">
        <v>272</v>
      </c>
      <c r="N112" s="4"/>
      <c r="O112" s="4">
        <v>3.0</v>
      </c>
      <c r="P112" s="7">
        <v>0.0444512694512694</v>
      </c>
      <c r="Q112" s="7">
        <f t="shared" si="5"/>
        <v>0.04445126945</v>
      </c>
      <c r="R112" s="7">
        <v>0.413185913185913</v>
      </c>
      <c r="S112" s="8"/>
      <c r="T112" s="8"/>
      <c r="U112" s="8"/>
      <c r="V112" s="8"/>
      <c r="W112" s="8"/>
      <c r="X112" s="8"/>
      <c r="Y112" s="8"/>
      <c r="Z112" s="8"/>
      <c r="AA112" s="8"/>
      <c r="AB112" s="8"/>
      <c r="AC112" s="8"/>
      <c r="AD112" s="8"/>
      <c r="AE112" s="8"/>
      <c r="AF112" s="8"/>
      <c r="AG112" s="8"/>
      <c r="AH112" s="8"/>
      <c r="AI112" s="8"/>
      <c r="AJ112" s="8"/>
      <c r="AK112" s="8"/>
      <c r="AL112" s="8"/>
      <c r="AM112" s="8"/>
      <c r="AN112" s="8"/>
      <c r="AO112" s="8"/>
    </row>
    <row r="113" ht="15.75" customHeight="1">
      <c r="A113" s="9">
        <v>43329.0</v>
      </c>
      <c r="B113" s="2">
        <f t="shared" si="1"/>
        <v>6</v>
      </c>
      <c r="C113" s="2">
        <f t="shared" si="2"/>
        <v>8</v>
      </c>
      <c r="D113" s="2">
        <f t="shared" si="3"/>
        <v>2018</v>
      </c>
      <c r="E113" s="4" t="str">
        <f t="shared" si="4"/>
        <v>8 2018</v>
      </c>
      <c r="F113" s="4" t="s">
        <v>273</v>
      </c>
      <c r="G113" s="4" t="s">
        <v>274</v>
      </c>
      <c r="H113" s="4">
        <v>0.0</v>
      </c>
      <c r="I113" s="4">
        <v>5.0</v>
      </c>
      <c r="J113" s="4">
        <v>0.0</v>
      </c>
      <c r="K113" s="4">
        <v>1.0</v>
      </c>
      <c r="L113" s="6">
        <v>43329.0</v>
      </c>
      <c r="M113" s="10" t="s">
        <v>275</v>
      </c>
      <c r="N113" s="4"/>
      <c r="O113" s="4">
        <v>1.0</v>
      </c>
      <c r="P113" s="7">
        <v>-0.0875</v>
      </c>
      <c r="Q113" s="7">
        <f t="shared" si="5"/>
        <v>0.0875</v>
      </c>
      <c r="R113" s="7">
        <v>0.425</v>
      </c>
      <c r="S113" s="8"/>
      <c r="T113" s="8"/>
      <c r="U113" s="8"/>
      <c r="V113" s="8"/>
      <c r="W113" s="8"/>
      <c r="X113" s="8"/>
      <c r="Y113" s="8"/>
      <c r="Z113" s="8"/>
      <c r="AA113" s="8"/>
      <c r="AB113" s="8"/>
      <c r="AC113" s="8"/>
      <c r="AD113" s="8"/>
      <c r="AE113" s="8"/>
      <c r="AF113" s="8"/>
      <c r="AG113" s="8"/>
      <c r="AH113" s="8"/>
      <c r="AI113" s="8"/>
      <c r="AJ113" s="8"/>
      <c r="AK113" s="8"/>
      <c r="AL113" s="8"/>
      <c r="AM113" s="8"/>
      <c r="AN113" s="8"/>
      <c r="AO113" s="8"/>
    </row>
    <row r="114" ht="15.75" customHeight="1">
      <c r="A114" s="9">
        <v>43330.0</v>
      </c>
      <c r="B114" s="2">
        <f t="shared" si="1"/>
        <v>7</v>
      </c>
      <c r="C114" s="2">
        <f t="shared" si="2"/>
        <v>8</v>
      </c>
      <c r="D114" s="2">
        <f t="shared" si="3"/>
        <v>2018</v>
      </c>
      <c r="E114" s="4" t="str">
        <f t="shared" si="4"/>
        <v>8 2018</v>
      </c>
      <c r="F114" s="4" t="s">
        <v>276</v>
      </c>
      <c r="G114" s="4" t="s">
        <v>209</v>
      </c>
      <c r="H114" s="4">
        <v>87.0</v>
      </c>
      <c r="I114" s="4">
        <v>540.0</v>
      </c>
      <c r="J114" s="4">
        <v>293.0</v>
      </c>
      <c r="K114" s="4">
        <v>4.0</v>
      </c>
      <c r="L114" s="6">
        <v>43330.0</v>
      </c>
      <c r="M114" s="10" t="s">
        <v>277</v>
      </c>
      <c r="N114" s="4"/>
      <c r="O114" s="4">
        <v>4.0</v>
      </c>
      <c r="P114" s="7">
        <v>0.0227272727272727</v>
      </c>
      <c r="Q114" s="7">
        <f t="shared" si="5"/>
        <v>0.02272727273</v>
      </c>
      <c r="R114" s="7">
        <v>0.275757575757575</v>
      </c>
      <c r="S114" s="8"/>
      <c r="T114" s="8"/>
      <c r="U114" s="8"/>
      <c r="V114" s="8"/>
      <c r="W114" s="8"/>
      <c r="X114" s="8"/>
      <c r="Y114" s="8"/>
      <c r="Z114" s="8"/>
      <c r="AA114" s="8"/>
      <c r="AB114" s="8"/>
      <c r="AC114" s="8"/>
      <c r="AD114" s="8"/>
      <c r="AE114" s="8"/>
      <c r="AF114" s="8"/>
      <c r="AG114" s="8"/>
      <c r="AH114" s="8"/>
      <c r="AI114" s="8"/>
      <c r="AJ114" s="8"/>
      <c r="AK114" s="8"/>
      <c r="AL114" s="8"/>
      <c r="AM114" s="8"/>
      <c r="AN114" s="8"/>
      <c r="AO114" s="8"/>
    </row>
    <row r="115" ht="15.75" customHeight="1">
      <c r="A115" s="9">
        <v>43330.0</v>
      </c>
      <c r="B115" s="2">
        <f t="shared" si="1"/>
        <v>7</v>
      </c>
      <c r="C115" s="2">
        <f t="shared" si="2"/>
        <v>8</v>
      </c>
      <c r="D115" s="2">
        <f t="shared" si="3"/>
        <v>2018</v>
      </c>
      <c r="E115" s="4" t="str">
        <f t="shared" si="4"/>
        <v>8 2018</v>
      </c>
      <c r="F115" s="4" t="s">
        <v>278</v>
      </c>
      <c r="G115" s="4" t="s">
        <v>16</v>
      </c>
      <c r="H115" s="4">
        <v>31.0</v>
      </c>
      <c r="I115" s="4">
        <v>250.0</v>
      </c>
      <c r="J115" s="4">
        <v>1030.0</v>
      </c>
      <c r="K115" s="4">
        <v>5.0</v>
      </c>
      <c r="L115" s="6">
        <v>43330.0</v>
      </c>
      <c r="M115" s="10" t="s">
        <v>279</v>
      </c>
      <c r="N115" s="4"/>
      <c r="O115" s="4">
        <v>5.0</v>
      </c>
      <c r="P115" s="7">
        <v>0.302083333333333</v>
      </c>
      <c r="Q115" s="7">
        <f t="shared" si="5"/>
        <v>0.3020833333</v>
      </c>
      <c r="R115" s="7">
        <v>0.601736111111111</v>
      </c>
      <c r="S115" s="8"/>
      <c r="T115" s="8"/>
      <c r="U115" s="8"/>
      <c r="V115" s="8"/>
      <c r="W115" s="8"/>
      <c r="X115" s="8"/>
      <c r="Y115" s="8"/>
      <c r="Z115" s="8"/>
      <c r="AA115" s="8"/>
      <c r="AB115" s="8"/>
      <c r="AC115" s="8"/>
      <c r="AD115" s="8"/>
      <c r="AE115" s="8"/>
      <c r="AF115" s="8"/>
      <c r="AG115" s="8"/>
      <c r="AH115" s="8"/>
      <c r="AI115" s="8"/>
      <c r="AJ115" s="8"/>
      <c r="AK115" s="8"/>
      <c r="AL115" s="8"/>
      <c r="AM115" s="8"/>
      <c r="AN115" s="8"/>
      <c r="AO115" s="8"/>
    </row>
    <row r="116" ht="15.75" customHeight="1">
      <c r="A116" s="9">
        <v>43333.0</v>
      </c>
      <c r="B116" s="2">
        <f t="shared" si="1"/>
        <v>3</v>
      </c>
      <c r="C116" s="2">
        <f t="shared" si="2"/>
        <v>8</v>
      </c>
      <c r="D116" s="2">
        <f t="shared" si="3"/>
        <v>2018</v>
      </c>
      <c r="E116" s="4" t="str">
        <f t="shared" si="4"/>
        <v>8 2018</v>
      </c>
      <c r="F116" s="4" t="s">
        <v>280</v>
      </c>
      <c r="G116" s="4" t="s">
        <v>33</v>
      </c>
      <c r="H116" s="4">
        <v>17.0</v>
      </c>
      <c r="I116" s="4">
        <v>4.0</v>
      </c>
      <c r="J116" s="4">
        <v>0.0</v>
      </c>
      <c r="K116" s="4">
        <v>5.0</v>
      </c>
      <c r="L116" s="6">
        <v>43333.0</v>
      </c>
      <c r="M116" s="10" t="s">
        <v>281</v>
      </c>
      <c r="N116" s="4"/>
      <c r="O116" s="4">
        <v>5.0</v>
      </c>
      <c r="P116" s="7">
        <v>0.525</v>
      </c>
      <c r="Q116" s="7">
        <f t="shared" si="5"/>
        <v>0.525</v>
      </c>
      <c r="R116" s="7">
        <v>0.594230769230769</v>
      </c>
      <c r="S116" s="8"/>
      <c r="T116" s="8"/>
      <c r="U116" s="8"/>
      <c r="V116" s="8"/>
      <c r="W116" s="8"/>
      <c r="X116" s="8"/>
      <c r="Y116" s="8"/>
      <c r="Z116" s="8"/>
      <c r="AA116" s="8"/>
      <c r="AB116" s="8"/>
      <c r="AC116" s="8"/>
      <c r="AD116" s="8"/>
      <c r="AE116" s="8"/>
      <c r="AF116" s="8"/>
      <c r="AG116" s="8"/>
      <c r="AH116" s="8"/>
      <c r="AI116" s="8"/>
      <c r="AJ116" s="8"/>
      <c r="AK116" s="8"/>
      <c r="AL116" s="8"/>
      <c r="AM116" s="8"/>
      <c r="AN116" s="8"/>
      <c r="AO116" s="8"/>
    </row>
    <row r="117" ht="15.75" customHeight="1">
      <c r="A117" s="9">
        <v>43333.0</v>
      </c>
      <c r="B117" s="2">
        <f t="shared" si="1"/>
        <v>3</v>
      </c>
      <c r="C117" s="2">
        <f t="shared" si="2"/>
        <v>8</v>
      </c>
      <c r="D117" s="2">
        <f t="shared" si="3"/>
        <v>2018</v>
      </c>
      <c r="E117" s="4" t="str">
        <f t="shared" si="4"/>
        <v>8 2018</v>
      </c>
      <c r="F117" s="4" t="s">
        <v>282</v>
      </c>
      <c r="G117" s="4" t="s">
        <v>33</v>
      </c>
      <c r="H117" s="4">
        <v>2.0</v>
      </c>
      <c r="I117" s="4">
        <v>15.0</v>
      </c>
      <c r="J117" s="4">
        <v>0.0</v>
      </c>
      <c r="K117" s="4">
        <v>5.0</v>
      </c>
      <c r="L117" s="6">
        <v>43333.0</v>
      </c>
      <c r="M117" s="10" t="s">
        <v>283</v>
      </c>
      <c r="N117" s="4"/>
      <c r="O117" s="4">
        <v>5.0</v>
      </c>
      <c r="P117" s="7">
        <v>0.6</v>
      </c>
      <c r="Q117" s="7">
        <f t="shared" si="5"/>
        <v>0.6</v>
      </c>
      <c r="R117" s="7">
        <v>0.607142857142857</v>
      </c>
      <c r="S117" s="8"/>
      <c r="T117" s="8"/>
      <c r="U117" s="8"/>
      <c r="V117" s="8"/>
      <c r="W117" s="8"/>
      <c r="X117" s="8"/>
      <c r="Y117" s="8"/>
      <c r="Z117" s="8"/>
      <c r="AA117" s="8"/>
      <c r="AB117" s="8"/>
      <c r="AC117" s="8"/>
      <c r="AD117" s="8"/>
      <c r="AE117" s="8"/>
      <c r="AF117" s="8"/>
      <c r="AG117" s="8"/>
      <c r="AH117" s="8"/>
      <c r="AI117" s="8"/>
      <c r="AJ117" s="8"/>
      <c r="AK117" s="8"/>
      <c r="AL117" s="8"/>
      <c r="AM117" s="8"/>
      <c r="AN117" s="8"/>
      <c r="AO117" s="8"/>
    </row>
    <row r="118" ht="15.75" customHeight="1">
      <c r="A118" s="9">
        <v>43334.0</v>
      </c>
      <c r="B118" s="2">
        <f t="shared" si="1"/>
        <v>4</v>
      </c>
      <c r="C118" s="2">
        <f t="shared" si="2"/>
        <v>8</v>
      </c>
      <c r="D118" s="2">
        <f t="shared" si="3"/>
        <v>2018</v>
      </c>
      <c r="E118" s="4" t="str">
        <f t="shared" si="4"/>
        <v>8 2018</v>
      </c>
      <c r="F118" s="4" t="s">
        <v>284</v>
      </c>
      <c r="G118" s="4" t="s">
        <v>33</v>
      </c>
      <c r="H118" s="4">
        <v>0.0</v>
      </c>
      <c r="I118" s="4">
        <v>3.0</v>
      </c>
      <c r="J118" s="4">
        <v>7.0</v>
      </c>
      <c r="K118" s="4">
        <v>4.0</v>
      </c>
      <c r="L118" s="6">
        <v>43334.0</v>
      </c>
      <c r="M118" s="10" t="s">
        <v>285</v>
      </c>
      <c r="N118" s="4"/>
      <c r="O118" s="4">
        <v>4.0</v>
      </c>
      <c r="P118" s="7">
        <v>0.194444444444444</v>
      </c>
      <c r="Q118" s="7">
        <f t="shared" si="5"/>
        <v>0.1944444444</v>
      </c>
      <c r="R118" s="7">
        <v>0.561111111111111</v>
      </c>
      <c r="S118" s="8"/>
      <c r="T118" s="8"/>
      <c r="U118" s="8"/>
      <c r="V118" s="8"/>
      <c r="W118" s="8"/>
      <c r="X118" s="8"/>
      <c r="Y118" s="8"/>
      <c r="Z118" s="8"/>
      <c r="AA118" s="8"/>
      <c r="AB118" s="8"/>
      <c r="AC118" s="8"/>
      <c r="AD118" s="8"/>
      <c r="AE118" s="8"/>
      <c r="AF118" s="8"/>
      <c r="AG118" s="8"/>
      <c r="AH118" s="8"/>
      <c r="AI118" s="8"/>
      <c r="AJ118" s="8"/>
      <c r="AK118" s="8"/>
      <c r="AL118" s="8"/>
      <c r="AM118" s="8"/>
      <c r="AN118" s="8"/>
      <c r="AO118" s="8"/>
    </row>
    <row r="119" ht="15.75" customHeight="1">
      <c r="A119" s="9">
        <v>43334.0</v>
      </c>
      <c r="B119" s="2">
        <f t="shared" si="1"/>
        <v>4</v>
      </c>
      <c r="C119" s="2">
        <f t="shared" si="2"/>
        <v>8</v>
      </c>
      <c r="D119" s="2">
        <f t="shared" si="3"/>
        <v>2018</v>
      </c>
      <c r="E119" s="4" t="str">
        <f t="shared" si="4"/>
        <v>8 2018</v>
      </c>
      <c r="F119" s="4" t="s">
        <v>286</v>
      </c>
      <c r="G119" s="4" t="s">
        <v>22</v>
      </c>
      <c r="H119" s="4">
        <v>2.0</v>
      </c>
      <c r="I119" s="4">
        <v>56.0</v>
      </c>
      <c r="J119" s="4">
        <v>22.0</v>
      </c>
      <c r="K119" s="4">
        <v>5.0</v>
      </c>
      <c r="L119" s="6">
        <v>43334.0</v>
      </c>
      <c r="M119" s="10" t="s">
        <v>287</v>
      </c>
      <c r="N119" s="4"/>
      <c r="O119" s="4">
        <v>5.0</v>
      </c>
      <c r="P119" s="7">
        <v>0.189052287581699</v>
      </c>
      <c r="Q119" s="7">
        <f t="shared" si="5"/>
        <v>0.1890522876</v>
      </c>
      <c r="R119" s="7">
        <v>0.506290849673202</v>
      </c>
      <c r="S119" s="8"/>
      <c r="T119" s="8"/>
      <c r="U119" s="8"/>
      <c r="V119" s="8"/>
      <c r="W119" s="8"/>
      <c r="X119" s="8"/>
      <c r="Y119" s="8"/>
      <c r="Z119" s="8"/>
      <c r="AA119" s="8"/>
      <c r="AB119" s="8"/>
      <c r="AC119" s="8"/>
      <c r="AD119" s="8"/>
      <c r="AE119" s="8"/>
      <c r="AF119" s="8"/>
      <c r="AG119" s="8"/>
      <c r="AH119" s="8"/>
      <c r="AI119" s="8"/>
      <c r="AJ119" s="8"/>
      <c r="AK119" s="8"/>
      <c r="AL119" s="8"/>
      <c r="AM119" s="8"/>
      <c r="AN119" s="8"/>
      <c r="AO119" s="8"/>
    </row>
    <row r="120" ht="15.75" customHeight="1">
      <c r="A120" s="9">
        <v>43335.0</v>
      </c>
      <c r="B120" s="2">
        <f t="shared" si="1"/>
        <v>5</v>
      </c>
      <c r="C120" s="2">
        <f t="shared" si="2"/>
        <v>8</v>
      </c>
      <c r="D120" s="2">
        <f t="shared" si="3"/>
        <v>2018</v>
      </c>
      <c r="E120" s="4" t="str">
        <f t="shared" si="4"/>
        <v>8 2018</v>
      </c>
      <c r="F120" s="4" t="s">
        <v>288</v>
      </c>
      <c r="G120" s="4" t="s">
        <v>36</v>
      </c>
      <c r="H120" s="4">
        <v>0.0</v>
      </c>
      <c r="I120" s="4">
        <v>8.0</v>
      </c>
      <c r="J120" s="4">
        <v>8.0</v>
      </c>
      <c r="K120" s="4">
        <v>2.0</v>
      </c>
      <c r="L120" s="6">
        <v>43335.0</v>
      </c>
      <c r="M120" s="10" t="s">
        <v>289</v>
      </c>
      <c r="N120" s="4"/>
      <c r="O120" s="4">
        <v>2.0</v>
      </c>
      <c r="P120" s="7">
        <v>0.268333333333333</v>
      </c>
      <c r="Q120" s="7">
        <f t="shared" si="5"/>
        <v>0.2683333333</v>
      </c>
      <c r="R120" s="7">
        <v>0.598333333333333</v>
      </c>
      <c r="S120" s="8"/>
      <c r="T120" s="8"/>
      <c r="U120" s="8"/>
      <c r="V120" s="8"/>
      <c r="W120" s="8"/>
      <c r="X120" s="8"/>
      <c r="Y120" s="8"/>
      <c r="Z120" s="8"/>
      <c r="AA120" s="8"/>
      <c r="AB120" s="8"/>
      <c r="AC120" s="8"/>
      <c r="AD120" s="8"/>
      <c r="AE120" s="8"/>
      <c r="AF120" s="8"/>
      <c r="AG120" s="8"/>
      <c r="AH120" s="8"/>
      <c r="AI120" s="8"/>
      <c r="AJ120" s="8"/>
      <c r="AK120" s="8"/>
      <c r="AL120" s="8"/>
      <c r="AM120" s="8"/>
      <c r="AN120" s="8"/>
      <c r="AO120" s="8"/>
    </row>
    <row r="121" ht="15.75" customHeight="1">
      <c r="A121" s="9">
        <v>43337.0</v>
      </c>
      <c r="B121" s="2">
        <f t="shared" si="1"/>
        <v>7</v>
      </c>
      <c r="C121" s="2">
        <f t="shared" si="2"/>
        <v>8</v>
      </c>
      <c r="D121" s="2">
        <f t="shared" si="3"/>
        <v>2018</v>
      </c>
      <c r="E121" s="4" t="str">
        <f t="shared" si="4"/>
        <v>8 2018</v>
      </c>
      <c r="F121" s="4" t="s">
        <v>290</v>
      </c>
      <c r="G121" s="4" t="s">
        <v>291</v>
      </c>
      <c r="H121" s="4">
        <v>310.0</v>
      </c>
      <c r="I121" s="4">
        <v>76.0</v>
      </c>
      <c r="J121" s="4">
        <v>329.0</v>
      </c>
      <c r="K121" s="4">
        <v>3.0</v>
      </c>
      <c r="L121" s="6">
        <v>43337.0</v>
      </c>
      <c r="M121" s="10" t="s">
        <v>292</v>
      </c>
      <c r="N121" s="4"/>
      <c r="O121" s="4">
        <v>3.0</v>
      </c>
      <c r="P121" s="7">
        <v>0.133492063492063</v>
      </c>
      <c r="Q121" s="7">
        <f t="shared" si="5"/>
        <v>0.1334920635</v>
      </c>
      <c r="R121" s="7">
        <v>0.597460317460317</v>
      </c>
      <c r="S121" s="8"/>
      <c r="T121" s="8"/>
      <c r="U121" s="8"/>
      <c r="V121" s="8"/>
      <c r="W121" s="8"/>
      <c r="X121" s="8"/>
      <c r="Y121" s="8"/>
      <c r="Z121" s="8"/>
      <c r="AA121" s="8"/>
      <c r="AB121" s="8"/>
      <c r="AC121" s="8"/>
      <c r="AD121" s="8"/>
      <c r="AE121" s="8"/>
      <c r="AF121" s="8"/>
      <c r="AG121" s="8"/>
      <c r="AH121" s="8"/>
      <c r="AI121" s="8"/>
      <c r="AJ121" s="8"/>
      <c r="AK121" s="8"/>
      <c r="AL121" s="8"/>
      <c r="AM121" s="8"/>
      <c r="AN121" s="8"/>
      <c r="AO121" s="8"/>
    </row>
    <row r="122" ht="15.75" customHeight="1">
      <c r="A122" s="9">
        <v>43338.0</v>
      </c>
      <c r="B122" s="2">
        <f t="shared" si="1"/>
        <v>1</v>
      </c>
      <c r="C122" s="2">
        <f t="shared" si="2"/>
        <v>8</v>
      </c>
      <c r="D122" s="2">
        <f t="shared" si="3"/>
        <v>2018</v>
      </c>
      <c r="E122" s="4" t="str">
        <f t="shared" si="4"/>
        <v>8 2018</v>
      </c>
      <c r="F122" s="4" t="s">
        <v>293</v>
      </c>
      <c r="G122" s="4" t="s">
        <v>209</v>
      </c>
      <c r="H122" s="4">
        <v>82.0</v>
      </c>
      <c r="I122" s="4">
        <v>84.0</v>
      </c>
      <c r="J122" s="4">
        <v>18.0</v>
      </c>
      <c r="K122" s="4">
        <v>3.0</v>
      </c>
      <c r="L122" s="6">
        <v>43338.0</v>
      </c>
      <c r="M122" s="10" t="s">
        <v>294</v>
      </c>
      <c r="N122" s="4"/>
      <c r="O122" s="4">
        <v>3.0</v>
      </c>
      <c r="P122" s="7">
        <v>0.192532467532467</v>
      </c>
      <c r="Q122" s="7">
        <f t="shared" si="5"/>
        <v>0.1925324675</v>
      </c>
      <c r="R122" s="7">
        <v>0.568668831168831</v>
      </c>
      <c r="S122" s="8"/>
      <c r="T122" s="8"/>
      <c r="U122" s="8"/>
      <c r="V122" s="8"/>
      <c r="W122" s="8"/>
      <c r="X122" s="8"/>
      <c r="Y122" s="8"/>
      <c r="Z122" s="8"/>
      <c r="AA122" s="8"/>
      <c r="AB122" s="8"/>
      <c r="AC122" s="8"/>
      <c r="AD122" s="8"/>
      <c r="AE122" s="8"/>
      <c r="AF122" s="8"/>
      <c r="AG122" s="8"/>
      <c r="AH122" s="8"/>
      <c r="AI122" s="8"/>
      <c r="AJ122" s="8"/>
      <c r="AK122" s="8"/>
      <c r="AL122" s="8"/>
      <c r="AM122" s="8"/>
      <c r="AN122" s="8"/>
      <c r="AO122" s="8"/>
    </row>
    <row r="123" ht="15.75" customHeight="1">
      <c r="A123" s="9">
        <v>43339.0</v>
      </c>
      <c r="B123" s="2">
        <f t="shared" si="1"/>
        <v>2</v>
      </c>
      <c r="C123" s="2">
        <f t="shared" si="2"/>
        <v>8</v>
      </c>
      <c r="D123" s="2">
        <f t="shared" si="3"/>
        <v>2018</v>
      </c>
      <c r="E123" s="4" t="str">
        <f t="shared" si="4"/>
        <v>8 2018</v>
      </c>
      <c r="F123" s="4" t="s">
        <v>295</v>
      </c>
      <c r="G123" s="4" t="s">
        <v>296</v>
      </c>
      <c r="H123" s="4">
        <v>426.0</v>
      </c>
      <c r="I123" s="4">
        <v>120.0</v>
      </c>
      <c r="J123" s="4">
        <v>669.0</v>
      </c>
      <c r="K123" s="4">
        <v>3.0</v>
      </c>
      <c r="L123" s="6">
        <v>43339.0</v>
      </c>
      <c r="M123" s="10" t="s">
        <v>297</v>
      </c>
      <c r="N123" s="4"/>
      <c r="O123" s="4">
        <v>3.0</v>
      </c>
      <c r="P123" s="7">
        <v>0.0651960784313725</v>
      </c>
      <c r="Q123" s="7">
        <f t="shared" si="5"/>
        <v>0.06519607843</v>
      </c>
      <c r="R123" s="7">
        <v>0.555392156862745</v>
      </c>
      <c r="S123" s="8"/>
      <c r="T123" s="8"/>
      <c r="U123" s="8"/>
      <c r="V123" s="8"/>
      <c r="W123" s="8"/>
      <c r="X123" s="8"/>
      <c r="Y123" s="8"/>
      <c r="Z123" s="8"/>
      <c r="AA123" s="8"/>
      <c r="AB123" s="8"/>
      <c r="AC123" s="8"/>
      <c r="AD123" s="8"/>
      <c r="AE123" s="8"/>
      <c r="AF123" s="8"/>
      <c r="AG123" s="8"/>
      <c r="AH123" s="8"/>
      <c r="AI123" s="8"/>
      <c r="AJ123" s="8"/>
      <c r="AK123" s="8"/>
      <c r="AL123" s="8"/>
      <c r="AM123" s="8"/>
      <c r="AN123" s="8"/>
      <c r="AO123" s="8"/>
    </row>
    <row r="124" ht="15.75" customHeight="1">
      <c r="A124" s="9">
        <v>43340.0</v>
      </c>
      <c r="B124" s="2">
        <f t="shared" si="1"/>
        <v>3</v>
      </c>
      <c r="C124" s="2">
        <f t="shared" si="2"/>
        <v>8</v>
      </c>
      <c r="D124" s="2">
        <f t="shared" si="3"/>
        <v>2018</v>
      </c>
      <c r="E124" s="4" t="str">
        <f t="shared" si="4"/>
        <v>8 2018</v>
      </c>
      <c r="F124" s="4" t="s">
        <v>298</v>
      </c>
      <c r="G124" s="4" t="s">
        <v>90</v>
      </c>
      <c r="H124" s="4">
        <v>41.0</v>
      </c>
      <c r="I124" s="4">
        <v>95.0</v>
      </c>
      <c r="J124" s="4">
        <v>80.0</v>
      </c>
      <c r="K124" s="4">
        <v>3.0</v>
      </c>
      <c r="L124" s="6">
        <v>43340.0</v>
      </c>
      <c r="M124" s="10" t="s">
        <v>299</v>
      </c>
      <c r="N124" s="4"/>
      <c r="O124" s="4">
        <v>3.0</v>
      </c>
      <c r="P124" s="7">
        <v>0.157834080601937</v>
      </c>
      <c r="Q124" s="7">
        <f t="shared" si="5"/>
        <v>0.1578340806</v>
      </c>
      <c r="R124" s="7">
        <v>0.644329777365491</v>
      </c>
      <c r="S124" s="8"/>
      <c r="T124" s="8"/>
      <c r="U124" s="8"/>
      <c r="V124" s="8"/>
      <c r="W124" s="8"/>
      <c r="X124" s="8"/>
      <c r="Y124" s="8"/>
      <c r="Z124" s="8"/>
      <c r="AA124" s="8"/>
      <c r="AB124" s="8"/>
      <c r="AC124" s="8"/>
      <c r="AD124" s="8"/>
      <c r="AE124" s="8"/>
      <c r="AF124" s="8"/>
      <c r="AG124" s="8"/>
      <c r="AH124" s="8"/>
      <c r="AI124" s="8"/>
      <c r="AJ124" s="8"/>
      <c r="AK124" s="8"/>
      <c r="AL124" s="8"/>
      <c r="AM124" s="8"/>
      <c r="AN124" s="8"/>
      <c r="AO124" s="8"/>
    </row>
    <row r="125" ht="15.75" customHeight="1">
      <c r="A125" s="9">
        <v>43340.0</v>
      </c>
      <c r="B125" s="2">
        <f t="shared" si="1"/>
        <v>3</v>
      </c>
      <c r="C125" s="2">
        <f t="shared" si="2"/>
        <v>8</v>
      </c>
      <c r="D125" s="2">
        <f t="shared" si="3"/>
        <v>2018</v>
      </c>
      <c r="E125" s="4" t="str">
        <f t="shared" si="4"/>
        <v>8 2018</v>
      </c>
      <c r="F125" s="4" t="s">
        <v>300</v>
      </c>
      <c r="G125" s="4" t="s">
        <v>33</v>
      </c>
      <c r="H125" s="4">
        <v>4.0</v>
      </c>
      <c r="I125" s="4">
        <v>45.0</v>
      </c>
      <c r="J125" s="4">
        <v>135.0</v>
      </c>
      <c r="K125" s="4">
        <v>4.0</v>
      </c>
      <c r="L125" s="6">
        <v>43340.0</v>
      </c>
      <c r="M125" s="10" t="s">
        <v>301</v>
      </c>
      <c r="N125" s="4"/>
      <c r="O125" s="4">
        <v>4.0</v>
      </c>
      <c r="P125" s="7">
        <v>-0.30517578125</v>
      </c>
      <c r="Q125" s="7">
        <f t="shared" si="5"/>
        <v>0.3051757813</v>
      </c>
      <c r="R125" s="7">
        <v>0.375</v>
      </c>
      <c r="S125" s="8"/>
      <c r="T125" s="8"/>
      <c r="U125" s="8"/>
      <c r="V125" s="8"/>
      <c r="W125" s="8"/>
      <c r="X125" s="8"/>
      <c r="Y125" s="8"/>
      <c r="Z125" s="8"/>
      <c r="AA125" s="8"/>
      <c r="AB125" s="8"/>
      <c r="AC125" s="8"/>
      <c r="AD125" s="8"/>
      <c r="AE125" s="8"/>
      <c r="AF125" s="8"/>
      <c r="AG125" s="8"/>
      <c r="AH125" s="8"/>
      <c r="AI125" s="8"/>
      <c r="AJ125" s="8"/>
      <c r="AK125" s="8"/>
      <c r="AL125" s="8"/>
      <c r="AM125" s="8"/>
      <c r="AN125" s="8"/>
      <c r="AO125" s="8"/>
    </row>
    <row r="126" ht="15.75" customHeight="1">
      <c r="A126" s="9">
        <v>43342.0</v>
      </c>
      <c r="B126" s="2">
        <f t="shared" si="1"/>
        <v>5</v>
      </c>
      <c r="C126" s="2">
        <f t="shared" si="2"/>
        <v>8</v>
      </c>
      <c r="D126" s="2">
        <f t="shared" si="3"/>
        <v>2018</v>
      </c>
      <c r="E126" s="4" t="str">
        <f t="shared" si="4"/>
        <v>8 2018</v>
      </c>
      <c r="F126" s="4" t="s">
        <v>302</v>
      </c>
      <c r="G126" s="4" t="s">
        <v>303</v>
      </c>
      <c r="H126" s="4">
        <v>679.0</v>
      </c>
      <c r="I126" s="4">
        <v>115.0</v>
      </c>
      <c r="J126" s="4">
        <v>115.0</v>
      </c>
      <c r="K126" s="4">
        <v>4.0</v>
      </c>
      <c r="L126" s="6">
        <v>43342.0</v>
      </c>
      <c r="M126" s="10" t="s">
        <v>304</v>
      </c>
      <c r="N126" s="4"/>
      <c r="O126" s="4">
        <v>4.0</v>
      </c>
      <c r="P126" s="7">
        <v>0.338888888888888</v>
      </c>
      <c r="Q126" s="7">
        <f t="shared" si="5"/>
        <v>0.3388888889</v>
      </c>
      <c r="R126" s="7">
        <v>0.516666666666666</v>
      </c>
      <c r="S126" s="8"/>
      <c r="T126" s="8"/>
      <c r="U126" s="8"/>
      <c r="V126" s="8"/>
      <c r="W126" s="8"/>
      <c r="X126" s="8"/>
      <c r="Y126" s="8"/>
      <c r="Z126" s="8"/>
      <c r="AA126" s="8"/>
      <c r="AB126" s="8"/>
      <c r="AC126" s="8"/>
      <c r="AD126" s="8"/>
      <c r="AE126" s="8"/>
      <c r="AF126" s="8"/>
      <c r="AG126" s="8"/>
      <c r="AH126" s="8"/>
      <c r="AI126" s="8"/>
      <c r="AJ126" s="8"/>
      <c r="AK126" s="8"/>
      <c r="AL126" s="8"/>
      <c r="AM126" s="8"/>
      <c r="AN126" s="8"/>
      <c r="AO126" s="8"/>
    </row>
    <row r="127" ht="15.75" customHeight="1">
      <c r="A127" s="9">
        <v>43342.0</v>
      </c>
      <c r="B127" s="2">
        <f t="shared" si="1"/>
        <v>5</v>
      </c>
      <c r="C127" s="2">
        <f t="shared" si="2"/>
        <v>8</v>
      </c>
      <c r="D127" s="2">
        <f t="shared" si="3"/>
        <v>2018</v>
      </c>
      <c r="E127" s="4" t="str">
        <f t="shared" si="4"/>
        <v>8 2018</v>
      </c>
      <c r="F127" s="4" t="s">
        <v>44</v>
      </c>
      <c r="G127" s="4" t="s">
        <v>45</v>
      </c>
      <c r="H127" s="4">
        <v>618.0</v>
      </c>
      <c r="I127" s="4">
        <v>309.0</v>
      </c>
      <c r="J127" s="4">
        <v>997.0</v>
      </c>
      <c r="K127" s="4">
        <v>4.0</v>
      </c>
      <c r="L127" s="6">
        <v>43342.0</v>
      </c>
      <c r="M127" s="10" t="s">
        <v>305</v>
      </c>
      <c r="N127" s="4"/>
      <c r="O127" s="4">
        <v>4.0</v>
      </c>
      <c r="P127" s="7">
        <v>0.245238095238095</v>
      </c>
      <c r="Q127" s="7">
        <f t="shared" si="5"/>
        <v>0.2452380952</v>
      </c>
      <c r="R127" s="7">
        <v>0.5453933747412</v>
      </c>
      <c r="S127" s="8"/>
      <c r="T127" s="8"/>
      <c r="U127" s="8"/>
      <c r="V127" s="8"/>
      <c r="W127" s="8"/>
      <c r="X127" s="8"/>
      <c r="Y127" s="8"/>
      <c r="Z127" s="8"/>
      <c r="AA127" s="8"/>
      <c r="AB127" s="8"/>
      <c r="AC127" s="8"/>
      <c r="AD127" s="8"/>
      <c r="AE127" s="8"/>
      <c r="AF127" s="8"/>
      <c r="AG127" s="8"/>
      <c r="AH127" s="8"/>
      <c r="AI127" s="8"/>
      <c r="AJ127" s="8"/>
      <c r="AK127" s="8"/>
      <c r="AL127" s="8"/>
      <c r="AM127" s="8"/>
      <c r="AN127" s="8"/>
      <c r="AO127" s="8"/>
    </row>
    <row r="128" ht="15.75" customHeight="1">
      <c r="A128" s="9">
        <v>43343.0</v>
      </c>
      <c r="B128" s="2">
        <f t="shared" si="1"/>
        <v>6</v>
      </c>
      <c r="C128" s="2">
        <f t="shared" si="2"/>
        <v>8</v>
      </c>
      <c r="D128" s="2">
        <f t="shared" si="3"/>
        <v>2018</v>
      </c>
      <c r="E128" s="4" t="str">
        <f t="shared" si="4"/>
        <v>8 2018</v>
      </c>
      <c r="F128" s="4" t="s">
        <v>306</v>
      </c>
      <c r="G128" s="4" t="s">
        <v>27</v>
      </c>
      <c r="H128" s="4">
        <v>197.0</v>
      </c>
      <c r="I128" s="4">
        <v>8.0</v>
      </c>
      <c r="J128" s="4">
        <v>8.0</v>
      </c>
      <c r="K128" s="4">
        <v>5.0</v>
      </c>
      <c r="L128" s="6">
        <v>43343.0</v>
      </c>
      <c r="M128" s="10" t="s">
        <v>307</v>
      </c>
      <c r="N128" s="4"/>
      <c r="O128" s="4">
        <v>5.0</v>
      </c>
      <c r="P128" s="7">
        <v>0.734375</v>
      </c>
      <c r="Q128" s="7">
        <f t="shared" si="5"/>
        <v>0.734375</v>
      </c>
      <c r="R128" s="7">
        <v>0.75</v>
      </c>
      <c r="S128" s="8"/>
      <c r="T128" s="8"/>
      <c r="U128" s="8"/>
      <c r="V128" s="8"/>
      <c r="W128" s="8"/>
      <c r="X128" s="8"/>
      <c r="Y128" s="8"/>
      <c r="Z128" s="8"/>
      <c r="AA128" s="8"/>
      <c r="AB128" s="8"/>
      <c r="AC128" s="8"/>
      <c r="AD128" s="8"/>
      <c r="AE128" s="8"/>
      <c r="AF128" s="8"/>
      <c r="AG128" s="8"/>
      <c r="AH128" s="8"/>
      <c r="AI128" s="8"/>
      <c r="AJ128" s="8"/>
      <c r="AK128" s="8"/>
      <c r="AL128" s="8"/>
      <c r="AM128" s="8"/>
      <c r="AN128" s="8"/>
      <c r="AO128" s="8"/>
    </row>
    <row r="129" ht="15.75" customHeight="1">
      <c r="A129" s="9">
        <v>43347.0</v>
      </c>
      <c r="B129" s="2">
        <f t="shared" si="1"/>
        <v>3</v>
      </c>
      <c r="C129" s="2">
        <f t="shared" si="2"/>
        <v>9</v>
      </c>
      <c r="D129" s="2">
        <f t="shared" si="3"/>
        <v>2018</v>
      </c>
      <c r="E129" s="4" t="str">
        <f t="shared" si="4"/>
        <v>9 2018</v>
      </c>
      <c r="F129" s="4" t="s">
        <v>308</v>
      </c>
      <c r="G129" s="4" t="s">
        <v>309</v>
      </c>
      <c r="H129" s="4">
        <v>22.0</v>
      </c>
      <c r="I129" s="4">
        <v>26.0</v>
      </c>
      <c r="J129" s="4">
        <v>1.0</v>
      </c>
      <c r="K129" s="4">
        <v>2.0</v>
      </c>
      <c r="L129" s="6">
        <v>43347.0</v>
      </c>
      <c r="M129" s="10" t="s">
        <v>310</v>
      </c>
      <c r="N129" s="4"/>
      <c r="O129" s="4">
        <v>2.0</v>
      </c>
      <c r="P129" s="7">
        <v>0.301428571428571</v>
      </c>
      <c r="Q129" s="7">
        <f t="shared" si="5"/>
        <v>0.3014285714</v>
      </c>
      <c r="R129" s="7">
        <v>0.797142857142857</v>
      </c>
      <c r="S129" s="8"/>
      <c r="T129" s="8"/>
      <c r="U129" s="8"/>
      <c r="V129" s="8"/>
      <c r="W129" s="8"/>
      <c r="X129" s="8"/>
      <c r="Y129" s="8"/>
      <c r="Z129" s="8"/>
      <c r="AA129" s="8"/>
      <c r="AB129" s="8"/>
      <c r="AC129" s="8"/>
      <c r="AD129" s="8"/>
      <c r="AE129" s="8"/>
      <c r="AF129" s="8"/>
      <c r="AG129" s="8"/>
      <c r="AH129" s="8"/>
      <c r="AI129" s="8"/>
      <c r="AJ129" s="8"/>
      <c r="AK129" s="8"/>
      <c r="AL129" s="8"/>
      <c r="AM129" s="8"/>
      <c r="AN129" s="8"/>
      <c r="AO129" s="8"/>
    </row>
    <row r="130" ht="15.75" customHeight="1">
      <c r="A130" s="9">
        <v>43348.0</v>
      </c>
      <c r="B130" s="2">
        <f t="shared" si="1"/>
        <v>4</v>
      </c>
      <c r="C130" s="2">
        <f t="shared" si="2"/>
        <v>9</v>
      </c>
      <c r="D130" s="2">
        <f t="shared" si="3"/>
        <v>2018</v>
      </c>
      <c r="E130" s="4" t="str">
        <f t="shared" si="4"/>
        <v>9 2018</v>
      </c>
      <c r="F130" s="4" t="s">
        <v>311</v>
      </c>
      <c r="G130" s="4" t="s">
        <v>33</v>
      </c>
      <c r="H130" s="4">
        <v>1.0</v>
      </c>
      <c r="I130" s="4">
        <v>4.0</v>
      </c>
      <c r="J130" s="4">
        <v>0.0</v>
      </c>
      <c r="K130" s="4">
        <v>5.0</v>
      </c>
      <c r="L130" s="6">
        <v>43348.0</v>
      </c>
      <c r="M130" s="10" t="s">
        <v>312</v>
      </c>
      <c r="N130" s="4"/>
      <c r="O130" s="4">
        <v>5.0</v>
      </c>
      <c r="P130" s="7">
        <v>0.413809523809523</v>
      </c>
      <c r="Q130" s="7">
        <f t="shared" si="5"/>
        <v>0.4138095238</v>
      </c>
      <c r="R130" s="7">
        <v>0.571428571428571</v>
      </c>
      <c r="S130" s="8"/>
      <c r="T130" s="8"/>
      <c r="U130" s="8"/>
      <c r="V130" s="8"/>
      <c r="W130" s="8"/>
      <c r="X130" s="8"/>
      <c r="Y130" s="8"/>
      <c r="Z130" s="8"/>
      <c r="AA130" s="8"/>
      <c r="AB130" s="8"/>
      <c r="AC130" s="8"/>
      <c r="AD130" s="8"/>
      <c r="AE130" s="8"/>
      <c r="AF130" s="8"/>
      <c r="AG130" s="8"/>
      <c r="AH130" s="8"/>
      <c r="AI130" s="8"/>
      <c r="AJ130" s="8"/>
      <c r="AK130" s="8"/>
      <c r="AL130" s="8"/>
      <c r="AM130" s="8"/>
      <c r="AN130" s="8"/>
      <c r="AO130" s="8"/>
    </row>
    <row r="131" ht="15.75" customHeight="1">
      <c r="A131" s="9">
        <v>43348.0</v>
      </c>
      <c r="B131" s="2">
        <f t="shared" si="1"/>
        <v>4</v>
      </c>
      <c r="C131" s="2">
        <f t="shared" si="2"/>
        <v>9</v>
      </c>
      <c r="D131" s="2">
        <f t="shared" si="3"/>
        <v>2018</v>
      </c>
      <c r="E131" s="4" t="str">
        <f t="shared" si="4"/>
        <v>9 2018</v>
      </c>
      <c r="F131" s="4" t="s">
        <v>313</v>
      </c>
      <c r="G131" s="4" t="s">
        <v>82</v>
      </c>
      <c r="H131" s="4">
        <v>195.0</v>
      </c>
      <c r="I131" s="4">
        <v>125.0</v>
      </c>
      <c r="J131" s="4">
        <v>528.0</v>
      </c>
      <c r="K131" s="4">
        <v>3.0</v>
      </c>
      <c r="L131" s="6">
        <v>43348.0</v>
      </c>
      <c r="M131" s="10" t="s">
        <v>314</v>
      </c>
      <c r="N131" s="4"/>
      <c r="O131" s="4">
        <v>3.0</v>
      </c>
      <c r="P131" s="7">
        <v>0.096516290726817</v>
      </c>
      <c r="Q131" s="7">
        <f t="shared" si="5"/>
        <v>0.09651629073</v>
      </c>
      <c r="R131" s="7">
        <v>0.514110275689223</v>
      </c>
      <c r="S131" s="8"/>
      <c r="T131" s="8"/>
      <c r="U131" s="8"/>
      <c r="V131" s="8"/>
      <c r="W131" s="8"/>
      <c r="X131" s="8"/>
      <c r="Y131" s="8"/>
      <c r="Z131" s="8"/>
      <c r="AA131" s="8"/>
      <c r="AB131" s="8"/>
      <c r="AC131" s="8"/>
      <c r="AD131" s="8"/>
      <c r="AE131" s="8"/>
      <c r="AF131" s="8"/>
      <c r="AG131" s="8"/>
      <c r="AH131" s="8"/>
      <c r="AI131" s="8"/>
      <c r="AJ131" s="8"/>
      <c r="AK131" s="8"/>
      <c r="AL131" s="8"/>
      <c r="AM131" s="8"/>
      <c r="AN131" s="8"/>
      <c r="AO131" s="8"/>
    </row>
    <row r="132" ht="15.75" customHeight="1">
      <c r="A132" s="9">
        <v>43351.0</v>
      </c>
      <c r="B132" s="2">
        <f t="shared" si="1"/>
        <v>7</v>
      </c>
      <c r="C132" s="2">
        <f t="shared" si="2"/>
        <v>9</v>
      </c>
      <c r="D132" s="2">
        <f t="shared" si="3"/>
        <v>2018</v>
      </c>
      <c r="E132" s="4" t="str">
        <f t="shared" si="4"/>
        <v>9 2018</v>
      </c>
      <c r="F132" s="4" t="s">
        <v>315</v>
      </c>
      <c r="G132" s="4" t="s">
        <v>33</v>
      </c>
      <c r="H132" s="4">
        <v>0.0</v>
      </c>
      <c r="I132" s="4">
        <v>89.0</v>
      </c>
      <c r="J132" s="4">
        <v>0.0</v>
      </c>
      <c r="K132" s="4">
        <v>4.0</v>
      </c>
      <c r="L132" s="6">
        <v>43351.0</v>
      </c>
      <c r="M132" s="10" t="s">
        <v>316</v>
      </c>
      <c r="N132" s="4"/>
      <c r="O132" s="4">
        <v>4.0</v>
      </c>
      <c r="P132" s="7">
        <v>0.135416666666666</v>
      </c>
      <c r="Q132" s="7">
        <f t="shared" si="5"/>
        <v>0.1354166667</v>
      </c>
      <c r="R132" s="7">
        <v>0.672916666666666</v>
      </c>
      <c r="S132" s="8"/>
      <c r="T132" s="8"/>
      <c r="U132" s="8"/>
      <c r="V132" s="8"/>
      <c r="W132" s="8"/>
      <c r="X132" s="8"/>
      <c r="Y132" s="8"/>
      <c r="Z132" s="8"/>
      <c r="AA132" s="8"/>
      <c r="AB132" s="8"/>
      <c r="AC132" s="8"/>
      <c r="AD132" s="8"/>
      <c r="AE132" s="8"/>
      <c r="AF132" s="8"/>
      <c r="AG132" s="8"/>
      <c r="AH132" s="8"/>
      <c r="AI132" s="8"/>
      <c r="AJ132" s="8"/>
      <c r="AK132" s="8"/>
      <c r="AL132" s="8"/>
      <c r="AM132" s="8"/>
      <c r="AN132" s="8"/>
      <c r="AO132" s="8"/>
    </row>
    <row r="133" ht="15.75" customHeight="1">
      <c r="A133" s="9">
        <v>43351.0</v>
      </c>
      <c r="B133" s="2">
        <f t="shared" si="1"/>
        <v>7</v>
      </c>
      <c r="C133" s="2">
        <f t="shared" si="2"/>
        <v>9</v>
      </c>
      <c r="D133" s="2">
        <f t="shared" si="3"/>
        <v>2018</v>
      </c>
      <c r="E133" s="4" t="str">
        <f t="shared" si="4"/>
        <v>9 2018</v>
      </c>
      <c r="F133" s="4" t="s">
        <v>317</v>
      </c>
      <c r="G133" s="4" t="s">
        <v>90</v>
      </c>
      <c r="H133" s="4">
        <v>23.0</v>
      </c>
      <c r="I133" s="4">
        <v>220.0</v>
      </c>
      <c r="J133" s="4">
        <v>1038.0</v>
      </c>
      <c r="K133" s="4">
        <v>4.0</v>
      </c>
      <c r="L133" s="6">
        <v>43351.0</v>
      </c>
      <c r="M133" s="10" t="s">
        <v>318</v>
      </c>
      <c r="N133" s="4"/>
      <c r="O133" s="4">
        <v>4.0</v>
      </c>
      <c r="P133" s="7">
        <v>0.173082706766917</v>
      </c>
      <c r="Q133" s="7">
        <f t="shared" si="5"/>
        <v>0.1730827068</v>
      </c>
      <c r="R133" s="7">
        <v>0.399097744360902</v>
      </c>
      <c r="S133" s="8"/>
      <c r="T133" s="8"/>
      <c r="U133" s="8"/>
      <c r="V133" s="8"/>
      <c r="W133" s="8"/>
      <c r="X133" s="8"/>
      <c r="Y133" s="8"/>
      <c r="Z133" s="8"/>
      <c r="AA133" s="8"/>
      <c r="AB133" s="8"/>
      <c r="AC133" s="8"/>
      <c r="AD133" s="8"/>
      <c r="AE133" s="8"/>
      <c r="AF133" s="8"/>
      <c r="AG133" s="8"/>
      <c r="AH133" s="8"/>
      <c r="AI133" s="8"/>
      <c r="AJ133" s="8"/>
      <c r="AK133" s="8"/>
      <c r="AL133" s="8"/>
      <c r="AM133" s="8"/>
      <c r="AN133" s="8"/>
      <c r="AO133" s="8"/>
    </row>
    <row r="134" ht="15.75" customHeight="1">
      <c r="A134" s="9">
        <v>43352.0</v>
      </c>
      <c r="B134" s="2">
        <f t="shared" si="1"/>
        <v>1</v>
      </c>
      <c r="C134" s="2">
        <f t="shared" si="2"/>
        <v>9</v>
      </c>
      <c r="D134" s="2">
        <f t="shared" si="3"/>
        <v>2018</v>
      </c>
      <c r="E134" s="4" t="str">
        <f t="shared" si="4"/>
        <v>9 2018</v>
      </c>
      <c r="F134" s="4" t="s">
        <v>319</v>
      </c>
      <c r="G134" s="4" t="s">
        <v>50</v>
      </c>
      <c r="H134" s="4">
        <v>211.0</v>
      </c>
      <c r="I134" s="4">
        <v>56.0</v>
      </c>
      <c r="J134" s="4">
        <v>1.0</v>
      </c>
      <c r="K134" s="4">
        <v>2.0</v>
      </c>
      <c r="L134" s="6">
        <v>43352.0</v>
      </c>
      <c r="M134" s="10" t="s">
        <v>320</v>
      </c>
      <c r="N134" s="4"/>
      <c r="O134" s="4">
        <v>2.0</v>
      </c>
      <c r="P134" s="7">
        <v>0.0674242424242424</v>
      </c>
      <c r="Q134" s="7">
        <f t="shared" si="5"/>
        <v>0.06742424242</v>
      </c>
      <c r="R134" s="7">
        <v>0.71590909090909</v>
      </c>
      <c r="S134" s="8"/>
      <c r="T134" s="8"/>
      <c r="U134" s="8"/>
      <c r="V134" s="8"/>
      <c r="W134" s="8"/>
      <c r="X134" s="8"/>
      <c r="Y134" s="8"/>
      <c r="Z134" s="8"/>
      <c r="AA134" s="8"/>
      <c r="AB134" s="8"/>
      <c r="AC134" s="8"/>
      <c r="AD134" s="8"/>
      <c r="AE134" s="8"/>
      <c r="AF134" s="8"/>
      <c r="AG134" s="8"/>
      <c r="AH134" s="8"/>
      <c r="AI134" s="8"/>
      <c r="AJ134" s="8"/>
      <c r="AK134" s="8"/>
      <c r="AL134" s="8"/>
      <c r="AM134" s="8"/>
      <c r="AN134" s="8"/>
      <c r="AO134" s="8"/>
    </row>
    <row r="135" ht="15.75" customHeight="1">
      <c r="A135" s="9">
        <v>43352.0</v>
      </c>
      <c r="B135" s="2">
        <f t="shared" si="1"/>
        <v>1</v>
      </c>
      <c r="C135" s="2">
        <f t="shared" si="2"/>
        <v>9</v>
      </c>
      <c r="D135" s="2">
        <f t="shared" si="3"/>
        <v>2018</v>
      </c>
      <c r="E135" s="4" t="str">
        <f t="shared" si="4"/>
        <v>9 2018</v>
      </c>
      <c r="F135" s="4" t="s">
        <v>217</v>
      </c>
      <c r="G135" s="4" t="s">
        <v>82</v>
      </c>
      <c r="H135" s="4">
        <v>9.0</v>
      </c>
      <c r="I135" s="4">
        <v>165.0</v>
      </c>
      <c r="J135" s="4">
        <v>20.0</v>
      </c>
      <c r="K135" s="4">
        <v>4.0</v>
      </c>
      <c r="L135" s="6">
        <v>43352.0</v>
      </c>
      <c r="M135" s="10" t="s">
        <v>321</v>
      </c>
      <c r="N135" s="4"/>
      <c r="O135" s="4">
        <v>4.0</v>
      </c>
      <c r="P135" s="7">
        <v>0.0800438596491227</v>
      </c>
      <c r="Q135" s="7">
        <f t="shared" si="5"/>
        <v>0.08004385965</v>
      </c>
      <c r="R135" s="7">
        <v>0.450877192982456</v>
      </c>
      <c r="S135" s="8"/>
      <c r="T135" s="8"/>
      <c r="U135" s="8"/>
      <c r="V135" s="8"/>
      <c r="W135" s="8"/>
      <c r="X135" s="8"/>
      <c r="Y135" s="8"/>
      <c r="Z135" s="8"/>
      <c r="AA135" s="8"/>
      <c r="AB135" s="8"/>
      <c r="AC135" s="8"/>
      <c r="AD135" s="8"/>
      <c r="AE135" s="8"/>
      <c r="AF135" s="8"/>
      <c r="AG135" s="8"/>
      <c r="AH135" s="8"/>
      <c r="AI135" s="8"/>
      <c r="AJ135" s="8"/>
      <c r="AK135" s="8"/>
      <c r="AL135" s="8"/>
      <c r="AM135" s="8"/>
      <c r="AN135" s="8"/>
      <c r="AO135" s="8"/>
    </row>
    <row r="136" ht="15.75" customHeight="1">
      <c r="A136" s="9">
        <v>43352.0</v>
      </c>
      <c r="B136" s="2">
        <f t="shared" si="1"/>
        <v>1</v>
      </c>
      <c r="C136" s="2">
        <f t="shared" si="2"/>
        <v>9</v>
      </c>
      <c r="D136" s="2">
        <f t="shared" si="3"/>
        <v>2018</v>
      </c>
      <c r="E136" s="4" t="str">
        <f t="shared" si="4"/>
        <v>9 2018</v>
      </c>
      <c r="F136" s="4" t="s">
        <v>322</v>
      </c>
      <c r="G136" s="4" t="s">
        <v>155</v>
      </c>
      <c r="H136" s="4">
        <v>62.0</v>
      </c>
      <c r="I136" s="4">
        <v>92.0</v>
      </c>
      <c r="J136" s="4">
        <v>48.0</v>
      </c>
      <c r="K136" s="4">
        <v>2.0</v>
      </c>
      <c r="L136" s="6">
        <v>43352.0</v>
      </c>
      <c r="M136" s="10" t="s">
        <v>323</v>
      </c>
      <c r="N136" s="4"/>
      <c r="O136" s="4">
        <v>2.0</v>
      </c>
      <c r="P136" s="7">
        <v>-0.0945153061224489</v>
      </c>
      <c r="Q136" s="7">
        <f t="shared" si="5"/>
        <v>0.09451530612</v>
      </c>
      <c r="R136" s="7">
        <v>0.569600340136054</v>
      </c>
      <c r="S136" s="8"/>
      <c r="T136" s="8"/>
      <c r="U136" s="8"/>
      <c r="V136" s="8"/>
      <c r="W136" s="8"/>
      <c r="X136" s="8"/>
      <c r="Y136" s="8"/>
      <c r="Z136" s="8"/>
      <c r="AA136" s="8"/>
      <c r="AB136" s="8"/>
      <c r="AC136" s="8"/>
      <c r="AD136" s="8"/>
      <c r="AE136" s="8"/>
      <c r="AF136" s="8"/>
      <c r="AG136" s="8"/>
      <c r="AH136" s="8"/>
      <c r="AI136" s="8"/>
      <c r="AJ136" s="8"/>
      <c r="AK136" s="8"/>
      <c r="AL136" s="8"/>
      <c r="AM136" s="8"/>
      <c r="AN136" s="8"/>
      <c r="AO136" s="8"/>
    </row>
    <row r="137" ht="15.75" customHeight="1">
      <c r="A137" s="9">
        <v>43353.0</v>
      </c>
      <c r="B137" s="2">
        <f t="shared" si="1"/>
        <v>2</v>
      </c>
      <c r="C137" s="2">
        <f t="shared" si="2"/>
        <v>9</v>
      </c>
      <c r="D137" s="2">
        <f t="shared" si="3"/>
        <v>2018</v>
      </c>
      <c r="E137" s="4" t="str">
        <f t="shared" si="4"/>
        <v>9 2018</v>
      </c>
      <c r="F137" s="4" t="s">
        <v>324</v>
      </c>
      <c r="G137" s="4" t="s">
        <v>209</v>
      </c>
      <c r="H137" s="4">
        <v>104.0</v>
      </c>
      <c r="I137" s="4">
        <v>216.0</v>
      </c>
      <c r="J137" s="4">
        <v>110.0</v>
      </c>
      <c r="K137" s="4">
        <v>2.0</v>
      </c>
      <c r="L137" s="6">
        <v>43353.0</v>
      </c>
      <c r="M137" s="10" t="s">
        <v>325</v>
      </c>
      <c r="N137" s="4"/>
      <c r="O137" s="4">
        <v>2.0</v>
      </c>
      <c r="P137" s="7">
        <v>0.0450757575757575</v>
      </c>
      <c r="Q137" s="7">
        <f t="shared" si="5"/>
        <v>0.04507575758</v>
      </c>
      <c r="R137" s="7">
        <v>0.587499999999999</v>
      </c>
      <c r="S137" s="8"/>
      <c r="T137" s="8"/>
      <c r="U137" s="8"/>
      <c r="V137" s="8"/>
      <c r="W137" s="8"/>
      <c r="X137" s="8"/>
      <c r="Y137" s="8"/>
      <c r="Z137" s="8"/>
      <c r="AA137" s="8"/>
      <c r="AB137" s="8"/>
      <c r="AC137" s="8"/>
      <c r="AD137" s="8"/>
      <c r="AE137" s="8"/>
      <c r="AF137" s="8"/>
      <c r="AG137" s="8"/>
      <c r="AH137" s="8"/>
      <c r="AI137" s="8"/>
      <c r="AJ137" s="8"/>
      <c r="AK137" s="8"/>
      <c r="AL137" s="8"/>
      <c r="AM137" s="8"/>
      <c r="AN137" s="8"/>
      <c r="AO137" s="8"/>
    </row>
    <row r="138" ht="15.75" customHeight="1">
      <c r="A138" s="9">
        <v>43354.0</v>
      </c>
      <c r="B138" s="2">
        <f t="shared" si="1"/>
        <v>3</v>
      </c>
      <c r="C138" s="2">
        <f t="shared" si="2"/>
        <v>9</v>
      </c>
      <c r="D138" s="2">
        <f t="shared" si="3"/>
        <v>2018</v>
      </c>
      <c r="E138" s="4" t="str">
        <f t="shared" si="4"/>
        <v>9 2018</v>
      </c>
      <c r="F138" s="4" t="s">
        <v>326</v>
      </c>
      <c r="G138" s="4" t="s">
        <v>19</v>
      </c>
      <c r="H138" s="4">
        <v>654.0</v>
      </c>
      <c r="I138" s="4">
        <v>17.0</v>
      </c>
      <c r="J138" s="4">
        <v>55.0</v>
      </c>
      <c r="K138" s="4">
        <v>3.0</v>
      </c>
      <c r="L138" s="6">
        <v>43354.0</v>
      </c>
      <c r="M138" s="10" t="s">
        <v>327</v>
      </c>
      <c r="N138" s="4"/>
      <c r="O138" s="4">
        <v>3.0</v>
      </c>
      <c r="P138" s="7">
        <v>0.157288359788359</v>
      </c>
      <c r="Q138" s="7">
        <f t="shared" si="5"/>
        <v>0.1572883598</v>
      </c>
      <c r="R138" s="7">
        <v>0.589325396825396</v>
      </c>
      <c r="S138" s="8"/>
      <c r="T138" s="8"/>
      <c r="U138" s="8"/>
      <c r="V138" s="8"/>
      <c r="W138" s="8"/>
      <c r="X138" s="8"/>
      <c r="Y138" s="8"/>
      <c r="Z138" s="8"/>
      <c r="AA138" s="8"/>
      <c r="AB138" s="8"/>
      <c r="AC138" s="8"/>
      <c r="AD138" s="8"/>
      <c r="AE138" s="8"/>
      <c r="AF138" s="8"/>
      <c r="AG138" s="8"/>
      <c r="AH138" s="8"/>
      <c r="AI138" s="8"/>
      <c r="AJ138" s="8"/>
      <c r="AK138" s="8"/>
      <c r="AL138" s="8"/>
      <c r="AM138" s="8"/>
      <c r="AN138" s="8"/>
      <c r="AO138" s="8"/>
    </row>
    <row r="139" ht="15.75" customHeight="1">
      <c r="A139" s="9">
        <v>43354.0</v>
      </c>
      <c r="B139" s="2">
        <f t="shared" si="1"/>
        <v>3</v>
      </c>
      <c r="C139" s="2">
        <f t="shared" si="2"/>
        <v>9</v>
      </c>
      <c r="D139" s="2">
        <f t="shared" si="3"/>
        <v>2018</v>
      </c>
      <c r="E139" s="4" t="str">
        <f t="shared" si="4"/>
        <v>9 2018</v>
      </c>
      <c r="F139" s="4" t="s">
        <v>328</v>
      </c>
      <c r="G139" s="4" t="s">
        <v>329</v>
      </c>
      <c r="H139" s="4">
        <v>577.0</v>
      </c>
      <c r="I139" s="4">
        <v>125.0</v>
      </c>
      <c r="J139" s="4">
        <v>495.0</v>
      </c>
      <c r="K139" s="4">
        <v>3.0</v>
      </c>
      <c r="L139" s="6">
        <v>43354.0</v>
      </c>
      <c r="M139" s="10" t="s">
        <v>330</v>
      </c>
      <c r="N139" s="4"/>
      <c r="O139" s="4">
        <v>3.0</v>
      </c>
      <c r="P139" s="7">
        <v>0.0443241943241943</v>
      </c>
      <c r="Q139" s="7">
        <f t="shared" si="5"/>
        <v>0.04432419432</v>
      </c>
      <c r="R139" s="7">
        <v>0.620719095719095</v>
      </c>
      <c r="S139" s="8"/>
      <c r="T139" s="8"/>
      <c r="U139" s="8"/>
      <c r="V139" s="8"/>
      <c r="W139" s="8"/>
      <c r="X139" s="8"/>
      <c r="Y139" s="8"/>
      <c r="Z139" s="8"/>
      <c r="AA139" s="8"/>
      <c r="AB139" s="8"/>
      <c r="AC139" s="8"/>
      <c r="AD139" s="8"/>
      <c r="AE139" s="8"/>
      <c r="AF139" s="8"/>
      <c r="AG139" s="8"/>
      <c r="AH139" s="8"/>
      <c r="AI139" s="8"/>
      <c r="AJ139" s="8"/>
      <c r="AK139" s="8"/>
      <c r="AL139" s="8"/>
      <c r="AM139" s="8"/>
      <c r="AN139" s="8"/>
      <c r="AO139" s="8"/>
    </row>
    <row r="140" ht="15.75" customHeight="1">
      <c r="A140" s="9">
        <v>43357.0</v>
      </c>
      <c r="B140" s="2">
        <f t="shared" si="1"/>
        <v>6</v>
      </c>
      <c r="C140" s="2">
        <f t="shared" si="2"/>
        <v>9</v>
      </c>
      <c r="D140" s="2">
        <f t="shared" si="3"/>
        <v>2018</v>
      </c>
      <c r="E140" s="4" t="str">
        <f t="shared" si="4"/>
        <v>9 2018</v>
      </c>
      <c r="F140" s="4" t="s">
        <v>331</v>
      </c>
      <c r="G140" s="4" t="s">
        <v>90</v>
      </c>
      <c r="H140" s="4">
        <v>74.0</v>
      </c>
      <c r="I140" s="4">
        <v>181.0</v>
      </c>
      <c r="J140" s="4">
        <v>88.0</v>
      </c>
      <c r="K140" s="4">
        <v>1.0</v>
      </c>
      <c r="L140" s="6">
        <v>43357.0</v>
      </c>
      <c r="M140" s="10" t="s">
        <v>332</v>
      </c>
      <c r="N140" s="4"/>
      <c r="O140" s="4">
        <v>1.0</v>
      </c>
      <c r="P140" s="7">
        <v>0.3</v>
      </c>
      <c r="Q140" s="7">
        <f t="shared" si="5"/>
        <v>0.3</v>
      </c>
      <c r="R140" s="7">
        <v>0.1</v>
      </c>
      <c r="S140" s="8"/>
      <c r="T140" s="8"/>
      <c r="U140" s="8"/>
      <c r="V140" s="8"/>
      <c r="W140" s="8"/>
      <c r="X140" s="8"/>
      <c r="Y140" s="8"/>
      <c r="Z140" s="8"/>
      <c r="AA140" s="8"/>
      <c r="AB140" s="8"/>
      <c r="AC140" s="8"/>
      <c r="AD140" s="8"/>
      <c r="AE140" s="8"/>
      <c r="AF140" s="8"/>
      <c r="AG140" s="8"/>
      <c r="AH140" s="8"/>
      <c r="AI140" s="8"/>
      <c r="AJ140" s="8"/>
      <c r="AK140" s="8"/>
      <c r="AL140" s="8"/>
      <c r="AM140" s="8"/>
      <c r="AN140" s="8"/>
      <c r="AO140" s="8"/>
    </row>
    <row r="141" ht="15.75" customHeight="1">
      <c r="A141" s="9">
        <v>43358.0</v>
      </c>
      <c r="B141" s="2">
        <f t="shared" si="1"/>
        <v>7</v>
      </c>
      <c r="C141" s="2">
        <f t="shared" si="2"/>
        <v>9</v>
      </c>
      <c r="D141" s="2">
        <f t="shared" si="3"/>
        <v>2018</v>
      </c>
      <c r="E141" s="4" t="str">
        <f t="shared" si="4"/>
        <v>9 2018</v>
      </c>
      <c r="F141" s="4" t="s">
        <v>333</v>
      </c>
      <c r="G141" s="4" t="s">
        <v>334</v>
      </c>
      <c r="H141" s="4">
        <v>56.0</v>
      </c>
      <c r="I141" s="4">
        <v>5.0</v>
      </c>
      <c r="J141" s="4">
        <v>0.0</v>
      </c>
      <c r="K141" s="4">
        <v>4.0</v>
      </c>
      <c r="L141" s="6">
        <v>43358.0</v>
      </c>
      <c r="M141" s="10" t="s">
        <v>335</v>
      </c>
      <c r="N141" s="4"/>
      <c r="O141" s="4">
        <v>4.0</v>
      </c>
      <c r="P141" s="7">
        <v>0.0</v>
      </c>
      <c r="Q141" s="7">
        <f t="shared" si="5"/>
        <v>0</v>
      </c>
      <c r="R141" s="7">
        <v>0.0</v>
      </c>
      <c r="S141" s="8"/>
      <c r="T141" s="8"/>
      <c r="U141" s="8"/>
      <c r="V141" s="8"/>
      <c r="W141" s="8"/>
      <c r="X141" s="8"/>
      <c r="Y141" s="8"/>
      <c r="Z141" s="8"/>
      <c r="AA141" s="8"/>
      <c r="AB141" s="8"/>
      <c r="AC141" s="8"/>
      <c r="AD141" s="8"/>
      <c r="AE141" s="8"/>
      <c r="AF141" s="8"/>
      <c r="AG141" s="8"/>
      <c r="AH141" s="8"/>
      <c r="AI141" s="8"/>
      <c r="AJ141" s="8"/>
      <c r="AK141" s="8"/>
      <c r="AL141" s="8"/>
      <c r="AM141" s="8"/>
      <c r="AN141" s="8"/>
      <c r="AO141" s="8"/>
    </row>
    <row r="142" ht="15.75" customHeight="1">
      <c r="A142" s="9">
        <v>43359.0</v>
      </c>
      <c r="B142" s="2">
        <f t="shared" si="1"/>
        <v>1</v>
      </c>
      <c r="C142" s="2">
        <f t="shared" si="2"/>
        <v>9</v>
      </c>
      <c r="D142" s="2">
        <f t="shared" si="3"/>
        <v>2018</v>
      </c>
      <c r="E142" s="4" t="str">
        <f t="shared" si="4"/>
        <v>9 2018</v>
      </c>
      <c r="F142" s="4" t="s">
        <v>336</v>
      </c>
      <c r="G142" s="4" t="s">
        <v>33</v>
      </c>
      <c r="H142" s="4">
        <v>362.0</v>
      </c>
      <c r="I142" s="4">
        <v>15.0</v>
      </c>
      <c r="J142" s="4">
        <v>12.0</v>
      </c>
      <c r="K142" s="4">
        <v>4.0</v>
      </c>
      <c r="L142" s="6">
        <v>43359.0</v>
      </c>
      <c r="M142" s="10" t="s">
        <v>337</v>
      </c>
      <c r="N142" s="4"/>
      <c r="O142" s="4">
        <v>4.0</v>
      </c>
      <c r="P142" s="7">
        <v>0.399999999999999</v>
      </c>
      <c r="Q142" s="7">
        <f t="shared" si="5"/>
        <v>0.4</v>
      </c>
      <c r="R142" s="7">
        <v>0.633333333333333</v>
      </c>
      <c r="S142" s="8"/>
      <c r="T142" s="8"/>
      <c r="U142" s="8"/>
      <c r="V142" s="8"/>
      <c r="W142" s="8"/>
      <c r="X142" s="8"/>
      <c r="Y142" s="8"/>
      <c r="Z142" s="8"/>
      <c r="AA142" s="8"/>
      <c r="AB142" s="8"/>
      <c r="AC142" s="8"/>
      <c r="AD142" s="8"/>
      <c r="AE142" s="8"/>
      <c r="AF142" s="8"/>
      <c r="AG142" s="8"/>
      <c r="AH142" s="8"/>
      <c r="AI142" s="8"/>
      <c r="AJ142" s="8"/>
      <c r="AK142" s="8"/>
      <c r="AL142" s="8"/>
      <c r="AM142" s="8"/>
      <c r="AN142" s="8"/>
      <c r="AO142" s="8"/>
    </row>
    <row r="143" ht="15.75" customHeight="1">
      <c r="A143" s="9">
        <v>43361.0</v>
      </c>
      <c r="B143" s="2">
        <f t="shared" si="1"/>
        <v>3</v>
      </c>
      <c r="C143" s="2">
        <f t="shared" si="2"/>
        <v>9</v>
      </c>
      <c r="D143" s="2">
        <f t="shared" si="3"/>
        <v>2018</v>
      </c>
      <c r="E143" s="4" t="str">
        <f t="shared" si="4"/>
        <v>9 2018</v>
      </c>
      <c r="F143" s="4" t="s">
        <v>338</v>
      </c>
      <c r="G143" s="4" t="s">
        <v>33</v>
      </c>
      <c r="H143" s="4">
        <v>36.0</v>
      </c>
      <c r="I143" s="4">
        <v>17.0</v>
      </c>
      <c r="J143" s="4">
        <v>2.0</v>
      </c>
      <c r="K143" s="4">
        <v>4.0</v>
      </c>
      <c r="L143" s="6">
        <v>43361.0</v>
      </c>
      <c r="M143" s="10" t="s">
        <v>339</v>
      </c>
      <c r="N143" s="4"/>
      <c r="O143" s="4">
        <v>4.0</v>
      </c>
      <c r="P143" s="7">
        <v>0.0716450216450216</v>
      </c>
      <c r="Q143" s="7">
        <f t="shared" si="5"/>
        <v>0.07164502165</v>
      </c>
      <c r="R143" s="7">
        <v>0.424675324675324</v>
      </c>
      <c r="S143" s="8"/>
      <c r="T143" s="8"/>
      <c r="U143" s="8"/>
      <c r="V143" s="8"/>
      <c r="W143" s="8"/>
      <c r="X143" s="8"/>
      <c r="Y143" s="8"/>
      <c r="Z143" s="8"/>
      <c r="AA143" s="8"/>
      <c r="AB143" s="8"/>
      <c r="AC143" s="8"/>
      <c r="AD143" s="8"/>
      <c r="AE143" s="8"/>
      <c r="AF143" s="8"/>
      <c r="AG143" s="8"/>
      <c r="AH143" s="8"/>
      <c r="AI143" s="8"/>
      <c r="AJ143" s="8"/>
      <c r="AK143" s="8"/>
      <c r="AL143" s="8"/>
      <c r="AM143" s="8"/>
      <c r="AN143" s="8"/>
      <c r="AO143" s="8"/>
    </row>
    <row r="144" ht="15.75" customHeight="1">
      <c r="A144" s="9">
        <v>43362.0</v>
      </c>
      <c r="B144" s="2">
        <f t="shared" si="1"/>
        <v>4</v>
      </c>
      <c r="C144" s="2">
        <f t="shared" si="2"/>
        <v>9</v>
      </c>
      <c r="D144" s="2">
        <f t="shared" si="3"/>
        <v>2018</v>
      </c>
      <c r="E144" s="4" t="str">
        <f t="shared" si="4"/>
        <v>9 2018</v>
      </c>
      <c r="F144" s="4" t="s">
        <v>340</v>
      </c>
      <c r="G144" s="4" t="s">
        <v>33</v>
      </c>
      <c r="H144" s="4">
        <v>0.0</v>
      </c>
      <c r="I144" s="4">
        <v>3.0</v>
      </c>
      <c r="J144" s="4">
        <v>1.0</v>
      </c>
      <c r="K144" s="4">
        <v>5.0</v>
      </c>
      <c r="L144" s="6">
        <v>43362.0</v>
      </c>
      <c r="M144" s="10" t="s">
        <v>341</v>
      </c>
      <c r="N144" s="4"/>
      <c r="O144" s="4">
        <v>5.0</v>
      </c>
      <c r="P144" s="7">
        <v>0.598125</v>
      </c>
      <c r="Q144" s="7">
        <f t="shared" si="5"/>
        <v>0.598125</v>
      </c>
      <c r="R144" s="7">
        <v>0.76</v>
      </c>
      <c r="S144" s="8"/>
      <c r="T144" s="8"/>
      <c r="U144" s="8"/>
      <c r="V144" s="8"/>
      <c r="W144" s="8"/>
      <c r="X144" s="8"/>
      <c r="Y144" s="8"/>
      <c r="Z144" s="8"/>
      <c r="AA144" s="8"/>
      <c r="AB144" s="8"/>
      <c r="AC144" s="8"/>
      <c r="AD144" s="8"/>
      <c r="AE144" s="8"/>
      <c r="AF144" s="8"/>
      <c r="AG144" s="8"/>
      <c r="AH144" s="8"/>
      <c r="AI144" s="8"/>
      <c r="AJ144" s="8"/>
      <c r="AK144" s="8"/>
      <c r="AL144" s="8"/>
      <c r="AM144" s="8"/>
      <c r="AN144" s="8"/>
      <c r="AO144" s="8"/>
    </row>
    <row r="145" ht="15.75" customHeight="1">
      <c r="A145" s="9">
        <v>43363.0</v>
      </c>
      <c r="B145" s="2">
        <f t="shared" si="1"/>
        <v>5</v>
      </c>
      <c r="C145" s="2">
        <f t="shared" si="2"/>
        <v>9</v>
      </c>
      <c r="D145" s="2">
        <f t="shared" si="3"/>
        <v>2018</v>
      </c>
      <c r="E145" s="4" t="str">
        <f t="shared" si="4"/>
        <v>9 2018</v>
      </c>
      <c r="F145" s="4" t="s">
        <v>342</v>
      </c>
      <c r="G145" s="4" t="s">
        <v>36</v>
      </c>
      <c r="H145" s="4">
        <v>4.0</v>
      </c>
      <c r="I145" s="4">
        <v>43.0</v>
      </c>
      <c r="J145" s="4">
        <v>0.0</v>
      </c>
      <c r="K145" s="4">
        <v>3.0</v>
      </c>
      <c r="L145" s="6">
        <v>43363.0</v>
      </c>
      <c r="M145" s="10" t="s">
        <v>343</v>
      </c>
      <c r="N145" s="4"/>
      <c r="O145" s="4">
        <v>3.0</v>
      </c>
      <c r="P145" s="7">
        <v>0.0499999999999999</v>
      </c>
      <c r="Q145" s="7">
        <f t="shared" si="5"/>
        <v>0.05</v>
      </c>
      <c r="R145" s="7">
        <v>0.733333333333333</v>
      </c>
      <c r="S145" s="8"/>
      <c r="T145" s="8"/>
      <c r="U145" s="8"/>
      <c r="V145" s="8"/>
      <c r="W145" s="8"/>
      <c r="X145" s="8"/>
      <c r="Y145" s="8"/>
      <c r="Z145" s="8"/>
      <c r="AA145" s="8"/>
      <c r="AB145" s="8"/>
      <c r="AC145" s="8"/>
      <c r="AD145" s="8"/>
      <c r="AE145" s="8"/>
      <c r="AF145" s="8"/>
      <c r="AG145" s="8"/>
      <c r="AH145" s="8"/>
      <c r="AI145" s="8"/>
      <c r="AJ145" s="8"/>
      <c r="AK145" s="8"/>
      <c r="AL145" s="8"/>
      <c r="AM145" s="8"/>
      <c r="AN145" s="8"/>
      <c r="AO145" s="8"/>
    </row>
    <row r="146" ht="15.75" customHeight="1">
      <c r="A146" s="9">
        <v>43363.0</v>
      </c>
      <c r="B146" s="2">
        <f t="shared" si="1"/>
        <v>5</v>
      </c>
      <c r="C146" s="2">
        <f t="shared" si="2"/>
        <v>9</v>
      </c>
      <c r="D146" s="2">
        <f t="shared" si="3"/>
        <v>2018</v>
      </c>
      <c r="E146" s="4" t="str">
        <f t="shared" si="4"/>
        <v>9 2018</v>
      </c>
      <c r="F146" s="4" t="s">
        <v>344</v>
      </c>
      <c r="G146" s="4" t="s">
        <v>155</v>
      </c>
      <c r="H146" s="4">
        <v>192.0</v>
      </c>
      <c r="I146" s="4">
        <v>24.0</v>
      </c>
      <c r="J146" s="4">
        <v>41.0</v>
      </c>
      <c r="K146" s="4">
        <v>5.0</v>
      </c>
      <c r="L146" s="6">
        <v>43363.0</v>
      </c>
      <c r="M146" s="10" t="s">
        <v>345</v>
      </c>
      <c r="N146" s="4"/>
      <c r="O146" s="4">
        <v>5.0</v>
      </c>
      <c r="P146" s="7">
        <v>0.2046875</v>
      </c>
      <c r="Q146" s="7">
        <f t="shared" si="5"/>
        <v>0.2046875</v>
      </c>
      <c r="R146" s="7">
        <v>0.501111111111111</v>
      </c>
      <c r="S146" s="8"/>
      <c r="T146" s="8"/>
      <c r="U146" s="8"/>
      <c r="V146" s="8"/>
      <c r="W146" s="8"/>
      <c r="X146" s="8"/>
      <c r="Y146" s="8"/>
      <c r="Z146" s="8"/>
      <c r="AA146" s="8"/>
      <c r="AB146" s="8"/>
      <c r="AC146" s="8"/>
      <c r="AD146" s="8"/>
      <c r="AE146" s="8"/>
      <c r="AF146" s="8"/>
      <c r="AG146" s="8"/>
      <c r="AH146" s="8"/>
      <c r="AI146" s="8"/>
      <c r="AJ146" s="8"/>
      <c r="AK146" s="8"/>
      <c r="AL146" s="8"/>
      <c r="AM146" s="8"/>
      <c r="AN146" s="8"/>
      <c r="AO146" s="8"/>
    </row>
    <row r="147" ht="15.75" customHeight="1">
      <c r="A147" s="9">
        <v>43363.0</v>
      </c>
      <c r="B147" s="2">
        <f t="shared" si="1"/>
        <v>5</v>
      </c>
      <c r="C147" s="2">
        <f t="shared" si="2"/>
        <v>9</v>
      </c>
      <c r="D147" s="2">
        <f t="shared" si="3"/>
        <v>2018</v>
      </c>
      <c r="E147" s="4" t="str">
        <f t="shared" si="4"/>
        <v>9 2018</v>
      </c>
      <c r="F147" s="4" t="s">
        <v>346</v>
      </c>
      <c r="G147" s="4" t="s">
        <v>33</v>
      </c>
      <c r="H147" s="4">
        <v>537.0</v>
      </c>
      <c r="I147" s="4">
        <v>197.0</v>
      </c>
      <c r="J147" s="4">
        <v>102.0</v>
      </c>
      <c r="K147" s="4">
        <v>3.0</v>
      </c>
      <c r="L147" s="6">
        <v>43363.0</v>
      </c>
      <c r="M147" s="10" t="s">
        <v>347</v>
      </c>
      <c r="N147" s="4"/>
      <c r="O147" s="4">
        <v>3.0</v>
      </c>
      <c r="P147" s="7">
        <v>0.329308390022675</v>
      </c>
      <c r="Q147" s="7">
        <f t="shared" si="5"/>
        <v>0.32930839</v>
      </c>
      <c r="R147" s="7">
        <v>0.477891156462584</v>
      </c>
      <c r="S147" s="8"/>
      <c r="T147" s="8"/>
      <c r="U147" s="8"/>
      <c r="V147" s="8"/>
      <c r="W147" s="8"/>
      <c r="X147" s="8"/>
      <c r="Y147" s="8"/>
      <c r="Z147" s="8"/>
      <c r="AA147" s="8"/>
      <c r="AB147" s="8"/>
      <c r="AC147" s="8"/>
      <c r="AD147" s="8"/>
      <c r="AE147" s="8"/>
      <c r="AF147" s="8"/>
      <c r="AG147" s="8"/>
      <c r="AH147" s="8"/>
      <c r="AI147" s="8"/>
      <c r="AJ147" s="8"/>
      <c r="AK147" s="8"/>
      <c r="AL147" s="8"/>
      <c r="AM147" s="8"/>
      <c r="AN147" s="8"/>
      <c r="AO147" s="8"/>
    </row>
    <row r="148" ht="15.75" customHeight="1">
      <c r="A148" s="9">
        <v>43365.0</v>
      </c>
      <c r="B148" s="2">
        <f t="shared" si="1"/>
        <v>7</v>
      </c>
      <c r="C148" s="2">
        <f t="shared" si="2"/>
        <v>9</v>
      </c>
      <c r="D148" s="2">
        <f t="shared" si="3"/>
        <v>2018</v>
      </c>
      <c r="E148" s="4" t="str">
        <f t="shared" si="4"/>
        <v>9 2018</v>
      </c>
      <c r="F148" s="4" t="s">
        <v>348</v>
      </c>
      <c r="G148" s="4" t="s">
        <v>33</v>
      </c>
      <c r="H148" s="4">
        <v>1.0</v>
      </c>
      <c r="I148" s="4">
        <v>35.0</v>
      </c>
      <c r="J148" s="4">
        <v>3.0</v>
      </c>
      <c r="K148" s="4">
        <v>4.0</v>
      </c>
      <c r="L148" s="6">
        <v>43365.0</v>
      </c>
      <c r="M148" s="10" t="s">
        <v>349</v>
      </c>
      <c r="N148" s="4"/>
      <c r="O148" s="4">
        <v>4.0</v>
      </c>
      <c r="P148" s="7">
        <v>0.231729572510822</v>
      </c>
      <c r="Q148" s="7">
        <f t="shared" si="5"/>
        <v>0.2317295725</v>
      </c>
      <c r="R148" s="7">
        <v>0.472456709956709</v>
      </c>
      <c r="S148" s="8"/>
      <c r="T148" s="8"/>
      <c r="U148" s="8"/>
      <c r="V148" s="8"/>
      <c r="W148" s="8"/>
      <c r="X148" s="8"/>
      <c r="Y148" s="8"/>
      <c r="Z148" s="8"/>
      <c r="AA148" s="8"/>
      <c r="AB148" s="8"/>
      <c r="AC148" s="8"/>
      <c r="AD148" s="8"/>
      <c r="AE148" s="8"/>
      <c r="AF148" s="8"/>
      <c r="AG148" s="8"/>
      <c r="AH148" s="8"/>
      <c r="AI148" s="8"/>
      <c r="AJ148" s="8"/>
      <c r="AK148" s="8"/>
      <c r="AL148" s="8"/>
      <c r="AM148" s="8"/>
      <c r="AN148" s="8"/>
      <c r="AO148" s="8"/>
    </row>
    <row r="149" ht="15.75" customHeight="1">
      <c r="A149" s="9">
        <v>43365.0</v>
      </c>
      <c r="B149" s="2">
        <f t="shared" si="1"/>
        <v>7</v>
      </c>
      <c r="C149" s="2">
        <f t="shared" si="2"/>
        <v>9</v>
      </c>
      <c r="D149" s="2">
        <f t="shared" si="3"/>
        <v>2018</v>
      </c>
      <c r="E149" s="4" t="str">
        <f t="shared" si="4"/>
        <v>9 2018</v>
      </c>
      <c r="F149" s="4" t="s">
        <v>350</v>
      </c>
      <c r="G149" s="4" t="s">
        <v>351</v>
      </c>
      <c r="H149" s="4">
        <v>1.0</v>
      </c>
      <c r="I149" s="4">
        <v>7.0</v>
      </c>
      <c r="J149" s="4">
        <v>13.0</v>
      </c>
      <c r="K149" s="4">
        <v>3.0</v>
      </c>
      <c r="L149" s="6">
        <v>43365.0</v>
      </c>
      <c r="M149" s="10" t="s">
        <v>352</v>
      </c>
      <c r="N149" s="4"/>
      <c r="O149" s="4">
        <v>3.0</v>
      </c>
      <c r="P149" s="7">
        <v>0.330820802005012</v>
      </c>
      <c r="Q149" s="7">
        <f t="shared" si="5"/>
        <v>0.330820802</v>
      </c>
      <c r="R149" s="7">
        <v>0.54485380116959</v>
      </c>
      <c r="S149" s="8"/>
      <c r="T149" s="8"/>
      <c r="U149" s="8"/>
      <c r="V149" s="8"/>
      <c r="W149" s="8"/>
      <c r="X149" s="8"/>
      <c r="Y149" s="8"/>
      <c r="Z149" s="8"/>
      <c r="AA149" s="8"/>
      <c r="AB149" s="8"/>
      <c r="AC149" s="8"/>
      <c r="AD149" s="8"/>
      <c r="AE149" s="8"/>
      <c r="AF149" s="8"/>
      <c r="AG149" s="8"/>
      <c r="AH149" s="8"/>
      <c r="AI149" s="8"/>
      <c r="AJ149" s="8"/>
      <c r="AK149" s="8"/>
      <c r="AL149" s="8"/>
      <c r="AM149" s="8"/>
      <c r="AN149" s="8"/>
      <c r="AO149" s="8"/>
    </row>
    <row r="150" ht="15.75" customHeight="1">
      <c r="A150" s="9">
        <v>43366.0</v>
      </c>
      <c r="B150" s="2">
        <f t="shared" si="1"/>
        <v>1</v>
      </c>
      <c r="C150" s="2">
        <f t="shared" si="2"/>
        <v>9</v>
      </c>
      <c r="D150" s="2">
        <f t="shared" si="3"/>
        <v>2018</v>
      </c>
      <c r="E150" s="4" t="str">
        <f t="shared" si="4"/>
        <v>9 2018</v>
      </c>
      <c r="F150" s="4" t="s">
        <v>353</v>
      </c>
      <c r="G150" s="4" t="s">
        <v>354</v>
      </c>
      <c r="H150" s="4">
        <v>0.0</v>
      </c>
      <c r="I150" s="4">
        <v>24.0</v>
      </c>
      <c r="J150" s="4">
        <v>14.0</v>
      </c>
      <c r="K150" s="4">
        <v>4.0</v>
      </c>
      <c r="L150" s="6">
        <v>43366.0</v>
      </c>
      <c r="M150" s="10" t="s">
        <v>355</v>
      </c>
      <c r="N150" s="4"/>
      <c r="O150" s="4">
        <v>4.0</v>
      </c>
      <c r="P150" s="7">
        <v>0.348951048951048</v>
      </c>
      <c r="Q150" s="7">
        <f t="shared" si="5"/>
        <v>0.348951049</v>
      </c>
      <c r="R150" s="7">
        <v>0.412315462315462</v>
      </c>
      <c r="S150" s="8"/>
      <c r="T150" s="8"/>
      <c r="U150" s="8"/>
      <c r="V150" s="8"/>
      <c r="W150" s="8"/>
      <c r="X150" s="8"/>
      <c r="Y150" s="8"/>
      <c r="Z150" s="8"/>
      <c r="AA150" s="8"/>
      <c r="AB150" s="8"/>
      <c r="AC150" s="8"/>
      <c r="AD150" s="8"/>
      <c r="AE150" s="8"/>
      <c r="AF150" s="8"/>
      <c r="AG150" s="8"/>
      <c r="AH150" s="8"/>
      <c r="AI150" s="8"/>
      <c r="AJ150" s="8"/>
      <c r="AK150" s="8"/>
      <c r="AL150" s="8"/>
      <c r="AM150" s="8"/>
      <c r="AN150" s="8"/>
      <c r="AO150" s="8"/>
    </row>
    <row r="151" ht="15.75" customHeight="1">
      <c r="A151" s="9">
        <v>43366.0</v>
      </c>
      <c r="B151" s="2">
        <f t="shared" si="1"/>
        <v>1</v>
      </c>
      <c r="C151" s="2">
        <f t="shared" si="2"/>
        <v>9</v>
      </c>
      <c r="D151" s="2">
        <f t="shared" si="3"/>
        <v>2018</v>
      </c>
      <c r="E151" s="4" t="str">
        <f t="shared" si="4"/>
        <v>9 2018</v>
      </c>
      <c r="F151" s="4" t="s">
        <v>356</v>
      </c>
      <c r="G151" s="4" t="s">
        <v>357</v>
      </c>
      <c r="H151" s="4">
        <v>140.0</v>
      </c>
      <c r="I151" s="4">
        <v>286.0</v>
      </c>
      <c r="J151" s="4">
        <v>60.0</v>
      </c>
      <c r="K151" s="4">
        <v>3.0</v>
      </c>
      <c r="L151" s="6">
        <v>43366.0</v>
      </c>
      <c r="M151" s="10" t="s">
        <v>358</v>
      </c>
      <c r="N151" s="4"/>
      <c r="O151" s="4">
        <v>3.0</v>
      </c>
      <c r="P151" s="7">
        <v>0.242304894179894</v>
      </c>
      <c r="Q151" s="7">
        <f t="shared" si="5"/>
        <v>0.2423048942</v>
      </c>
      <c r="R151" s="7">
        <v>0.593483245149911</v>
      </c>
      <c r="S151" s="8"/>
      <c r="T151" s="8"/>
      <c r="U151" s="8"/>
      <c r="V151" s="8"/>
      <c r="W151" s="8"/>
      <c r="X151" s="8"/>
      <c r="Y151" s="8"/>
      <c r="Z151" s="8"/>
      <c r="AA151" s="8"/>
      <c r="AB151" s="8"/>
      <c r="AC151" s="8"/>
      <c r="AD151" s="8"/>
      <c r="AE151" s="8"/>
      <c r="AF151" s="8"/>
      <c r="AG151" s="8"/>
      <c r="AH151" s="8"/>
      <c r="AI151" s="8"/>
      <c r="AJ151" s="8"/>
      <c r="AK151" s="8"/>
      <c r="AL151" s="8"/>
      <c r="AM151" s="8"/>
      <c r="AN151" s="8"/>
      <c r="AO151" s="8"/>
    </row>
    <row r="152" ht="15.75" customHeight="1">
      <c r="A152" s="9">
        <v>43366.0</v>
      </c>
      <c r="B152" s="2">
        <f t="shared" si="1"/>
        <v>1</v>
      </c>
      <c r="C152" s="2">
        <f t="shared" si="2"/>
        <v>9</v>
      </c>
      <c r="D152" s="2">
        <f t="shared" si="3"/>
        <v>2018</v>
      </c>
      <c r="E152" s="4" t="str">
        <f t="shared" si="4"/>
        <v>9 2018</v>
      </c>
      <c r="F152" s="4" t="s">
        <v>359</v>
      </c>
      <c r="G152" s="4" t="s">
        <v>33</v>
      </c>
      <c r="H152" s="4">
        <v>226.0</v>
      </c>
      <c r="I152" s="4">
        <v>32.0</v>
      </c>
      <c r="J152" s="4">
        <v>62.0</v>
      </c>
      <c r="K152" s="4">
        <v>2.0</v>
      </c>
      <c r="L152" s="6">
        <v>43366.0</v>
      </c>
      <c r="M152" s="10" t="s">
        <v>360</v>
      </c>
      <c r="N152" s="4"/>
      <c r="O152" s="4">
        <v>2.0</v>
      </c>
      <c r="P152" s="7">
        <v>0.115416666666666</v>
      </c>
      <c r="Q152" s="7">
        <f t="shared" si="5"/>
        <v>0.1154166667</v>
      </c>
      <c r="R152" s="7">
        <v>0.459583333333333</v>
      </c>
      <c r="S152" s="8"/>
      <c r="T152" s="8"/>
      <c r="U152" s="8"/>
      <c r="V152" s="8"/>
      <c r="W152" s="8"/>
      <c r="X152" s="8"/>
      <c r="Y152" s="8"/>
      <c r="Z152" s="8"/>
      <c r="AA152" s="8"/>
      <c r="AB152" s="8"/>
      <c r="AC152" s="8"/>
      <c r="AD152" s="8"/>
      <c r="AE152" s="8"/>
      <c r="AF152" s="8"/>
      <c r="AG152" s="8"/>
      <c r="AH152" s="8"/>
      <c r="AI152" s="8"/>
      <c r="AJ152" s="8"/>
      <c r="AK152" s="8"/>
      <c r="AL152" s="8"/>
      <c r="AM152" s="8"/>
      <c r="AN152" s="8"/>
      <c r="AO152" s="8"/>
    </row>
    <row r="153" ht="15.75" customHeight="1">
      <c r="A153" s="9">
        <v>43367.0</v>
      </c>
      <c r="B153" s="2">
        <f t="shared" si="1"/>
        <v>2</v>
      </c>
      <c r="C153" s="2">
        <f t="shared" si="2"/>
        <v>9</v>
      </c>
      <c r="D153" s="2">
        <f t="shared" si="3"/>
        <v>2018</v>
      </c>
      <c r="E153" s="4" t="str">
        <f t="shared" si="4"/>
        <v>9 2018</v>
      </c>
      <c r="F153" s="4" t="s">
        <v>361</v>
      </c>
      <c r="G153" s="4" t="s">
        <v>362</v>
      </c>
      <c r="H153" s="4">
        <v>150.0</v>
      </c>
      <c r="I153" s="4">
        <v>43.0</v>
      </c>
      <c r="J153" s="4">
        <v>471.0</v>
      </c>
      <c r="K153" s="4">
        <v>3.0</v>
      </c>
      <c r="L153" s="6">
        <v>43367.0</v>
      </c>
      <c r="M153" s="10" t="s">
        <v>363</v>
      </c>
      <c r="N153" s="4"/>
      <c r="O153" s="4">
        <v>3.0</v>
      </c>
      <c r="P153" s="7">
        <v>0.0812499999999999</v>
      </c>
      <c r="Q153" s="7">
        <f t="shared" si="5"/>
        <v>0.08125</v>
      </c>
      <c r="R153" s="7">
        <v>0.5015625</v>
      </c>
      <c r="S153" s="8"/>
      <c r="T153" s="8"/>
      <c r="U153" s="8"/>
      <c r="V153" s="8"/>
      <c r="W153" s="8"/>
      <c r="X153" s="8"/>
      <c r="Y153" s="8"/>
      <c r="Z153" s="8"/>
      <c r="AA153" s="8"/>
      <c r="AB153" s="8"/>
      <c r="AC153" s="8"/>
      <c r="AD153" s="8"/>
      <c r="AE153" s="8"/>
      <c r="AF153" s="8"/>
      <c r="AG153" s="8"/>
      <c r="AH153" s="8"/>
      <c r="AI153" s="8"/>
      <c r="AJ153" s="8"/>
      <c r="AK153" s="8"/>
      <c r="AL153" s="8"/>
      <c r="AM153" s="8"/>
      <c r="AN153" s="8"/>
      <c r="AO153" s="8"/>
    </row>
    <row r="154" ht="15.75" customHeight="1">
      <c r="A154" s="9">
        <v>43368.0</v>
      </c>
      <c r="B154" s="2">
        <f t="shared" si="1"/>
        <v>3</v>
      </c>
      <c r="C154" s="2">
        <f t="shared" si="2"/>
        <v>9</v>
      </c>
      <c r="D154" s="2">
        <f t="shared" si="3"/>
        <v>2018</v>
      </c>
      <c r="E154" s="4" t="str">
        <f t="shared" si="4"/>
        <v>9 2018</v>
      </c>
      <c r="F154" s="4" t="s">
        <v>364</v>
      </c>
      <c r="G154" s="4" t="s">
        <v>365</v>
      </c>
      <c r="H154" s="4">
        <v>5.0</v>
      </c>
      <c r="I154" s="4">
        <v>5.0</v>
      </c>
      <c r="J154" s="4">
        <v>1.0</v>
      </c>
      <c r="K154" s="4">
        <v>5.0</v>
      </c>
      <c r="L154" s="6">
        <v>43368.0</v>
      </c>
      <c r="M154" s="10" t="s">
        <v>366</v>
      </c>
      <c r="N154" s="4"/>
      <c r="O154" s="4">
        <v>5.0</v>
      </c>
      <c r="P154" s="7">
        <v>0.225</v>
      </c>
      <c r="Q154" s="7">
        <f t="shared" si="5"/>
        <v>0.225</v>
      </c>
      <c r="R154" s="7">
        <v>0.48125</v>
      </c>
      <c r="S154" s="8"/>
      <c r="T154" s="8"/>
      <c r="U154" s="8"/>
      <c r="V154" s="8"/>
      <c r="W154" s="8"/>
      <c r="X154" s="8"/>
      <c r="Y154" s="8"/>
      <c r="Z154" s="8"/>
      <c r="AA154" s="8"/>
      <c r="AB154" s="8"/>
      <c r="AC154" s="8"/>
      <c r="AD154" s="8"/>
      <c r="AE154" s="8"/>
      <c r="AF154" s="8"/>
      <c r="AG154" s="8"/>
      <c r="AH154" s="8"/>
      <c r="AI154" s="8"/>
      <c r="AJ154" s="8"/>
      <c r="AK154" s="8"/>
      <c r="AL154" s="8"/>
      <c r="AM154" s="8"/>
      <c r="AN154" s="8"/>
      <c r="AO154" s="8"/>
    </row>
    <row r="155" ht="15.75" customHeight="1">
      <c r="A155" s="9">
        <v>43368.0</v>
      </c>
      <c r="B155" s="2">
        <f t="shared" si="1"/>
        <v>3</v>
      </c>
      <c r="C155" s="2">
        <f t="shared" si="2"/>
        <v>9</v>
      </c>
      <c r="D155" s="2">
        <f t="shared" si="3"/>
        <v>2018</v>
      </c>
      <c r="E155" s="4" t="str">
        <f t="shared" si="4"/>
        <v>9 2018</v>
      </c>
      <c r="F155" s="4" t="s">
        <v>367</v>
      </c>
      <c r="G155" s="4" t="s">
        <v>90</v>
      </c>
      <c r="H155" s="4">
        <v>145.0</v>
      </c>
      <c r="I155" s="4">
        <v>233.0</v>
      </c>
      <c r="J155" s="4">
        <v>196.0</v>
      </c>
      <c r="K155" s="4">
        <v>5.0</v>
      </c>
      <c r="L155" s="6">
        <v>43368.0</v>
      </c>
      <c r="M155" s="10" t="s">
        <v>368</v>
      </c>
      <c r="N155" s="4"/>
      <c r="O155" s="4">
        <v>5.0</v>
      </c>
      <c r="P155" s="7">
        <v>0.0363636363636363</v>
      </c>
      <c r="Q155" s="7">
        <f t="shared" si="5"/>
        <v>0.03636363636</v>
      </c>
      <c r="R155" s="7">
        <v>0.545454545454545</v>
      </c>
      <c r="S155" s="8"/>
      <c r="T155" s="8"/>
      <c r="U155" s="8"/>
      <c r="V155" s="8"/>
      <c r="W155" s="8"/>
      <c r="X155" s="8"/>
      <c r="Y155" s="8"/>
      <c r="Z155" s="8"/>
      <c r="AA155" s="8"/>
      <c r="AB155" s="8"/>
      <c r="AC155" s="8"/>
      <c r="AD155" s="8"/>
      <c r="AE155" s="8"/>
      <c r="AF155" s="8"/>
      <c r="AG155" s="8"/>
      <c r="AH155" s="8"/>
      <c r="AI155" s="8"/>
      <c r="AJ155" s="8"/>
      <c r="AK155" s="8"/>
      <c r="AL155" s="8"/>
      <c r="AM155" s="8"/>
      <c r="AN155" s="8"/>
      <c r="AO155" s="8"/>
    </row>
    <row r="156" ht="15.75" customHeight="1">
      <c r="A156" s="9">
        <v>43369.0</v>
      </c>
      <c r="B156" s="2">
        <f t="shared" si="1"/>
        <v>4</v>
      </c>
      <c r="C156" s="2">
        <f t="shared" si="2"/>
        <v>9</v>
      </c>
      <c r="D156" s="2">
        <f t="shared" si="3"/>
        <v>2018</v>
      </c>
      <c r="E156" s="4" t="str">
        <f t="shared" si="4"/>
        <v>9 2018</v>
      </c>
      <c r="F156" s="4" t="s">
        <v>369</v>
      </c>
      <c r="G156" s="4" t="s">
        <v>82</v>
      </c>
      <c r="H156" s="4">
        <v>279.0</v>
      </c>
      <c r="I156" s="4">
        <v>188.0</v>
      </c>
      <c r="J156" s="4">
        <v>168.0</v>
      </c>
      <c r="K156" s="4">
        <v>3.0</v>
      </c>
      <c r="L156" s="6">
        <v>43369.0</v>
      </c>
      <c r="M156" s="10" t="s">
        <v>370</v>
      </c>
      <c r="N156" s="4"/>
      <c r="O156" s="4">
        <v>3.0</v>
      </c>
      <c r="P156" s="7">
        <v>0.214166666666666</v>
      </c>
      <c r="Q156" s="7">
        <f t="shared" si="5"/>
        <v>0.2141666667</v>
      </c>
      <c r="R156" s="7">
        <v>0.534999999999999</v>
      </c>
      <c r="S156" s="8"/>
      <c r="T156" s="8"/>
      <c r="U156" s="8"/>
      <c r="V156" s="8"/>
      <c r="W156" s="8"/>
      <c r="X156" s="8"/>
      <c r="Y156" s="8"/>
      <c r="Z156" s="8"/>
      <c r="AA156" s="8"/>
      <c r="AB156" s="8"/>
      <c r="AC156" s="8"/>
      <c r="AD156" s="8"/>
      <c r="AE156" s="8"/>
      <c r="AF156" s="8"/>
      <c r="AG156" s="8"/>
      <c r="AH156" s="8"/>
      <c r="AI156" s="8"/>
      <c r="AJ156" s="8"/>
      <c r="AK156" s="8"/>
      <c r="AL156" s="8"/>
      <c r="AM156" s="8"/>
      <c r="AN156" s="8"/>
      <c r="AO156" s="8"/>
    </row>
    <row r="157" ht="15.75" customHeight="1">
      <c r="A157" s="9">
        <v>43370.0</v>
      </c>
      <c r="B157" s="2">
        <f t="shared" si="1"/>
        <v>5</v>
      </c>
      <c r="C157" s="2">
        <f t="shared" si="2"/>
        <v>9</v>
      </c>
      <c r="D157" s="2">
        <f t="shared" si="3"/>
        <v>2018</v>
      </c>
      <c r="E157" s="4" t="str">
        <f t="shared" si="4"/>
        <v>9 2018</v>
      </c>
      <c r="F157" s="4" t="s">
        <v>371</v>
      </c>
      <c r="G157" s="4" t="s">
        <v>372</v>
      </c>
      <c r="H157" s="4">
        <v>0.0</v>
      </c>
      <c r="I157" s="4">
        <v>7.0</v>
      </c>
      <c r="J157" s="4">
        <v>8.0</v>
      </c>
      <c r="K157" s="4">
        <v>5.0</v>
      </c>
      <c r="L157" s="6">
        <v>43370.0</v>
      </c>
      <c r="M157" s="10" t="s">
        <v>373</v>
      </c>
      <c r="N157" s="4"/>
      <c r="O157" s="4">
        <v>5.0</v>
      </c>
      <c r="P157" s="7">
        <v>0.0333333333333333</v>
      </c>
      <c r="Q157" s="7">
        <f t="shared" si="5"/>
        <v>0.03333333333</v>
      </c>
      <c r="R157" s="7">
        <v>0.85</v>
      </c>
      <c r="S157" s="8"/>
      <c r="T157" s="8"/>
      <c r="U157" s="8"/>
      <c r="V157" s="8"/>
      <c r="W157" s="8"/>
      <c r="X157" s="8"/>
      <c r="Y157" s="8"/>
      <c r="Z157" s="8"/>
      <c r="AA157" s="8"/>
      <c r="AB157" s="8"/>
      <c r="AC157" s="8"/>
      <c r="AD157" s="8"/>
      <c r="AE157" s="8"/>
      <c r="AF157" s="8"/>
      <c r="AG157" s="8"/>
      <c r="AH157" s="8"/>
      <c r="AI157" s="8"/>
      <c r="AJ157" s="8"/>
      <c r="AK157" s="8"/>
      <c r="AL157" s="8"/>
      <c r="AM157" s="8"/>
      <c r="AN157" s="8"/>
      <c r="AO157" s="8"/>
    </row>
    <row r="158" ht="15.75" customHeight="1">
      <c r="A158" s="9">
        <v>43373.0</v>
      </c>
      <c r="B158" s="2">
        <f t="shared" si="1"/>
        <v>1</v>
      </c>
      <c r="C158" s="2">
        <f t="shared" si="2"/>
        <v>9</v>
      </c>
      <c r="D158" s="2">
        <f t="shared" si="3"/>
        <v>2018</v>
      </c>
      <c r="E158" s="4" t="str">
        <f t="shared" si="4"/>
        <v>9 2018</v>
      </c>
      <c r="F158" s="4" t="s">
        <v>374</v>
      </c>
      <c r="G158" s="4" t="s">
        <v>375</v>
      </c>
      <c r="H158" s="4">
        <v>71.0</v>
      </c>
      <c r="I158" s="4">
        <v>151.0</v>
      </c>
      <c r="J158" s="4">
        <v>184.0</v>
      </c>
      <c r="K158" s="4">
        <v>4.0</v>
      </c>
      <c r="L158" s="6">
        <v>43373.0</v>
      </c>
      <c r="M158" s="10" t="s">
        <v>376</v>
      </c>
      <c r="N158" s="4"/>
      <c r="O158" s="4">
        <v>4.0</v>
      </c>
      <c r="P158" s="7">
        <v>0.252857142857142</v>
      </c>
      <c r="Q158" s="7">
        <f t="shared" si="5"/>
        <v>0.2528571429</v>
      </c>
      <c r="R158" s="7">
        <v>0.764047619047619</v>
      </c>
      <c r="S158" s="8"/>
      <c r="T158" s="8"/>
      <c r="U158" s="8"/>
      <c r="V158" s="8"/>
      <c r="W158" s="8"/>
      <c r="X158" s="8"/>
      <c r="Y158" s="8"/>
      <c r="Z158" s="8"/>
      <c r="AA158" s="8"/>
      <c r="AB158" s="8"/>
      <c r="AC158" s="8"/>
      <c r="AD158" s="8"/>
      <c r="AE158" s="8"/>
      <c r="AF158" s="8"/>
      <c r="AG158" s="8"/>
      <c r="AH158" s="8"/>
      <c r="AI158" s="8"/>
      <c r="AJ158" s="8"/>
      <c r="AK158" s="8"/>
      <c r="AL158" s="8"/>
      <c r="AM158" s="8"/>
      <c r="AN158" s="8"/>
      <c r="AO158" s="8"/>
    </row>
    <row r="159" ht="15.75" customHeight="1">
      <c r="A159" s="9">
        <v>43373.0</v>
      </c>
      <c r="B159" s="2">
        <f t="shared" si="1"/>
        <v>1</v>
      </c>
      <c r="C159" s="2">
        <f t="shared" si="2"/>
        <v>9</v>
      </c>
      <c r="D159" s="2">
        <f t="shared" si="3"/>
        <v>2018</v>
      </c>
      <c r="E159" s="4" t="str">
        <f t="shared" si="4"/>
        <v>9 2018</v>
      </c>
      <c r="F159" s="4" t="s">
        <v>377</v>
      </c>
      <c r="G159" s="4" t="s">
        <v>33</v>
      </c>
      <c r="H159" s="4">
        <v>53.0</v>
      </c>
      <c r="I159" s="4">
        <v>687.0</v>
      </c>
      <c r="J159" s="4">
        <v>2840.0</v>
      </c>
      <c r="K159" s="4">
        <v>5.0</v>
      </c>
      <c r="L159" s="6">
        <v>43373.0</v>
      </c>
      <c r="M159" s="10" t="s">
        <v>378</v>
      </c>
      <c r="N159" s="4"/>
      <c r="O159" s="4">
        <v>5.0</v>
      </c>
      <c r="P159" s="7">
        <v>0.0135416666666666</v>
      </c>
      <c r="Q159" s="7">
        <f t="shared" si="5"/>
        <v>0.01354166667</v>
      </c>
      <c r="R159" s="7">
        <v>0.489583333333333</v>
      </c>
      <c r="S159" s="8"/>
      <c r="T159" s="8"/>
      <c r="U159" s="8"/>
      <c r="V159" s="8"/>
      <c r="W159" s="8"/>
      <c r="X159" s="8"/>
      <c r="Y159" s="8"/>
      <c r="Z159" s="8"/>
      <c r="AA159" s="8"/>
      <c r="AB159" s="8"/>
      <c r="AC159" s="8"/>
      <c r="AD159" s="8"/>
      <c r="AE159" s="8"/>
      <c r="AF159" s="8"/>
      <c r="AG159" s="8"/>
      <c r="AH159" s="8"/>
      <c r="AI159" s="8"/>
      <c r="AJ159" s="8"/>
      <c r="AK159" s="8"/>
      <c r="AL159" s="8"/>
      <c r="AM159" s="8"/>
      <c r="AN159" s="8"/>
      <c r="AO159" s="8"/>
    </row>
    <row r="160" ht="15.75" customHeight="1">
      <c r="A160" s="9">
        <v>43375.0</v>
      </c>
      <c r="B160" s="2">
        <f t="shared" si="1"/>
        <v>3</v>
      </c>
      <c r="C160" s="2">
        <f t="shared" si="2"/>
        <v>10</v>
      </c>
      <c r="D160" s="2">
        <f t="shared" si="3"/>
        <v>2018</v>
      </c>
      <c r="E160" s="4" t="str">
        <f t="shared" si="4"/>
        <v>10 2018</v>
      </c>
      <c r="F160" s="4" t="s">
        <v>379</v>
      </c>
      <c r="G160" s="4" t="s">
        <v>33</v>
      </c>
      <c r="H160" s="4">
        <v>1.0</v>
      </c>
      <c r="I160" s="4">
        <v>35.0</v>
      </c>
      <c r="J160" s="4">
        <v>38.0</v>
      </c>
      <c r="K160" s="4">
        <v>5.0</v>
      </c>
      <c r="L160" s="6">
        <v>43375.0</v>
      </c>
      <c r="M160" s="10" t="s">
        <v>380</v>
      </c>
      <c r="N160" s="4"/>
      <c r="O160" s="4">
        <v>5.0</v>
      </c>
      <c r="P160" s="7">
        <v>0.4765625</v>
      </c>
      <c r="Q160" s="7">
        <f t="shared" si="5"/>
        <v>0.4765625</v>
      </c>
      <c r="R160" s="7">
        <v>0.675</v>
      </c>
      <c r="S160" s="8"/>
      <c r="T160" s="8"/>
      <c r="U160" s="8"/>
      <c r="V160" s="8"/>
      <c r="W160" s="8"/>
      <c r="X160" s="8"/>
      <c r="Y160" s="8"/>
      <c r="Z160" s="8"/>
      <c r="AA160" s="8"/>
      <c r="AB160" s="8"/>
      <c r="AC160" s="8"/>
      <c r="AD160" s="8"/>
      <c r="AE160" s="8"/>
      <c r="AF160" s="8"/>
      <c r="AG160" s="8"/>
      <c r="AH160" s="8"/>
      <c r="AI160" s="8"/>
      <c r="AJ160" s="8"/>
      <c r="AK160" s="8"/>
      <c r="AL160" s="8"/>
      <c r="AM160" s="8"/>
      <c r="AN160" s="8"/>
      <c r="AO160" s="8"/>
    </row>
    <row r="161" ht="15.75" customHeight="1">
      <c r="A161" s="9">
        <v>43375.0</v>
      </c>
      <c r="B161" s="2">
        <f t="shared" si="1"/>
        <v>3</v>
      </c>
      <c r="C161" s="2">
        <f t="shared" si="2"/>
        <v>10</v>
      </c>
      <c r="D161" s="2">
        <f t="shared" si="3"/>
        <v>2018</v>
      </c>
      <c r="E161" s="4" t="str">
        <f t="shared" si="4"/>
        <v>10 2018</v>
      </c>
      <c r="F161" s="4" t="s">
        <v>381</v>
      </c>
      <c r="G161" s="4" t="s">
        <v>382</v>
      </c>
      <c r="H161" s="4">
        <v>137.0</v>
      </c>
      <c r="I161" s="4">
        <v>343.0</v>
      </c>
      <c r="J161" s="4">
        <v>2162.0</v>
      </c>
      <c r="K161" s="4">
        <v>4.0</v>
      </c>
      <c r="L161" s="6">
        <v>43375.0</v>
      </c>
      <c r="M161" s="10" t="s">
        <v>383</v>
      </c>
      <c r="N161" s="4"/>
      <c r="O161" s="4">
        <v>4.0</v>
      </c>
      <c r="P161" s="7">
        <v>0.0269437095825984</v>
      </c>
      <c r="Q161" s="7">
        <f t="shared" si="5"/>
        <v>0.02694370958</v>
      </c>
      <c r="R161" s="7">
        <v>0.628835978835979</v>
      </c>
      <c r="S161" s="8"/>
      <c r="T161" s="8"/>
      <c r="U161" s="8"/>
      <c r="V161" s="8"/>
      <c r="W161" s="8"/>
      <c r="X161" s="8"/>
      <c r="Y161" s="8"/>
      <c r="Z161" s="8"/>
      <c r="AA161" s="8"/>
      <c r="AB161" s="8"/>
      <c r="AC161" s="8"/>
      <c r="AD161" s="8"/>
      <c r="AE161" s="8"/>
      <c r="AF161" s="8"/>
      <c r="AG161" s="8"/>
      <c r="AH161" s="8"/>
      <c r="AI161" s="8"/>
      <c r="AJ161" s="8"/>
      <c r="AK161" s="8"/>
      <c r="AL161" s="8"/>
      <c r="AM161" s="8"/>
      <c r="AN161" s="8"/>
      <c r="AO161" s="8"/>
    </row>
    <row r="162" ht="15.75" customHeight="1">
      <c r="A162" s="9">
        <v>43377.0</v>
      </c>
      <c r="B162" s="2">
        <f t="shared" si="1"/>
        <v>5</v>
      </c>
      <c r="C162" s="2">
        <f t="shared" si="2"/>
        <v>10</v>
      </c>
      <c r="D162" s="2">
        <f t="shared" si="3"/>
        <v>2018</v>
      </c>
      <c r="E162" s="4" t="str">
        <f t="shared" si="4"/>
        <v>10 2018</v>
      </c>
      <c r="F162" s="4" t="s">
        <v>384</v>
      </c>
      <c r="G162" s="4" t="s">
        <v>33</v>
      </c>
      <c r="H162" s="4">
        <v>359.0</v>
      </c>
      <c r="I162" s="4">
        <v>54.0</v>
      </c>
      <c r="J162" s="4">
        <v>15.0</v>
      </c>
      <c r="K162" s="4">
        <v>3.0</v>
      </c>
      <c r="L162" s="6">
        <v>43377.0</v>
      </c>
      <c r="M162" s="10" t="s">
        <v>385</v>
      </c>
      <c r="N162" s="4"/>
      <c r="O162" s="4">
        <v>3.0</v>
      </c>
      <c r="P162" s="7">
        <v>0.35530303030303</v>
      </c>
      <c r="Q162" s="7">
        <f t="shared" si="5"/>
        <v>0.3553030303</v>
      </c>
      <c r="R162" s="7">
        <v>0.564343434343434</v>
      </c>
      <c r="S162" s="8"/>
      <c r="T162" s="8"/>
      <c r="U162" s="8"/>
      <c r="V162" s="8"/>
      <c r="W162" s="8"/>
      <c r="X162" s="8"/>
      <c r="Y162" s="8"/>
      <c r="Z162" s="8"/>
      <c r="AA162" s="8"/>
      <c r="AB162" s="8"/>
      <c r="AC162" s="8"/>
      <c r="AD162" s="8"/>
      <c r="AE162" s="8"/>
      <c r="AF162" s="8"/>
      <c r="AG162" s="8"/>
      <c r="AH162" s="8"/>
      <c r="AI162" s="8"/>
      <c r="AJ162" s="8"/>
      <c r="AK162" s="8"/>
      <c r="AL162" s="8"/>
      <c r="AM162" s="8"/>
      <c r="AN162" s="8"/>
      <c r="AO162" s="8"/>
    </row>
    <row r="163" ht="15.75" customHeight="1">
      <c r="A163" s="9">
        <v>43379.0</v>
      </c>
      <c r="B163" s="2">
        <f t="shared" si="1"/>
        <v>7</v>
      </c>
      <c r="C163" s="2">
        <f t="shared" si="2"/>
        <v>10</v>
      </c>
      <c r="D163" s="2">
        <f t="shared" si="3"/>
        <v>2018</v>
      </c>
      <c r="E163" s="4" t="str">
        <f t="shared" si="4"/>
        <v>10 2018</v>
      </c>
      <c r="F163" s="4" t="s">
        <v>44</v>
      </c>
      <c r="G163" s="4" t="s">
        <v>45</v>
      </c>
      <c r="H163" s="4">
        <v>618.0</v>
      </c>
      <c r="I163" s="4">
        <v>309.0</v>
      </c>
      <c r="J163" s="4">
        <v>997.0</v>
      </c>
      <c r="K163" s="4">
        <v>4.0</v>
      </c>
      <c r="L163" s="6">
        <v>43379.0</v>
      </c>
      <c r="M163" s="10" t="s">
        <v>386</v>
      </c>
      <c r="N163" s="4"/>
      <c r="O163" s="4">
        <v>4.0</v>
      </c>
      <c r="P163" s="7">
        <v>0.181611111111111</v>
      </c>
      <c r="Q163" s="7">
        <f t="shared" si="5"/>
        <v>0.1816111111</v>
      </c>
      <c r="R163" s="7">
        <v>0.499166666666666</v>
      </c>
      <c r="S163" s="8"/>
      <c r="T163" s="8"/>
      <c r="U163" s="8"/>
      <c r="V163" s="8"/>
      <c r="W163" s="8"/>
      <c r="X163" s="8"/>
      <c r="Y163" s="8"/>
      <c r="Z163" s="8"/>
      <c r="AA163" s="8"/>
      <c r="AB163" s="8"/>
      <c r="AC163" s="8"/>
      <c r="AD163" s="8"/>
      <c r="AE163" s="8"/>
      <c r="AF163" s="8"/>
      <c r="AG163" s="8"/>
      <c r="AH163" s="8"/>
      <c r="AI163" s="8"/>
      <c r="AJ163" s="8"/>
      <c r="AK163" s="8"/>
      <c r="AL163" s="8"/>
      <c r="AM163" s="8"/>
      <c r="AN163" s="8"/>
      <c r="AO163" s="8"/>
    </row>
    <row r="164" ht="15.75" customHeight="1">
      <c r="A164" s="9">
        <v>43382.0</v>
      </c>
      <c r="B164" s="2">
        <f t="shared" si="1"/>
        <v>3</v>
      </c>
      <c r="C164" s="2">
        <f t="shared" si="2"/>
        <v>10</v>
      </c>
      <c r="D164" s="2">
        <f t="shared" si="3"/>
        <v>2018</v>
      </c>
      <c r="E164" s="4" t="str">
        <f t="shared" si="4"/>
        <v>10 2018</v>
      </c>
      <c r="F164" s="4" t="s">
        <v>387</v>
      </c>
      <c r="G164" s="4" t="s">
        <v>388</v>
      </c>
      <c r="H164" s="4">
        <v>130.0</v>
      </c>
      <c r="I164" s="4">
        <v>684.0</v>
      </c>
      <c r="J164" s="4">
        <v>649.0</v>
      </c>
      <c r="K164" s="4">
        <v>4.0</v>
      </c>
      <c r="L164" s="6">
        <v>43382.0</v>
      </c>
      <c r="M164" s="10" t="s">
        <v>389</v>
      </c>
      <c r="N164" s="4"/>
      <c r="O164" s="4">
        <v>4.0</v>
      </c>
      <c r="P164" s="7">
        <v>0.286547619047619</v>
      </c>
      <c r="Q164" s="7">
        <f t="shared" si="5"/>
        <v>0.286547619</v>
      </c>
      <c r="R164" s="7">
        <v>0.600697278911564</v>
      </c>
      <c r="S164" s="8"/>
      <c r="T164" s="8"/>
      <c r="U164" s="8"/>
      <c r="V164" s="8"/>
      <c r="W164" s="8"/>
      <c r="X164" s="8"/>
      <c r="Y164" s="8"/>
      <c r="Z164" s="8"/>
      <c r="AA164" s="8"/>
      <c r="AB164" s="8"/>
      <c r="AC164" s="8"/>
      <c r="AD164" s="8"/>
      <c r="AE164" s="8"/>
      <c r="AF164" s="8"/>
      <c r="AG164" s="8"/>
      <c r="AH164" s="8"/>
      <c r="AI164" s="8"/>
      <c r="AJ164" s="8"/>
      <c r="AK164" s="8"/>
      <c r="AL164" s="8"/>
      <c r="AM164" s="8"/>
      <c r="AN164" s="8"/>
      <c r="AO164" s="8"/>
    </row>
    <row r="165" ht="15.75" customHeight="1">
      <c r="A165" s="9">
        <v>43383.0</v>
      </c>
      <c r="B165" s="2">
        <f t="shared" si="1"/>
        <v>4</v>
      </c>
      <c r="C165" s="2">
        <f t="shared" si="2"/>
        <v>10</v>
      </c>
      <c r="D165" s="2">
        <f t="shared" si="3"/>
        <v>2018</v>
      </c>
      <c r="E165" s="4" t="str">
        <f t="shared" si="4"/>
        <v>10 2018</v>
      </c>
      <c r="F165" s="4" t="s">
        <v>390</v>
      </c>
      <c r="G165" s="4" t="s">
        <v>82</v>
      </c>
      <c r="H165" s="4">
        <v>0.0</v>
      </c>
      <c r="I165" s="4">
        <v>8.0</v>
      </c>
      <c r="J165" s="4">
        <v>0.0</v>
      </c>
      <c r="K165" s="4">
        <v>4.0</v>
      </c>
      <c r="L165" s="6">
        <v>43383.0</v>
      </c>
      <c r="M165" s="10" t="s">
        <v>391</v>
      </c>
      <c r="N165" s="4"/>
      <c r="O165" s="4">
        <v>4.0</v>
      </c>
      <c r="P165" s="7">
        <v>0.17070707070707</v>
      </c>
      <c r="Q165" s="7">
        <f t="shared" si="5"/>
        <v>0.1707070707</v>
      </c>
      <c r="R165" s="7">
        <v>0.685555555555555</v>
      </c>
      <c r="S165" s="8"/>
      <c r="T165" s="8"/>
      <c r="U165" s="8"/>
      <c r="V165" s="8"/>
      <c r="W165" s="8"/>
      <c r="X165" s="8"/>
      <c r="Y165" s="8"/>
      <c r="Z165" s="8"/>
      <c r="AA165" s="8"/>
      <c r="AB165" s="8"/>
      <c r="AC165" s="8"/>
      <c r="AD165" s="8"/>
      <c r="AE165" s="8"/>
      <c r="AF165" s="8"/>
      <c r="AG165" s="8"/>
      <c r="AH165" s="8"/>
      <c r="AI165" s="8"/>
      <c r="AJ165" s="8"/>
      <c r="AK165" s="8"/>
      <c r="AL165" s="8"/>
      <c r="AM165" s="8"/>
      <c r="AN165" s="8"/>
      <c r="AO165" s="8"/>
    </row>
    <row r="166" ht="15.75" customHeight="1">
      <c r="A166" s="9">
        <v>43383.0</v>
      </c>
      <c r="B166" s="2">
        <f t="shared" si="1"/>
        <v>4</v>
      </c>
      <c r="C166" s="2">
        <f t="shared" si="2"/>
        <v>10</v>
      </c>
      <c r="D166" s="2">
        <f t="shared" si="3"/>
        <v>2018</v>
      </c>
      <c r="E166" s="4" t="str">
        <f t="shared" si="4"/>
        <v>10 2018</v>
      </c>
      <c r="F166" s="4" t="s">
        <v>392</v>
      </c>
      <c r="G166" s="4" t="s">
        <v>393</v>
      </c>
      <c r="H166" s="4">
        <v>279.0</v>
      </c>
      <c r="I166" s="4">
        <v>82.0</v>
      </c>
      <c r="J166" s="4">
        <v>116.0</v>
      </c>
      <c r="K166" s="4">
        <v>4.0</v>
      </c>
      <c r="L166" s="6">
        <v>43383.0</v>
      </c>
      <c r="M166" s="10" t="s">
        <v>394</v>
      </c>
      <c r="N166" s="4"/>
      <c r="O166" s="4">
        <v>4.0</v>
      </c>
      <c r="P166" s="7">
        <v>0.130803571428571</v>
      </c>
      <c r="Q166" s="7">
        <f t="shared" si="5"/>
        <v>0.1308035714</v>
      </c>
      <c r="R166" s="7">
        <v>0.530282738095238</v>
      </c>
      <c r="S166" s="8"/>
      <c r="T166" s="8"/>
      <c r="U166" s="8"/>
      <c r="V166" s="8"/>
      <c r="W166" s="8"/>
      <c r="X166" s="8"/>
      <c r="Y166" s="8"/>
      <c r="Z166" s="8"/>
      <c r="AA166" s="8"/>
      <c r="AB166" s="8"/>
      <c r="AC166" s="8"/>
      <c r="AD166" s="8"/>
      <c r="AE166" s="8"/>
      <c r="AF166" s="8"/>
      <c r="AG166" s="8"/>
      <c r="AH166" s="8"/>
      <c r="AI166" s="8"/>
      <c r="AJ166" s="8"/>
      <c r="AK166" s="8"/>
      <c r="AL166" s="8"/>
      <c r="AM166" s="8"/>
      <c r="AN166" s="8"/>
      <c r="AO166" s="8"/>
    </row>
    <row r="167" ht="15.75" customHeight="1">
      <c r="A167" s="9">
        <v>43384.0</v>
      </c>
      <c r="B167" s="2">
        <f t="shared" si="1"/>
        <v>5</v>
      </c>
      <c r="C167" s="2">
        <f t="shared" si="2"/>
        <v>10</v>
      </c>
      <c r="D167" s="2">
        <f t="shared" si="3"/>
        <v>2018</v>
      </c>
      <c r="E167" s="4" t="str">
        <f t="shared" si="4"/>
        <v>10 2018</v>
      </c>
      <c r="F167" s="4" t="s">
        <v>395</v>
      </c>
      <c r="G167" s="4" t="s">
        <v>90</v>
      </c>
      <c r="H167" s="4">
        <v>6.0</v>
      </c>
      <c r="I167" s="4">
        <v>31.0</v>
      </c>
      <c r="J167" s="4">
        <v>26.0</v>
      </c>
      <c r="K167" s="4">
        <v>5.0</v>
      </c>
      <c r="L167" s="6">
        <v>43384.0</v>
      </c>
      <c r="M167" s="10" t="s">
        <v>396</v>
      </c>
      <c r="N167" s="4"/>
      <c r="O167" s="4">
        <v>5.0</v>
      </c>
      <c r="P167" s="7">
        <v>0.525</v>
      </c>
      <c r="Q167" s="7">
        <f t="shared" si="5"/>
        <v>0.525</v>
      </c>
      <c r="R167" s="7">
        <v>0.483333333333333</v>
      </c>
      <c r="S167" s="8"/>
      <c r="T167" s="8"/>
      <c r="U167" s="8"/>
      <c r="V167" s="8"/>
      <c r="W167" s="8"/>
      <c r="X167" s="8"/>
      <c r="Y167" s="8"/>
      <c r="Z167" s="8"/>
      <c r="AA167" s="8"/>
      <c r="AB167" s="8"/>
      <c r="AC167" s="8"/>
      <c r="AD167" s="8"/>
      <c r="AE167" s="8"/>
      <c r="AF167" s="8"/>
      <c r="AG167" s="8"/>
      <c r="AH167" s="8"/>
      <c r="AI167" s="8"/>
      <c r="AJ167" s="8"/>
      <c r="AK167" s="8"/>
      <c r="AL167" s="8"/>
      <c r="AM167" s="8"/>
      <c r="AN167" s="8"/>
      <c r="AO167" s="8"/>
    </row>
    <row r="168" ht="15.75" customHeight="1">
      <c r="A168" s="9">
        <v>43386.0</v>
      </c>
      <c r="B168" s="2">
        <f t="shared" si="1"/>
        <v>7</v>
      </c>
      <c r="C168" s="2">
        <f t="shared" si="2"/>
        <v>10</v>
      </c>
      <c r="D168" s="2">
        <f t="shared" si="3"/>
        <v>2018</v>
      </c>
      <c r="E168" s="4" t="str">
        <f t="shared" si="4"/>
        <v>10 2018</v>
      </c>
      <c r="F168" s="4" t="s">
        <v>397</v>
      </c>
      <c r="G168" s="4" t="s">
        <v>398</v>
      </c>
      <c r="H168" s="4">
        <v>12.0</v>
      </c>
      <c r="I168" s="4">
        <v>9.0</v>
      </c>
      <c r="J168" s="4">
        <v>2.0</v>
      </c>
      <c r="K168" s="4">
        <v>5.0</v>
      </c>
      <c r="L168" s="6">
        <v>43386.0</v>
      </c>
      <c r="M168" s="10" t="s">
        <v>399</v>
      </c>
      <c r="N168" s="4"/>
      <c r="O168" s="4">
        <v>5.0</v>
      </c>
      <c r="P168" s="7">
        <v>0.230658143939393</v>
      </c>
      <c r="Q168" s="7">
        <f t="shared" si="5"/>
        <v>0.2306581439</v>
      </c>
      <c r="R168" s="7">
        <v>0.49715909090909</v>
      </c>
      <c r="S168" s="8"/>
      <c r="T168" s="8"/>
      <c r="U168" s="8"/>
      <c r="V168" s="8"/>
      <c r="W168" s="8"/>
      <c r="X168" s="8"/>
      <c r="Y168" s="8"/>
      <c r="Z168" s="8"/>
      <c r="AA168" s="8"/>
      <c r="AB168" s="8"/>
      <c r="AC168" s="8"/>
      <c r="AD168" s="8"/>
      <c r="AE168" s="8"/>
      <c r="AF168" s="8"/>
      <c r="AG168" s="8"/>
      <c r="AH168" s="8"/>
      <c r="AI168" s="8"/>
      <c r="AJ168" s="8"/>
      <c r="AK168" s="8"/>
      <c r="AL168" s="8"/>
      <c r="AM168" s="8"/>
      <c r="AN168" s="8"/>
      <c r="AO168" s="8"/>
    </row>
    <row r="169" ht="15.75" customHeight="1">
      <c r="A169" s="9">
        <v>43386.0</v>
      </c>
      <c r="B169" s="2">
        <f t="shared" si="1"/>
        <v>7</v>
      </c>
      <c r="C169" s="2">
        <f t="shared" si="2"/>
        <v>10</v>
      </c>
      <c r="D169" s="2">
        <f t="shared" si="3"/>
        <v>2018</v>
      </c>
      <c r="E169" s="4" t="str">
        <f t="shared" si="4"/>
        <v>10 2018</v>
      </c>
      <c r="F169" s="4" t="s">
        <v>400</v>
      </c>
      <c r="G169" s="4" t="s">
        <v>401</v>
      </c>
      <c r="H169" s="4">
        <v>508.0</v>
      </c>
      <c r="I169" s="4">
        <v>258.0</v>
      </c>
      <c r="J169" s="4">
        <v>2117.0</v>
      </c>
      <c r="K169" s="4">
        <v>3.0</v>
      </c>
      <c r="L169" s="6">
        <v>43386.0</v>
      </c>
      <c r="M169" s="10" t="s">
        <v>402</v>
      </c>
      <c r="N169" s="4"/>
      <c r="O169" s="4">
        <v>3.0</v>
      </c>
      <c r="P169" s="7">
        <v>0.0568027210884353</v>
      </c>
      <c r="Q169" s="7">
        <f t="shared" si="5"/>
        <v>0.05680272109</v>
      </c>
      <c r="R169" s="7">
        <v>0.447210884353741</v>
      </c>
      <c r="S169" s="8"/>
      <c r="T169" s="8"/>
      <c r="U169" s="8"/>
      <c r="V169" s="8"/>
      <c r="W169" s="8"/>
      <c r="X169" s="8"/>
      <c r="Y169" s="8"/>
      <c r="Z169" s="8"/>
      <c r="AA169" s="8"/>
      <c r="AB169" s="8"/>
      <c r="AC169" s="8"/>
      <c r="AD169" s="8"/>
      <c r="AE169" s="8"/>
      <c r="AF169" s="8"/>
      <c r="AG169" s="8"/>
      <c r="AH169" s="8"/>
      <c r="AI169" s="8"/>
      <c r="AJ169" s="8"/>
      <c r="AK169" s="8"/>
      <c r="AL169" s="8"/>
      <c r="AM169" s="8"/>
      <c r="AN169" s="8"/>
      <c r="AO169" s="8"/>
    </row>
    <row r="170" ht="15.75" customHeight="1">
      <c r="A170" s="9">
        <v>43389.0</v>
      </c>
      <c r="B170" s="2">
        <f t="shared" si="1"/>
        <v>3</v>
      </c>
      <c r="C170" s="2">
        <f t="shared" si="2"/>
        <v>10</v>
      </c>
      <c r="D170" s="2">
        <f t="shared" si="3"/>
        <v>2018</v>
      </c>
      <c r="E170" s="4" t="str">
        <f t="shared" si="4"/>
        <v>10 2018</v>
      </c>
      <c r="F170" s="4" t="s">
        <v>403</v>
      </c>
      <c r="G170" s="4" t="s">
        <v>404</v>
      </c>
      <c r="H170" s="4">
        <v>87.0</v>
      </c>
      <c r="I170" s="4">
        <v>180.0</v>
      </c>
      <c r="J170" s="4">
        <v>552.0</v>
      </c>
      <c r="K170" s="4">
        <v>3.0</v>
      </c>
      <c r="L170" s="6">
        <v>43389.0</v>
      </c>
      <c r="M170" s="10" t="s">
        <v>405</v>
      </c>
      <c r="N170" s="4"/>
      <c r="O170" s="4">
        <v>3.0</v>
      </c>
      <c r="P170" s="7">
        <v>0.133961276818419</v>
      </c>
      <c r="Q170" s="7">
        <f t="shared" si="5"/>
        <v>0.1339612768</v>
      </c>
      <c r="R170" s="7">
        <v>0.536300802372231</v>
      </c>
      <c r="S170" s="8"/>
      <c r="T170" s="8"/>
      <c r="U170" s="8"/>
      <c r="V170" s="8"/>
      <c r="W170" s="8"/>
      <c r="X170" s="8"/>
      <c r="Y170" s="8"/>
      <c r="Z170" s="8"/>
      <c r="AA170" s="8"/>
      <c r="AB170" s="8"/>
      <c r="AC170" s="8"/>
      <c r="AD170" s="8"/>
      <c r="AE170" s="8"/>
      <c r="AF170" s="8"/>
      <c r="AG170" s="8"/>
      <c r="AH170" s="8"/>
      <c r="AI170" s="8"/>
      <c r="AJ170" s="8"/>
      <c r="AK170" s="8"/>
      <c r="AL170" s="8"/>
      <c r="AM170" s="8"/>
      <c r="AN170" s="8"/>
      <c r="AO170" s="8"/>
    </row>
    <row r="171" ht="15.75" customHeight="1">
      <c r="A171" s="9">
        <v>43391.0</v>
      </c>
      <c r="B171" s="2">
        <f t="shared" si="1"/>
        <v>5</v>
      </c>
      <c r="C171" s="2">
        <f t="shared" si="2"/>
        <v>10</v>
      </c>
      <c r="D171" s="2">
        <f t="shared" si="3"/>
        <v>2018</v>
      </c>
      <c r="E171" s="4" t="str">
        <f t="shared" si="4"/>
        <v>10 2018</v>
      </c>
      <c r="F171" s="4" t="s">
        <v>406</v>
      </c>
      <c r="G171" s="4" t="s">
        <v>407</v>
      </c>
      <c r="H171" s="4">
        <v>73.0</v>
      </c>
      <c r="I171" s="4">
        <v>2.0</v>
      </c>
      <c r="J171" s="4">
        <v>1.0</v>
      </c>
      <c r="K171" s="4">
        <v>5.0</v>
      </c>
      <c r="L171" s="6">
        <v>43391.0</v>
      </c>
      <c r="M171" s="10" t="s">
        <v>408</v>
      </c>
      <c r="N171" s="4"/>
      <c r="O171" s="4">
        <v>5.0</v>
      </c>
      <c r="P171" s="7">
        <v>0.386111111111111</v>
      </c>
      <c r="Q171" s="7">
        <f t="shared" si="5"/>
        <v>0.3861111111</v>
      </c>
      <c r="R171" s="7">
        <v>0.566666666666666</v>
      </c>
      <c r="S171" s="8"/>
      <c r="T171" s="8"/>
      <c r="U171" s="8"/>
      <c r="V171" s="8"/>
      <c r="W171" s="8"/>
      <c r="X171" s="8"/>
      <c r="Y171" s="8"/>
      <c r="Z171" s="8"/>
      <c r="AA171" s="8"/>
      <c r="AB171" s="8"/>
      <c r="AC171" s="8"/>
      <c r="AD171" s="8"/>
      <c r="AE171" s="8"/>
      <c r="AF171" s="8"/>
      <c r="AG171" s="8"/>
      <c r="AH171" s="8"/>
      <c r="AI171" s="8"/>
      <c r="AJ171" s="8"/>
      <c r="AK171" s="8"/>
      <c r="AL171" s="8"/>
      <c r="AM171" s="8"/>
      <c r="AN171" s="8"/>
      <c r="AO171" s="8"/>
    </row>
    <row r="172" ht="15.75" customHeight="1">
      <c r="A172" s="9">
        <v>43392.0</v>
      </c>
      <c r="B172" s="2">
        <f t="shared" si="1"/>
        <v>6</v>
      </c>
      <c r="C172" s="2">
        <f t="shared" si="2"/>
        <v>10</v>
      </c>
      <c r="D172" s="2">
        <f t="shared" si="3"/>
        <v>2018</v>
      </c>
      <c r="E172" s="4" t="str">
        <f t="shared" si="4"/>
        <v>10 2018</v>
      </c>
      <c r="F172" s="4" t="s">
        <v>409</v>
      </c>
      <c r="G172" s="4" t="s">
        <v>63</v>
      </c>
      <c r="H172" s="4">
        <v>64.0</v>
      </c>
      <c r="I172" s="4">
        <v>14.0</v>
      </c>
      <c r="J172" s="4">
        <v>27.0</v>
      </c>
      <c r="K172" s="4">
        <v>4.0</v>
      </c>
      <c r="L172" s="6">
        <v>43392.0</v>
      </c>
      <c r="M172" s="10" t="s">
        <v>410</v>
      </c>
      <c r="N172" s="4"/>
      <c r="O172" s="4">
        <v>4.0</v>
      </c>
      <c r="P172" s="7">
        <v>0.208333333333333</v>
      </c>
      <c r="Q172" s="7">
        <f t="shared" si="5"/>
        <v>0.2083333333</v>
      </c>
      <c r="R172" s="7">
        <v>0.595833333333333</v>
      </c>
      <c r="S172" s="8"/>
      <c r="T172" s="8"/>
      <c r="U172" s="8"/>
      <c r="V172" s="8"/>
      <c r="W172" s="8"/>
      <c r="X172" s="8"/>
      <c r="Y172" s="8"/>
      <c r="Z172" s="8"/>
      <c r="AA172" s="8"/>
      <c r="AB172" s="8"/>
      <c r="AC172" s="8"/>
      <c r="AD172" s="8"/>
      <c r="AE172" s="8"/>
      <c r="AF172" s="8"/>
      <c r="AG172" s="8"/>
      <c r="AH172" s="8"/>
      <c r="AI172" s="8"/>
      <c r="AJ172" s="8"/>
      <c r="AK172" s="8"/>
      <c r="AL172" s="8"/>
      <c r="AM172" s="8"/>
      <c r="AN172" s="8"/>
      <c r="AO172" s="8"/>
    </row>
    <row r="173" ht="15.75" customHeight="1">
      <c r="A173" s="9">
        <v>43394.0</v>
      </c>
      <c r="B173" s="2">
        <f t="shared" si="1"/>
        <v>1</v>
      </c>
      <c r="C173" s="2">
        <f t="shared" si="2"/>
        <v>10</v>
      </c>
      <c r="D173" s="2">
        <f t="shared" si="3"/>
        <v>2018</v>
      </c>
      <c r="E173" s="4" t="str">
        <f t="shared" si="4"/>
        <v>10 2018</v>
      </c>
      <c r="F173" s="4" t="s">
        <v>411</v>
      </c>
      <c r="G173" s="4" t="s">
        <v>33</v>
      </c>
      <c r="H173" s="4">
        <v>944.0</v>
      </c>
      <c r="I173" s="4">
        <v>33.0</v>
      </c>
      <c r="J173" s="4">
        <v>0.0</v>
      </c>
      <c r="K173" s="4">
        <v>3.0</v>
      </c>
      <c r="L173" s="6">
        <v>43394.0</v>
      </c>
      <c r="M173" s="10" t="s">
        <v>412</v>
      </c>
      <c r="N173" s="4"/>
      <c r="O173" s="4">
        <v>3.0</v>
      </c>
      <c r="P173" s="7">
        <v>0.207142857142857</v>
      </c>
      <c r="Q173" s="7">
        <f t="shared" si="5"/>
        <v>0.2071428571</v>
      </c>
      <c r="R173" s="7">
        <v>0.535714285714285</v>
      </c>
      <c r="S173" s="8"/>
      <c r="T173" s="8"/>
      <c r="U173" s="8"/>
      <c r="V173" s="8"/>
      <c r="W173" s="8"/>
      <c r="X173" s="8"/>
      <c r="Y173" s="8"/>
      <c r="Z173" s="8"/>
      <c r="AA173" s="8"/>
      <c r="AB173" s="8"/>
      <c r="AC173" s="8"/>
      <c r="AD173" s="8"/>
      <c r="AE173" s="8"/>
      <c r="AF173" s="8"/>
      <c r="AG173" s="8"/>
      <c r="AH173" s="8"/>
      <c r="AI173" s="8"/>
      <c r="AJ173" s="8"/>
      <c r="AK173" s="8"/>
      <c r="AL173" s="8"/>
      <c r="AM173" s="8"/>
      <c r="AN173" s="8"/>
      <c r="AO173" s="8"/>
    </row>
    <row r="174" ht="15.75" customHeight="1">
      <c r="A174" s="9">
        <v>43396.0</v>
      </c>
      <c r="B174" s="2">
        <f t="shared" si="1"/>
        <v>3</v>
      </c>
      <c r="C174" s="2">
        <f t="shared" si="2"/>
        <v>10</v>
      </c>
      <c r="D174" s="2">
        <f t="shared" si="3"/>
        <v>2018</v>
      </c>
      <c r="E174" s="4" t="str">
        <f t="shared" si="4"/>
        <v>10 2018</v>
      </c>
      <c r="F174" s="4" t="s">
        <v>413</v>
      </c>
      <c r="G174" s="4" t="s">
        <v>82</v>
      </c>
      <c r="H174" s="4">
        <v>2.0</v>
      </c>
      <c r="I174" s="4">
        <v>59.0</v>
      </c>
      <c r="J174" s="4">
        <v>33.0</v>
      </c>
      <c r="K174" s="4">
        <v>5.0</v>
      </c>
      <c r="L174" s="6">
        <v>43396.0</v>
      </c>
      <c r="M174" s="10" t="s">
        <v>414</v>
      </c>
      <c r="N174" s="4"/>
      <c r="O174" s="4">
        <v>5.0</v>
      </c>
      <c r="P174" s="7">
        <v>0.23063492063492</v>
      </c>
      <c r="Q174" s="7">
        <f t="shared" si="5"/>
        <v>0.2306349206</v>
      </c>
      <c r="R174" s="7">
        <v>0.50517094017094</v>
      </c>
      <c r="S174" s="8"/>
      <c r="T174" s="8"/>
      <c r="U174" s="8"/>
      <c r="V174" s="8"/>
      <c r="W174" s="8"/>
      <c r="X174" s="8"/>
      <c r="Y174" s="8"/>
      <c r="Z174" s="8"/>
      <c r="AA174" s="8"/>
      <c r="AB174" s="8"/>
      <c r="AC174" s="8"/>
      <c r="AD174" s="8"/>
      <c r="AE174" s="8"/>
      <c r="AF174" s="8"/>
      <c r="AG174" s="8"/>
      <c r="AH174" s="8"/>
      <c r="AI174" s="8"/>
      <c r="AJ174" s="8"/>
      <c r="AK174" s="8"/>
      <c r="AL174" s="8"/>
      <c r="AM174" s="8"/>
      <c r="AN174" s="8"/>
      <c r="AO174" s="8"/>
    </row>
    <row r="175" ht="15.75" customHeight="1">
      <c r="A175" s="9">
        <v>43401.0</v>
      </c>
      <c r="B175" s="2">
        <f t="shared" si="1"/>
        <v>1</v>
      </c>
      <c r="C175" s="2">
        <f t="shared" si="2"/>
        <v>10</v>
      </c>
      <c r="D175" s="2">
        <f t="shared" si="3"/>
        <v>2018</v>
      </c>
      <c r="E175" s="4" t="str">
        <f t="shared" si="4"/>
        <v>10 2018</v>
      </c>
      <c r="F175" s="4" t="s">
        <v>415</v>
      </c>
      <c r="G175" s="4" t="s">
        <v>33</v>
      </c>
      <c r="H175" s="4">
        <v>3.0</v>
      </c>
      <c r="I175" s="4">
        <v>109.0</v>
      </c>
      <c r="J175" s="4">
        <v>8.0</v>
      </c>
      <c r="K175" s="4">
        <v>3.0</v>
      </c>
      <c r="L175" s="6">
        <v>43401.0</v>
      </c>
      <c r="M175" s="10" t="s">
        <v>416</v>
      </c>
      <c r="N175" s="4"/>
      <c r="O175" s="4">
        <v>3.0</v>
      </c>
      <c r="P175" s="7">
        <v>0.018457300275482</v>
      </c>
      <c r="Q175" s="7">
        <f t="shared" si="5"/>
        <v>0.01845730028</v>
      </c>
      <c r="R175" s="7">
        <v>0.541322314049586</v>
      </c>
      <c r="S175" s="8"/>
      <c r="T175" s="8"/>
      <c r="U175" s="8"/>
      <c r="V175" s="8"/>
      <c r="W175" s="8"/>
      <c r="X175" s="8"/>
      <c r="Y175" s="8"/>
      <c r="Z175" s="8"/>
      <c r="AA175" s="8"/>
      <c r="AB175" s="8"/>
      <c r="AC175" s="8"/>
      <c r="AD175" s="8"/>
      <c r="AE175" s="8"/>
      <c r="AF175" s="8"/>
      <c r="AG175" s="8"/>
      <c r="AH175" s="8"/>
      <c r="AI175" s="8"/>
      <c r="AJ175" s="8"/>
      <c r="AK175" s="8"/>
      <c r="AL175" s="8"/>
      <c r="AM175" s="8"/>
      <c r="AN175" s="8"/>
      <c r="AO175" s="8"/>
    </row>
    <row r="176" ht="15.75" customHeight="1">
      <c r="A176" s="9">
        <v>43402.0</v>
      </c>
      <c r="B176" s="2">
        <f t="shared" si="1"/>
        <v>2</v>
      </c>
      <c r="C176" s="2">
        <f t="shared" si="2"/>
        <v>10</v>
      </c>
      <c r="D176" s="2">
        <f t="shared" si="3"/>
        <v>2018</v>
      </c>
      <c r="E176" s="4" t="str">
        <f t="shared" si="4"/>
        <v>10 2018</v>
      </c>
      <c r="F176" s="4" t="s">
        <v>52</v>
      </c>
      <c r="G176" s="4" t="s">
        <v>16</v>
      </c>
      <c r="H176" s="4">
        <v>0.0</v>
      </c>
      <c r="I176" s="4">
        <v>36.0</v>
      </c>
      <c r="J176" s="4">
        <v>0.0</v>
      </c>
      <c r="K176" s="4">
        <v>3.0</v>
      </c>
      <c r="L176" s="6">
        <v>43402.0</v>
      </c>
      <c r="M176" s="10" t="s">
        <v>417</v>
      </c>
      <c r="N176" s="4"/>
      <c r="O176" s="4">
        <v>3.0</v>
      </c>
      <c r="P176" s="7">
        <v>0.0317708333333333</v>
      </c>
      <c r="Q176" s="7">
        <f t="shared" si="5"/>
        <v>0.03177083333</v>
      </c>
      <c r="R176" s="7">
        <v>0.413541666666666</v>
      </c>
      <c r="S176" s="8"/>
      <c r="T176" s="8"/>
      <c r="U176" s="8"/>
      <c r="V176" s="8"/>
      <c r="W176" s="8"/>
      <c r="X176" s="8"/>
      <c r="Y176" s="8"/>
      <c r="Z176" s="8"/>
      <c r="AA176" s="8"/>
      <c r="AB176" s="8"/>
      <c r="AC176" s="8"/>
      <c r="AD176" s="8"/>
      <c r="AE176" s="8"/>
      <c r="AF176" s="8"/>
      <c r="AG176" s="8"/>
      <c r="AH176" s="8"/>
      <c r="AI176" s="8"/>
      <c r="AJ176" s="8"/>
      <c r="AK176" s="8"/>
      <c r="AL176" s="8"/>
      <c r="AM176" s="8"/>
      <c r="AN176" s="8"/>
      <c r="AO176" s="8"/>
    </row>
    <row r="177" ht="15.75" customHeight="1">
      <c r="A177" s="9">
        <v>43402.0</v>
      </c>
      <c r="B177" s="2">
        <f t="shared" si="1"/>
        <v>2</v>
      </c>
      <c r="C177" s="2">
        <f t="shared" si="2"/>
        <v>10</v>
      </c>
      <c r="D177" s="2">
        <f t="shared" si="3"/>
        <v>2018</v>
      </c>
      <c r="E177" s="4" t="str">
        <f t="shared" si="4"/>
        <v>10 2018</v>
      </c>
      <c r="F177" s="4" t="s">
        <v>418</v>
      </c>
      <c r="G177" s="4" t="s">
        <v>33</v>
      </c>
      <c r="H177" s="4">
        <v>70.0</v>
      </c>
      <c r="I177" s="4">
        <v>48.0</v>
      </c>
      <c r="J177" s="4">
        <v>40.0</v>
      </c>
      <c r="K177" s="4">
        <v>3.0</v>
      </c>
      <c r="L177" s="6">
        <v>43402.0</v>
      </c>
      <c r="M177" s="10" t="s">
        <v>419</v>
      </c>
      <c r="N177" s="4"/>
      <c r="O177" s="4">
        <v>3.0</v>
      </c>
      <c r="P177" s="7">
        <v>0.55</v>
      </c>
      <c r="Q177" s="7">
        <f t="shared" si="5"/>
        <v>0.55</v>
      </c>
      <c r="R177" s="7">
        <v>0.525</v>
      </c>
      <c r="S177" s="8"/>
      <c r="T177" s="8"/>
      <c r="U177" s="8"/>
      <c r="V177" s="8"/>
      <c r="W177" s="8"/>
      <c r="X177" s="8"/>
      <c r="Y177" s="8"/>
      <c r="Z177" s="8"/>
      <c r="AA177" s="8"/>
      <c r="AB177" s="8"/>
      <c r="AC177" s="8"/>
      <c r="AD177" s="8"/>
      <c r="AE177" s="8"/>
      <c r="AF177" s="8"/>
      <c r="AG177" s="8"/>
      <c r="AH177" s="8"/>
      <c r="AI177" s="8"/>
      <c r="AJ177" s="8"/>
      <c r="AK177" s="8"/>
      <c r="AL177" s="8"/>
      <c r="AM177" s="8"/>
      <c r="AN177" s="8"/>
      <c r="AO177" s="8"/>
    </row>
    <row r="178" ht="15.75" customHeight="1">
      <c r="A178" s="9">
        <v>43402.0</v>
      </c>
      <c r="B178" s="2">
        <f t="shared" si="1"/>
        <v>2</v>
      </c>
      <c r="C178" s="2">
        <f t="shared" si="2"/>
        <v>10</v>
      </c>
      <c r="D178" s="2">
        <f t="shared" si="3"/>
        <v>2018</v>
      </c>
      <c r="E178" s="4" t="str">
        <f t="shared" si="4"/>
        <v>10 2018</v>
      </c>
      <c r="F178" s="4" t="s">
        <v>420</v>
      </c>
      <c r="G178" s="4" t="s">
        <v>121</v>
      </c>
      <c r="H178" s="4">
        <v>21.0</v>
      </c>
      <c r="I178" s="4">
        <v>135.0</v>
      </c>
      <c r="J178" s="4">
        <v>297.0</v>
      </c>
      <c r="K178" s="4">
        <v>4.0</v>
      </c>
      <c r="L178" s="6">
        <v>43402.0</v>
      </c>
      <c r="M178" s="10" t="s">
        <v>421</v>
      </c>
      <c r="N178" s="4"/>
      <c r="O178" s="4">
        <v>4.0</v>
      </c>
      <c r="P178" s="7">
        <v>0.269739057239057</v>
      </c>
      <c r="Q178" s="7">
        <f t="shared" si="5"/>
        <v>0.2697390572</v>
      </c>
      <c r="R178" s="7">
        <v>0.571801346801346</v>
      </c>
      <c r="S178" s="8"/>
      <c r="T178" s="8"/>
      <c r="U178" s="8"/>
      <c r="V178" s="8"/>
      <c r="W178" s="8"/>
      <c r="X178" s="8"/>
      <c r="Y178" s="8"/>
      <c r="Z178" s="8"/>
      <c r="AA178" s="8"/>
      <c r="AB178" s="8"/>
      <c r="AC178" s="8"/>
      <c r="AD178" s="8"/>
      <c r="AE178" s="8"/>
      <c r="AF178" s="8"/>
      <c r="AG178" s="8"/>
      <c r="AH178" s="8"/>
      <c r="AI178" s="8"/>
      <c r="AJ178" s="8"/>
      <c r="AK178" s="8"/>
      <c r="AL178" s="8"/>
      <c r="AM178" s="8"/>
      <c r="AN178" s="8"/>
      <c r="AO178" s="8"/>
    </row>
    <row r="179" ht="15.75" customHeight="1">
      <c r="A179" s="9">
        <v>43402.0</v>
      </c>
      <c r="B179" s="2">
        <f t="shared" si="1"/>
        <v>2</v>
      </c>
      <c r="C179" s="2">
        <f t="shared" si="2"/>
        <v>10</v>
      </c>
      <c r="D179" s="2">
        <f t="shared" si="3"/>
        <v>2018</v>
      </c>
      <c r="E179" s="4" t="str">
        <f t="shared" si="4"/>
        <v>10 2018</v>
      </c>
      <c r="F179" s="4" t="s">
        <v>422</v>
      </c>
      <c r="G179" s="4" t="s">
        <v>423</v>
      </c>
      <c r="H179" s="4">
        <v>14.0</v>
      </c>
      <c r="I179" s="4">
        <v>132.0</v>
      </c>
      <c r="J179" s="4">
        <v>500.0</v>
      </c>
      <c r="K179" s="4">
        <v>5.0</v>
      </c>
      <c r="L179" s="6">
        <v>43402.0</v>
      </c>
      <c r="M179" s="10" t="s">
        <v>424</v>
      </c>
      <c r="N179" s="4"/>
      <c r="O179" s="4">
        <v>5.0</v>
      </c>
      <c r="P179" s="7">
        <v>0.151748251748251</v>
      </c>
      <c r="Q179" s="7">
        <f t="shared" si="5"/>
        <v>0.1517482517</v>
      </c>
      <c r="R179" s="7">
        <v>0.522261072261072</v>
      </c>
      <c r="S179" s="8"/>
      <c r="T179" s="8"/>
      <c r="U179" s="8"/>
      <c r="V179" s="8"/>
      <c r="W179" s="8"/>
      <c r="X179" s="8"/>
      <c r="Y179" s="8"/>
      <c r="Z179" s="8"/>
      <c r="AA179" s="8"/>
      <c r="AB179" s="8"/>
      <c r="AC179" s="8"/>
      <c r="AD179" s="8"/>
      <c r="AE179" s="8"/>
      <c r="AF179" s="8"/>
      <c r="AG179" s="8"/>
      <c r="AH179" s="8"/>
      <c r="AI179" s="8"/>
      <c r="AJ179" s="8"/>
      <c r="AK179" s="8"/>
      <c r="AL179" s="8"/>
      <c r="AM179" s="8"/>
      <c r="AN179" s="8"/>
      <c r="AO179" s="8"/>
    </row>
    <row r="180" ht="15.75" customHeight="1">
      <c r="A180" s="9">
        <v>43407.0</v>
      </c>
      <c r="B180" s="2">
        <f t="shared" si="1"/>
        <v>7</v>
      </c>
      <c r="C180" s="2">
        <f t="shared" si="2"/>
        <v>11</v>
      </c>
      <c r="D180" s="2">
        <f t="shared" si="3"/>
        <v>2018</v>
      </c>
      <c r="E180" s="4" t="str">
        <f t="shared" si="4"/>
        <v>11 2018</v>
      </c>
      <c r="F180" s="4" t="s">
        <v>425</v>
      </c>
      <c r="G180" s="4" t="s">
        <v>36</v>
      </c>
      <c r="H180" s="4">
        <v>0.0</v>
      </c>
      <c r="I180" s="4">
        <v>12.0</v>
      </c>
      <c r="J180" s="4">
        <v>0.0</v>
      </c>
      <c r="K180" s="4">
        <v>4.0</v>
      </c>
      <c r="L180" s="6">
        <v>43407.0</v>
      </c>
      <c r="M180" s="10" t="s">
        <v>426</v>
      </c>
      <c r="N180" s="4"/>
      <c r="O180" s="4">
        <v>4.0</v>
      </c>
      <c r="P180" s="7">
        <v>0.285714285714285</v>
      </c>
      <c r="Q180" s="7">
        <f t="shared" si="5"/>
        <v>0.2857142857</v>
      </c>
      <c r="R180" s="7">
        <v>0.264285714285714</v>
      </c>
      <c r="S180" s="8"/>
      <c r="T180" s="8"/>
      <c r="U180" s="8"/>
      <c r="V180" s="8"/>
      <c r="W180" s="8"/>
      <c r="X180" s="8"/>
      <c r="Y180" s="8"/>
      <c r="Z180" s="8"/>
      <c r="AA180" s="8"/>
      <c r="AB180" s="8"/>
      <c r="AC180" s="8"/>
      <c r="AD180" s="8"/>
      <c r="AE180" s="8"/>
      <c r="AF180" s="8"/>
      <c r="AG180" s="8"/>
      <c r="AH180" s="8"/>
      <c r="AI180" s="8"/>
      <c r="AJ180" s="8"/>
      <c r="AK180" s="8"/>
      <c r="AL180" s="8"/>
      <c r="AM180" s="8"/>
      <c r="AN180" s="8"/>
      <c r="AO180" s="8"/>
    </row>
    <row r="181" ht="15.75" customHeight="1">
      <c r="A181" s="9">
        <v>43408.0</v>
      </c>
      <c r="B181" s="2">
        <f t="shared" si="1"/>
        <v>1</v>
      </c>
      <c r="C181" s="2">
        <f t="shared" si="2"/>
        <v>11</v>
      </c>
      <c r="D181" s="2">
        <f t="shared" si="3"/>
        <v>2018</v>
      </c>
      <c r="E181" s="4" t="str">
        <f t="shared" si="4"/>
        <v>11 2018</v>
      </c>
      <c r="F181" s="4" t="s">
        <v>427</v>
      </c>
      <c r="G181" s="4" t="s">
        <v>428</v>
      </c>
      <c r="H181" s="4">
        <v>1.0</v>
      </c>
      <c r="I181" s="4">
        <v>75.0</v>
      </c>
      <c r="J181" s="4">
        <v>4.0</v>
      </c>
      <c r="K181" s="4">
        <v>5.0</v>
      </c>
      <c r="L181" s="6">
        <v>43408.0</v>
      </c>
      <c r="M181" s="10" t="s">
        <v>429</v>
      </c>
      <c r="N181" s="4"/>
      <c r="O181" s="4">
        <v>5.0</v>
      </c>
      <c r="P181" s="7">
        <v>0.479166666666666</v>
      </c>
      <c r="Q181" s="7">
        <f t="shared" si="5"/>
        <v>0.4791666667</v>
      </c>
      <c r="R181" s="7">
        <v>0.646666666666666</v>
      </c>
      <c r="S181" s="8"/>
      <c r="T181" s="8"/>
      <c r="U181" s="8"/>
      <c r="V181" s="8"/>
      <c r="W181" s="8"/>
      <c r="X181" s="8"/>
      <c r="Y181" s="8"/>
      <c r="Z181" s="8"/>
      <c r="AA181" s="8"/>
      <c r="AB181" s="8"/>
      <c r="AC181" s="8"/>
      <c r="AD181" s="8"/>
      <c r="AE181" s="8"/>
      <c r="AF181" s="8"/>
      <c r="AG181" s="8"/>
      <c r="AH181" s="8"/>
      <c r="AI181" s="8"/>
      <c r="AJ181" s="8"/>
      <c r="AK181" s="8"/>
      <c r="AL181" s="8"/>
      <c r="AM181" s="8"/>
      <c r="AN181" s="8"/>
      <c r="AO181" s="8"/>
    </row>
    <row r="182" ht="15.75" customHeight="1">
      <c r="A182" s="9">
        <v>43408.0</v>
      </c>
      <c r="B182" s="2">
        <f t="shared" si="1"/>
        <v>1</v>
      </c>
      <c r="C182" s="2">
        <f t="shared" si="2"/>
        <v>11</v>
      </c>
      <c r="D182" s="2">
        <f t="shared" si="3"/>
        <v>2018</v>
      </c>
      <c r="E182" s="4" t="str">
        <f t="shared" si="4"/>
        <v>11 2018</v>
      </c>
      <c r="F182" s="4" t="s">
        <v>430</v>
      </c>
      <c r="G182" s="4" t="s">
        <v>431</v>
      </c>
      <c r="H182" s="4">
        <v>20.0</v>
      </c>
      <c r="I182" s="4">
        <v>380.0</v>
      </c>
      <c r="J182" s="4">
        <v>6.0</v>
      </c>
      <c r="K182" s="4">
        <v>3.0</v>
      </c>
      <c r="L182" s="6">
        <v>43408.0</v>
      </c>
      <c r="M182" s="10" t="s">
        <v>432</v>
      </c>
      <c r="N182" s="4"/>
      <c r="O182" s="4">
        <v>3.0</v>
      </c>
      <c r="P182" s="7">
        <v>0.362499999999999</v>
      </c>
      <c r="Q182" s="7">
        <f t="shared" si="5"/>
        <v>0.3625</v>
      </c>
      <c r="R182" s="7">
        <v>0.687692307692307</v>
      </c>
      <c r="S182" s="8"/>
      <c r="T182" s="8"/>
      <c r="U182" s="8"/>
      <c r="V182" s="8"/>
      <c r="W182" s="8"/>
      <c r="X182" s="8"/>
      <c r="Y182" s="8"/>
      <c r="Z182" s="8"/>
      <c r="AA182" s="8"/>
      <c r="AB182" s="8"/>
      <c r="AC182" s="8"/>
      <c r="AD182" s="8"/>
      <c r="AE182" s="8"/>
      <c r="AF182" s="8"/>
      <c r="AG182" s="8"/>
      <c r="AH182" s="8"/>
      <c r="AI182" s="8"/>
      <c r="AJ182" s="8"/>
      <c r="AK182" s="8"/>
      <c r="AL182" s="8"/>
      <c r="AM182" s="8"/>
      <c r="AN182" s="8"/>
      <c r="AO182" s="8"/>
    </row>
    <row r="183" ht="15.75" customHeight="1">
      <c r="A183" s="9">
        <v>43409.0</v>
      </c>
      <c r="B183" s="2">
        <f t="shared" si="1"/>
        <v>2</v>
      </c>
      <c r="C183" s="2">
        <f t="shared" si="2"/>
        <v>11</v>
      </c>
      <c r="D183" s="2">
        <f t="shared" si="3"/>
        <v>2018</v>
      </c>
      <c r="E183" s="4" t="str">
        <f t="shared" si="4"/>
        <v>11 2018</v>
      </c>
      <c r="F183" s="4" t="s">
        <v>433</v>
      </c>
      <c r="G183" s="4" t="s">
        <v>33</v>
      </c>
      <c r="H183" s="4">
        <v>0.0</v>
      </c>
      <c r="I183" s="4">
        <v>18.0</v>
      </c>
      <c r="J183" s="4">
        <v>0.0</v>
      </c>
      <c r="K183" s="4">
        <v>4.0</v>
      </c>
      <c r="L183" s="6">
        <v>43409.0</v>
      </c>
      <c r="M183" s="10" t="s">
        <v>434</v>
      </c>
      <c r="N183" s="4"/>
      <c r="O183" s="4">
        <v>4.0</v>
      </c>
      <c r="P183" s="7">
        <v>0.297450980392156</v>
      </c>
      <c r="Q183" s="7">
        <f t="shared" si="5"/>
        <v>0.2974509804</v>
      </c>
      <c r="R183" s="7">
        <v>0.62235294117647</v>
      </c>
      <c r="S183" s="8"/>
      <c r="T183" s="8"/>
      <c r="U183" s="8"/>
      <c r="V183" s="8"/>
      <c r="W183" s="8"/>
      <c r="X183" s="8"/>
      <c r="Y183" s="8"/>
      <c r="Z183" s="8"/>
      <c r="AA183" s="8"/>
      <c r="AB183" s="8"/>
      <c r="AC183" s="8"/>
      <c r="AD183" s="8"/>
      <c r="AE183" s="8"/>
      <c r="AF183" s="8"/>
      <c r="AG183" s="8"/>
      <c r="AH183" s="8"/>
      <c r="AI183" s="8"/>
      <c r="AJ183" s="8"/>
      <c r="AK183" s="8"/>
      <c r="AL183" s="8"/>
      <c r="AM183" s="8"/>
      <c r="AN183" s="8"/>
      <c r="AO183" s="8"/>
    </row>
    <row r="184" ht="15.75" customHeight="1">
      <c r="A184" s="9">
        <v>43409.0</v>
      </c>
      <c r="B184" s="2">
        <f t="shared" si="1"/>
        <v>2</v>
      </c>
      <c r="C184" s="2">
        <f t="shared" si="2"/>
        <v>11</v>
      </c>
      <c r="D184" s="2">
        <f t="shared" si="3"/>
        <v>2018</v>
      </c>
      <c r="E184" s="4" t="str">
        <f t="shared" si="4"/>
        <v>11 2018</v>
      </c>
      <c r="F184" s="4" t="s">
        <v>435</v>
      </c>
      <c r="G184" s="4" t="s">
        <v>436</v>
      </c>
      <c r="H184" s="4">
        <v>351.0</v>
      </c>
      <c r="I184" s="4">
        <v>9.0</v>
      </c>
      <c r="J184" s="4">
        <v>2.0</v>
      </c>
      <c r="K184" s="4">
        <v>3.0</v>
      </c>
      <c r="L184" s="6">
        <v>43409.0</v>
      </c>
      <c r="M184" s="10" t="s">
        <v>437</v>
      </c>
      <c r="N184" s="4"/>
      <c r="O184" s="4">
        <v>3.0</v>
      </c>
      <c r="P184" s="7">
        <v>0.127199074074074</v>
      </c>
      <c r="Q184" s="7">
        <f t="shared" si="5"/>
        <v>0.1271990741</v>
      </c>
      <c r="R184" s="7">
        <v>0.559259259259259</v>
      </c>
      <c r="S184" s="8"/>
      <c r="T184" s="8"/>
      <c r="U184" s="8"/>
      <c r="V184" s="8"/>
      <c r="W184" s="8"/>
      <c r="X184" s="8"/>
      <c r="Y184" s="8"/>
      <c r="Z184" s="8"/>
      <c r="AA184" s="8"/>
      <c r="AB184" s="8"/>
      <c r="AC184" s="8"/>
      <c r="AD184" s="8"/>
      <c r="AE184" s="8"/>
      <c r="AF184" s="8"/>
      <c r="AG184" s="8"/>
      <c r="AH184" s="8"/>
      <c r="AI184" s="8"/>
      <c r="AJ184" s="8"/>
      <c r="AK184" s="8"/>
      <c r="AL184" s="8"/>
      <c r="AM184" s="8"/>
      <c r="AN184" s="8"/>
      <c r="AO184" s="8"/>
    </row>
    <row r="185" ht="15.75" customHeight="1">
      <c r="A185" s="9">
        <v>43409.0</v>
      </c>
      <c r="B185" s="2">
        <f t="shared" si="1"/>
        <v>2</v>
      </c>
      <c r="C185" s="2">
        <f t="shared" si="2"/>
        <v>11</v>
      </c>
      <c r="D185" s="2">
        <f t="shared" si="3"/>
        <v>2018</v>
      </c>
      <c r="E185" s="4" t="str">
        <f t="shared" si="4"/>
        <v>11 2018</v>
      </c>
      <c r="F185" s="4" t="s">
        <v>438</v>
      </c>
      <c r="G185" s="4" t="s">
        <v>82</v>
      </c>
      <c r="H185" s="4">
        <v>485.0</v>
      </c>
      <c r="I185" s="4">
        <v>337.0</v>
      </c>
      <c r="J185" s="4">
        <v>872.0</v>
      </c>
      <c r="K185" s="4">
        <v>4.0</v>
      </c>
      <c r="L185" s="6">
        <v>43409.0</v>
      </c>
      <c r="M185" s="10" t="s">
        <v>439</v>
      </c>
      <c r="N185" s="4"/>
      <c r="O185" s="4">
        <v>4.0</v>
      </c>
      <c r="P185" s="7">
        <v>0.233541666666666</v>
      </c>
      <c r="Q185" s="7">
        <f t="shared" si="5"/>
        <v>0.2335416667</v>
      </c>
      <c r="R185" s="7">
        <v>0.726529581529581</v>
      </c>
      <c r="S185" s="8"/>
      <c r="T185" s="8"/>
      <c r="U185" s="8"/>
      <c r="V185" s="8"/>
      <c r="W185" s="8"/>
      <c r="X185" s="8"/>
      <c r="Y185" s="8"/>
      <c r="Z185" s="8"/>
      <c r="AA185" s="8"/>
      <c r="AB185" s="8"/>
      <c r="AC185" s="8"/>
      <c r="AD185" s="8"/>
      <c r="AE185" s="8"/>
      <c r="AF185" s="8"/>
      <c r="AG185" s="8"/>
      <c r="AH185" s="8"/>
      <c r="AI185" s="8"/>
      <c r="AJ185" s="8"/>
      <c r="AK185" s="8"/>
      <c r="AL185" s="8"/>
      <c r="AM185" s="8"/>
      <c r="AN185" s="8"/>
      <c r="AO185" s="8"/>
    </row>
    <row r="186" ht="15.75" customHeight="1">
      <c r="A186" s="9">
        <v>43410.0</v>
      </c>
      <c r="B186" s="2">
        <f t="shared" si="1"/>
        <v>3</v>
      </c>
      <c r="C186" s="2">
        <f t="shared" si="2"/>
        <v>11</v>
      </c>
      <c r="D186" s="2">
        <f t="shared" si="3"/>
        <v>2018</v>
      </c>
      <c r="E186" s="4" t="str">
        <f t="shared" si="4"/>
        <v>11 2018</v>
      </c>
      <c r="F186" s="4" t="s">
        <v>440</v>
      </c>
      <c r="G186" s="4" t="s">
        <v>441</v>
      </c>
      <c r="H186" s="4">
        <v>0.0</v>
      </c>
      <c r="I186" s="4">
        <v>8.0</v>
      </c>
      <c r="J186" s="4">
        <v>0.0</v>
      </c>
      <c r="K186" s="4">
        <v>3.0</v>
      </c>
      <c r="L186" s="6">
        <v>43410.0</v>
      </c>
      <c r="M186" s="10" t="s">
        <v>442</v>
      </c>
      <c r="N186" s="4"/>
      <c r="O186" s="4">
        <v>3.0</v>
      </c>
      <c r="P186" s="7">
        <v>0.193333333333333</v>
      </c>
      <c r="Q186" s="7">
        <f t="shared" si="5"/>
        <v>0.1933333333</v>
      </c>
      <c r="R186" s="7">
        <v>0.723333333333333</v>
      </c>
      <c r="S186" s="8"/>
      <c r="T186" s="8"/>
      <c r="U186" s="8"/>
      <c r="V186" s="8"/>
      <c r="W186" s="8"/>
      <c r="X186" s="8"/>
      <c r="Y186" s="8"/>
      <c r="Z186" s="8"/>
      <c r="AA186" s="8"/>
      <c r="AB186" s="8"/>
      <c r="AC186" s="8"/>
      <c r="AD186" s="8"/>
      <c r="AE186" s="8"/>
      <c r="AF186" s="8"/>
      <c r="AG186" s="8"/>
      <c r="AH186" s="8"/>
      <c r="AI186" s="8"/>
      <c r="AJ186" s="8"/>
      <c r="AK186" s="8"/>
      <c r="AL186" s="8"/>
      <c r="AM186" s="8"/>
      <c r="AN186" s="8"/>
      <c r="AO186" s="8"/>
    </row>
    <row r="187" ht="15.75" customHeight="1">
      <c r="A187" s="9">
        <v>43411.0</v>
      </c>
      <c r="B187" s="2">
        <f t="shared" si="1"/>
        <v>4</v>
      </c>
      <c r="C187" s="2">
        <f t="shared" si="2"/>
        <v>11</v>
      </c>
      <c r="D187" s="2">
        <f t="shared" si="3"/>
        <v>2018</v>
      </c>
      <c r="E187" s="4" t="str">
        <f t="shared" si="4"/>
        <v>11 2018</v>
      </c>
      <c r="F187" s="4" t="s">
        <v>443</v>
      </c>
      <c r="G187" s="4" t="s">
        <v>33</v>
      </c>
      <c r="H187" s="4">
        <v>1.0</v>
      </c>
      <c r="I187" s="4">
        <v>17.0</v>
      </c>
      <c r="J187" s="4">
        <v>17.0</v>
      </c>
      <c r="K187" s="4">
        <v>3.0</v>
      </c>
      <c r="L187" s="6">
        <v>43411.0</v>
      </c>
      <c r="M187" s="10" t="s">
        <v>444</v>
      </c>
      <c r="N187" s="4"/>
      <c r="O187" s="4">
        <v>3.0</v>
      </c>
      <c r="P187" s="7">
        <v>0.375</v>
      </c>
      <c r="Q187" s="7">
        <f t="shared" si="5"/>
        <v>0.375</v>
      </c>
      <c r="R187" s="7">
        <v>0.6375</v>
      </c>
      <c r="S187" s="8"/>
      <c r="T187" s="8"/>
      <c r="U187" s="8"/>
      <c r="V187" s="8"/>
      <c r="W187" s="8"/>
      <c r="X187" s="8"/>
      <c r="Y187" s="8"/>
      <c r="Z187" s="8"/>
      <c r="AA187" s="8"/>
      <c r="AB187" s="8"/>
      <c r="AC187" s="8"/>
      <c r="AD187" s="8"/>
      <c r="AE187" s="8"/>
      <c r="AF187" s="8"/>
      <c r="AG187" s="8"/>
      <c r="AH187" s="8"/>
      <c r="AI187" s="8"/>
      <c r="AJ187" s="8"/>
      <c r="AK187" s="8"/>
      <c r="AL187" s="8"/>
      <c r="AM187" s="8"/>
      <c r="AN187" s="8"/>
      <c r="AO187" s="8"/>
    </row>
    <row r="188" ht="15.75" customHeight="1">
      <c r="A188" s="9">
        <v>43411.0</v>
      </c>
      <c r="B188" s="2">
        <f t="shared" si="1"/>
        <v>4</v>
      </c>
      <c r="C188" s="2">
        <f t="shared" si="2"/>
        <v>11</v>
      </c>
      <c r="D188" s="2">
        <f t="shared" si="3"/>
        <v>2018</v>
      </c>
      <c r="E188" s="4" t="str">
        <f t="shared" si="4"/>
        <v>11 2018</v>
      </c>
      <c r="F188" s="4" t="s">
        <v>445</v>
      </c>
      <c r="G188" s="4" t="s">
        <v>446</v>
      </c>
      <c r="H188" s="4">
        <v>122.0</v>
      </c>
      <c r="I188" s="4">
        <v>55.0</v>
      </c>
      <c r="J188" s="4">
        <v>25.0</v>
      </c>
      <c r="K188" s="4">
        <v>5.0</v>
      </c>
      <c r="L188" s="6">
        <v>43411.0</v>
      </c>
      <c r="M188" s="10" t="s">
        <v>447</v>
      </c>
      <c r="N188" s="4"/>
      <c r="O188" s="4">
        <v>5.0</v>
      </c>
      <c r="P188" s="7">
        <v>0.245104166666666</v>
      </c>
      <c r="Q188" s="7">
        <f t="shared" si="5"/>
        <v>0.2451041667</v>
      </c>
      <c r="R188" s="7">
        <v>0.558333333333333</v>
      </c>
      <c r="S188" s="8"/>
      <c r="T188" s="8"/>
      <c r="U188" s="8"/>
      <c r="V188" s="8"/>
      <c r="W188" s="8"/>
      <c r="X188" s="8"/>
      <c r="Y188" s="8"/>
      <c r="Z188" s="8"/>
      <c r="AA188" s="8"/>
      <c r="AB188" s="8"/>
      <c r="AC188" s="8"/>
      <c r="AD188" s="8"/>
      <c r="AE188" s="8"/>
      <c r="AF188" s="8"/>
      <c r="AG188" s="8"/>
      <c r="AH188" s="8"/>
      <c r="AI188" s="8"/>
      <c r="AJ188" s="8"/>
      <c r="AK188" s="8"/>
      <c r="AL188" s="8"/>
      <c r="AM188" s="8"/>
      <c r="AN188" s="8"/>
      <c r="AO188" s="8"/>
    </row>
    <row r="189" ht="15.75" customHeight="1">
      <c r="A189" s="9">
        <v>43411.0</v>
      </c>
      <c r="B189" s="2">
        <f t="shared" si="1"/>
        <v>4</v>
      </c>
      <c r="C189" s="2">
        <f t="shared" si="2"/>
        <v>11</v>
      </c>
      <c r="D189" s="2">
        <f t="shared" si="3"/>
        <v>2018</v>
      </c>
      <c r="E189" s="4" t="str">
        <f t="shared" si="4"/>
        <v>11 2018</v>
      </c>
      <c r="F189" s="4" t="s">
        <v>448</v>
      </c>
      <c r="G189" s="4" t="s">
        <v>33</v>
      </c>
      <c r="H189" s="4">
        <v>0.0</v>
      </c>
      <c r="I189" s="4">
        <v>36.0</v>
      </c>
      <c r="J189" s="4">
        <v>36.0</v>
      </c>
      <c r="K189" s="4">
        <v>4.0</v>
      </c>
      <c r="L189" s="6">
        <v>43411.0</v>
      </c>
      <c r="M189" s="10" t="s">
        <v>449</v>
      </c>
      <c r="N189" s="4"/>
      <c r="O189" s="4">
        <v>4.0</v>
      </c>
      <c r="P189" s="7">
        <v>-0.0499999999999999</v>
      </c>
      <c r="Q189" s="7">
        <f t="shared" si="5"/>
        <v>0.05</v>
      </c>
      <c r="R189" s="7">
        <v>0.571052631578947</v>
      </c>
      <c r="S189" s="8"/>
      <c r="T189" s="8"/>
      <c r="U189" s="8"/>
      <c r="V189" s="8"/>
      <c r="W189" s="8"/>
      <c r="X189" s="8"/>
      <c r="Y189" s="8"/>
      <c r="Z189" s="8"/>
      <c r="AA189" s="8"/>
      <c r="AB189" s="8"/>
      <c r="AC189" s="8"/>
      <c r="AD189" s="8"/>
      <c r="AE189" s="8"/>
      <c r="AF189" s="8"/>
      <c r="AG189" s="8"/>
      <c r="AH189" s="8"/>
      <c r="AI189" s="8"/>
      <c r="AJ189" s="8"/>
      <c r="AK189" s="8"/>
      <c r="AL189" s="8"/>
      <c r="AM189" s="8"/>
      <c r="AN189" s="8"/>
      <c r="AO189" s="8"/>
    </row>
    <row r="190" ht="15.75" customHeight="1">
      <c r="A190" s="9">
        <v>43412.0</v>
      </c>
      <c r="B190" s="2">
        <f t="shared" si="1"/>
        <v>5</v>
      </c>
      <c r="C190" s="2">
        <f t="shared" si="2"/>
        <v>11</v>
      </c>
      <c r="D190" s="2">
        <f t="shared" si="3"/>
        <v>2018</v>
      </c>
      <c r="E190" s="4" t="str">
        <f t="shared" si="4"/>
        <v>11 2018</v>
      </c>
      <c r="F190" s="4" t="s">
        <v>450</v>
      </c>
      <c r="G190" s="4" t="s">
        <v>82</v>
      </c>
      <c r="H190" s="4">
        <v>21.0</v>
      </c>
      <c r="I190" s="4">
        <v>29.0</v>
      </c>
      <c r="J190" s="4">
        <v>16.0</v>
      </c>
      <c r="K190" s="4">
        <v>3.0</v>
      </c>
      <c r="L190" s="6">
        <v>43412.0</v>
      </c>
      <c r="M190" s="10" t="s">
        <v>451</v>
      </c>
      <c r="N190" s="4"/>
      <c r="O190" s="4">
        <v>3.0</v>
      </c>
      <c r="P190" s="7">
        <v>0.182291666666666</v>
      </c>
      <c r="Q190" s="7">
        <f t="shared" si="5"/>
        <v>0.1822916667</v>
      </c>
      <c r="R190" s="7">
        <v>0.669791666666666</v>
      </c>
      <c r="S190" s="8"/>
      <c r="T190" s="8"/>
      <c r="U190" s="8"/>
      <c r="V190" s="8"/>
      <c r="W190" s="8"/>
      <c r="X190" s="8"/>
      <c r="Y190" s="8"/>
      <c r="Z190" s="8"/>
      <c r="AA190" s="8"/>
      <c r="AB190" s="8"/>
      <c r="AC190" s="8"/>
      <c r="AD190" s="8"/>
      <c r="AE190" s="8"/>
      <c r="AF190" s="8"/>
      <c r="AG190" s="8"/>
      <c r="AH190" s="8"/>
      <c r="AI190" s="8"/>
      <c r="AJ190" s="8"/>
      <c r="AK190" s="8"/>
      <c r="AL190" s="8"/>
      <c r="AM190" s="8"/>
      <c r="AN190" s="8"/>
      <c r="AO190" s="8"/>
    </row>
    <row r="191" ht="15.75" customHeight="1">
      <c r="A191" s="9">
        <v>43412.0</v>
      </c>
      <c r="B191" s="2">
        <f t="shared" si="1"/>
        <v>5</v>
      </c>
      <c r="C191" s="2">
        <f t="shared" si="2"/>
        <v>11</v>
      </c>
      <c r="D191" s="2">
        <f t="shared" si="3"/>
        <v>2018</v>
      </c>
      <c r="E191" s="4" t="str">
        <f t="shared" si="4"/>
        <v>11 2018</v>
      </c>
      <c r="F191" s="4" t="s">
        <v>452</v>
      </c>
      <c r="G191" s="4" t="s">
        <v>453</v>
      </c>
      <c r="H191" s="4">
        <v>226.0</v>
      </c>
      <c r="I191" s="4">
        <v>26.0</v>
      </c>
      <c r="J191" s="4">
        <v>25.0</v>
      </c>
      <c r="K191" s="4">
        <v>5.0</v>
      </c>
      <c r="L191" s="6">
        <v>43412.0</v>
      </c>
      <c r="M191" s="10" t="s">
        <v>454</v>
      </c>
      <c r="N191" s="4"/>
      <c r="O191" s="4">
        <v>5.0</v>
      </c>
      <c r="P191" s="7">
        <v>0.0916666666666666</v>
      </c>
      <c r="Q191" s="7">
        <f t="shared" si="5"/>
        <v>0.09166666667</v>
      </c>
      <c r="R191" s="7">
        <v>0.55</v>
      </c>
      <c r="S191" s="8"/>
      <c r="T191" s="8"/>
      <c r="U191" s="8"/>
      <c r="V191" s="8"/>
      <c r="W191" s="8"/>
      <c r="X191" s="8"/>
      <c r="Y191" s="8"/>
      <c r="Z191" s="8"/>
      <c r="AA191" s="8"/>
      <c r="AB191" s="8"/>
      <c r="AC191" s="8"/>
      <c r="AD191" s="8"/>
      <c r="AE191" s="8"/>
      <c r="AF191" s="8"/>
      <c r="AG191" s="8"/>
      <c r="AH191" s="8"/>
      <c r="AI191" s="8"/>
      <c r="AJ191" s="8"/>
      <c r="AK191" s="8"/>
      <c r="AL191" s="8"/>
      <c r="AM191" s="8"/>
      <c r="AN191" s="8"/>
      <c r="AO191" s="8"/>
    </row>
    <row r="192" ht="15.75" customHeight="1">
      <c r="A192" s="9">
        <v>43414.0</v>
      </c>
      <c r="B192" s="2">
        <f t="shared" si="1"/>
        <v>7</v>
      </c>
      <c r="C192" s="2">
        <f t="shared" si="2"/>
        <v>11</v>
      </c>
      <c r="D192" s="2">
        <f t="shared" si="3"/>
        <v>2018</v>
      </c>
      <c r="E192" s="4" t="str">
        <f t="shared" si="4"/>
        <v>11 2018</v>
      </c>
      <c r="F192" s="4" t="s">
        <v>455</v>
      </c>
      <c r="G192" s="4" t="s">
        <v>33</v>
      </c>
      <c r="H192" s="4">
        <v>481.0</v>
      </c>
      <c r="I192" s="4">
        <v>93.0</v>
      </c>
      <c r="J192" s="4">
        <v>175.0</v>
      </c>
      <c r="K192" s="4">
        <v>4.0</v>
      </c>
      <c r="L192" s="6">
        <v>43414.0</v>
      </c>
      <c r="M192" s="10" t="s">
        <v>456</v>
      </c>
      <c r="N192" s="4"/>
      <c r="O192" s="4">
        <v>4.0</v>
      </c>
      <c r="P192" s="7">
        <v>0.253676470588235</v>
      </c>
      <c r="Q192" s="7">
        <f t="shared" si="5"/>
        <v>0.2536764706</v>
      </c>
      <c r="R192" s="7">
        <v>0.588235294117647</v>
      </c>
      <c r="S192" s="8"/>
      <c r="T192" s="8"/>
      <c r="U192" s="8"/>
      <c r="V192" s="8"/>
      <c r="W192" s="8"/>
      <c r="X192" s="8"/>
      <c r="Y192" s="8"/>
      <c r="Z192" s="8"/>
      <c r="AA192" s="8"/>
      <c r="AB192" s="8"/>
      <c r="AC192" s="8"/>
      <c r="AD192" s="8"/>
      <c r="AE192" s="8"/>
      <c r="AF192" s="8"/>
      <c r="AG192" s="8"/>
      <c r="AH192" s="8"/>
      <c r="AI192" s="8"/>
      <c r="AJ192" s="8"/>
      <c r="AK192" s="8"/>
      <c r="AL192" s="8"/>
      <c r="AM192" s="8"/>
      <c r="AN192" s="8"/>
      <c r="AO192" s="8"/>
    </row>
    <row r="193" ht="15.75" customHeight="1">
      <c r="A193" s="9">
        <v>43415.0</v>
      </c>
      <c r="B193" s="2">
        <f t="shared" si="1"/>
        <v>1</v>
      </c>
      <c r="C193" s="2">
        <f t="shared" si="2"/>
        <v>11</v>
      </c>
      <c r="D193" s="2">
        <f t="shared" si="3"/>
        <v>2018</v>
      </c>
      <c r="E193" s="4" t="str">
        <f t="shared" si="4"/>
        <v>11 2018</v>
      </c>
      <c r="F193" s="4" t="s">
        <v>457</v>
      </c>
      <c r="G193" s="4" t="s">
        <v>16</v>
      </c>
      <c r="H193" s="4">
        <v>2.0</v>
      </c>
      <c r="I193" s="4">
        <v>44.0</v>
      </c>
      <c r="J193" s="4">
        <v>121.0</v>
      </c>
      <c r="K193" s="4">
        <v>3.0</v>
      </c>
      <c r="L193" s="6">
        <v>43415.0</v>
      </c>
      <c r="M193" s="10" t="s">
        <v>458</v>
      </c>
      <c r="N193" s="4"/>
      <c r="O193" s="4">
        <v>3.0</v>
      </c>
      <c r="P193" s="7">
        <v>0.0</v>
      </c>
      <c r="Q193" s="7">
        <f t="shared" si="5"/>
        <v>0</v>
      </c>
      <c r="R193" s="7">
        <v>0.0</v>
      </c>
      <c r="S193" s="8"/>
      <c r="T193" s="8"/>
      <c r="U193" s="8"/>
      <c r="V193" s="8"/>
      <c r="W193" s="8"/>
      <c r="X193" s="8"/>
      <c r="Y193" s="8"/>
      <c r="Z193" s="8"/>
      <c r="AA193" s="8"/>
      <c r="AB193" s="8"/>
      <c r="AC193" s="8"/>
      <c r="AD193" s="8"/>
      <c r="AE193" s="8"/>
      <c r="AF193" s="8"/>
      <c r="AG193" s="8"/>
      <c r="AH193" s="8"/>
      <c r="AI193" s="8"/>
      <c r="AJ193" s="8"/>
      <c r="AK193" s="8"/>
      <c r="AL193" s="8"/>
      <c r="AM193" s="8"/>
      <c r="AN193" s="8"/>
      <c r="AO193" s="8"/>
    </row>
    <row r="194" ht="15.75" customHeight="1">
      <c r="A194" s="9">
        <v>43419.0</v>
      </c>
      <c r="B194" s="2">
        <f t="shared" si="1"/>
        <v>5</v>
      </c>
      <c r="C194" s="2">
        <f t="shared" si="2"/>
        <v>11</v>
      </c>
      <c r="D194" s="2">
        <f t="shared" si="3"/>
        <v>2018</v>
      </c>
      <c r="E194" s="4" t="str">
        <f t="shared" si="4"/>
        <v>11 2018</v>
      </c>
      <c r="F194" s="4" t="s">
        <v>459</v>
      </c>
      <c r="G194" s="4" t="s">
        <v>460</v>
      </c>
      <c r="H194" s="4">
        <v>5.0</v>
      </c>
      <c r="I194" s="4">
        <v>9.0</v>
      </c>
      <c r="J194" s="4">
        <v>0.0</v>
      </c>
      <c r="K194" s="4">
        <v>4.0</v>
      </c>
      <c r="L194" s="6">
        <v>43419.0</v>
      </c>
      <c r="M194" s="10" t="s">
        <v>461</v>
      </c>
      <c r="N194" s="4"/>
      <c r="O194" s="4">
        <v>4.0</v>
      </c>
      <c r="P194" s="7">
        <v>0.0999999999999999</v>
      </c>
      <c r="Q194" s="7">
        <f t="shared" si="5"/>
        <v>0.1</v>
      </c>
      <c r="R194" s="7">
        <v>0.5625</v>
      </c>
      <c r="S194" s="8"/>
      <c r="T194" s="8"/>
      <c r="U194" s="8"/>
      <c r="V194" s="8"/>
      <c r="W194" s="8"/>
      <c r="X194" s="8"/>
      <c r="Y194" s="8"/>
      <c r="Z194" s="8"/>
      <c r="AA194" s="8"/>
      <c r="AB194" s="8"/>
      <c r="AC194" s="8"/>
      <c r="AD194" s="8"/>
      <c r="AE194" s="8"/>
      <c r="AF194" s="8"/>
      <c r="AG194" s="8"/>
      <c r="AH194" s="8"/>
      <c r="AI194" s="8"/>
      <c r="AJ194" s="8"/>
      <c r="AK194" s="8"/>
      <c r="AL194" s="8"/>
      <c r="AM194" s="8"/>
      <c r="AN194" s="8"/>
      <c r="AO194" s="8"/>
    </row>
    <row r="195" ht="15.75" customHeight="1">
      <c r="A195" s="9">
        <v>43421.0</v>
      </c>
      <c r="B195" s="2">
        <f t="shared" si="1"/>
        <v>7</v>
      </c>
      <c r="C195" s="2">
        <f t="shared" si="2"/>
        <v>11</v>
      </c>
      <c r="D195" s="2">
        <f t="shared" si="3"/>
        <v>2018</v>
      </c>
      <c r="E195" s="4" t="str">
        <f t="shared" si="4"/>
        <v>11 2018</v>
      </c>
      <c r="F195" s="4" t="s">
        <v>462</v>
      </c>
      <c r="G195" s="4" t="s">
        <v>27</v>
      </c>
      <c r="H195" s="4">
        <v>40.0</v>
      </c>
      <c r="I195" s="4">
        <v>3.0</v>
      </c>
      <c r="J195" s="4">
        <v>3.0</v>
      </c>
      <c r="K195" s="4">
        <v>4.0</v>
      </c>
      <c r="L195" s="6">
        <v>43421.0</v>
      </c>
      <c r="M195" s="10" t="s">
        <v>463</v>
      </c>
      <c r="N195" s="4"/>
      <c r="O195" s="4">
        <v>4.0</v>
      </c>
      <c r="P195" s="7">
        <v>0.326190476190476</v>
      </c>
      <c r="Q195" s="7">
        <f t="shared" si="5"/>
        <v>0.3261904762</v>
      </c>
      <c r="R195" s="7">
        <v>0.561904761904761</v>
      </c>
      <c r="S195" s="8"/>
      <c r="T195" s="8"/>
      <c r="U195" s="8"/>
      <c r="V195" s="8"/>
      <c r="W195" s="8"/>
      <c r="X195" s="8"/>
      <c r="Y195" s="8"/>
      <c r="Z195" s="8"/>
      <c r="AA195" s="8"/>
      <c r="AB195" s="8"/>
      <c r="AC195" s="8"/>
      <c r="AD195" s="8"/>
      <c r="AE195" s="8"/>
      <c r="AF195" s="8"/>
      <c r="AG195" s="8"/>
      <c r="AH195" s="8"/>
      <c r="AI195" s="8"/>
      <c r="AJ195" s="8"/>
      <c r="AK195" s="8"/>
      <c r="AL195" s="8"/>
      <c r="AM195" s="8"/>
      <c r="AN195" s="8"/>
      <c r="AO195" s="8"/>
    </row>
    <row r="196" ht="15.75" customHeight="1">
      <c r="A196" s="9">
        <v>43423.0</v>
      </c>
      <c r="B196" s="2">
        <f t="shared" si="1"/>
        <v>2</v>
      </c>
      <c r="C196" s="2">
        <f t="shared" si="2"/>
        <v>11</v>
      </c>
      <c r="D196" s="2">
        <f t="shared" si="3"/>
        <v>2018</v>
      </c>
      <c r="E196" s="4" t="str">
        <f t="shared" si="4"/>
        <v>11 2018</v>
      </c>
      <c r="F196" s="4" t="s">
        <v>464</v>
      </c>
      <c r="G196" s="4" t="s">
        <v>33</v>
      </c>
      <c r="H196" s="4">
        <v>38.0</v>
      </c>
      <c r="I196" s="4">
        <v>98.0</v>
      </c>
      <c r="J196" s="4">
        <v>582.0</v>
      </c>
      <c r="K196" s="4">
        <v>5.0</v>
      </c>
      <c r="L196" s="6">
        <v>43423.0</v>
      </c>
      <c r="M196" s="10" t="s">
        <v>465</v>
      </c>
      <c r="N196" s="4"/>
      <c r="O196" s="4">
        <v>5.0</v>
      </c>
      <c r="P196" s="7">
        <v>0.0744047619047619</v>
      </c>
      <c r="Q196" s="7">
        <f t="shared" si="5"/>
        <v>0.0744047619</v>
      </c>
      <c r="R196" s="7">
        <v>0.328708791208791</v>
      </c>
      <c r="S196" s="8"/>
      <c r="T196" s="8"/>
      <c r="U196" s="8"/>
      <c r="V196" s="8"/>
      <c r="W196" s="8"/>
      <c r="X196" s="8"/>
      <c r="Y196" s="8"/>
      <c r="Z196" s="8"/>
      <c r="AA196" s="8"/>
      <c r="AB196" s="8"/>
      <c r="AC196" s="8"/>
      <c r="AD196" s="8"/>
      <c r="AE196" s="8"/>
      <c r="AF196" s="8"/>
      <c r="AG196" s="8"/>
      <c r="AH196" s="8"/>
      <c r="AI196" s="8"/>
      <c r="AJ196" s="8"/>
      <c r="AK196" s="8"/>
      <c r="AL196" s="8"/>
      <c r="AM196" s="8"/>
      <c r="AN196" s="8"/>
      <c r="AO196" s="8"/>
    </row>
    <row r="197" ht="15.75" customHeight="1">
      <c r="A197" s="9">
        <v>43425.0</v>
      </c>
      <c r="B197" s="2">
        <f t="shared" si="1"/>
        <v>4</v>
      </c>
      <c r="C197" s="2">
        <f t="shared" si="2"/>
        <v>11</v>
      </c>
      <c r="D197" s="2">
        <f t="shared" si="3"/>
        <v>2018</v>
      </c>
      <c r="E197" s="4" t="str">
        <f t="shared" si="4"/>
        <v>11 2018</v>
      </c>
      <c r="F197" s="4" t="s">
        <v>466</v>
      </c>
      <c r="G197" s="4" t="s">
        <v>90</v>
      </c>
      <c r="H197" s="4">
        <v>58.0</v>
      </c>
      <c r="I197" s="4">
        <v>476.0</v>
      </c>
      <c r="J197" s="4">
        <v>15.0</v>
      </c>
      <c r="K197" s="4">
        <v>3.0</v>
      </c>
      <c r="L197" s="6">
        <v>43425.0</v>
      </c>
      <c r="M197" s="10" t="s">
        <v>467</v>
      </c>
      <c r="N197" s="4"/>
      <c r="O197" s="4">
        <v>3.0</v>
      </c>
      <c r="P197" s="7">
        <v>0.119623655913978</v>
      </c>
      <c r="Q197" s="7">
        <f t="shared" si="5"/>
        <v>0.1196236559</v>
      </c>
      <c r="R197" s="7">
        <v>0.469086021505376</v>
      </c>
      <c r="S197" s="8"/>
      <c r="T197" s="8"/>
      <c r="U197" s="8"/>
      <c r="V197" s="8"/>
      <c r="W197" s="8"/>
      <c r="X197" s="8"/>
      <c r="Y197" s="8"/>
      <c r="Z197" s="8"/>
      <c r="AA197" s="8"/>
      <c r="AB197" s="8"/>
      <c r="AC197" s="8"/>
      <c r="AD197" s="8"/>
      <c r="AE197" s="8"/>
      <c r="AF197" s="8"/>
      <c r="AG197" s="8"/>
      <c r="AH197" s="8"/>
      <c r="AI197" s="8"/>
      <c r="AJ197" s="8"/>
      <c r="AK197" s="8"/>
      <c r="AL197" s="8"/>
      <c r="AM197" s="8"/>
      <c r="AN197" s="8"/>
      <c r="AO197" s="8"/>
    </row>
    <row r="198" ht="15.75" customHeight="1">
      <c r="A198" s="9">
        <v>43428.0</v>
      </c>
      <c r="B198" s="2">
        <f t="shared" si="1"/>
        <v>7</v>
      </c>
      <c r="C198" s="2">
        <f t="shared" si="2"/>
        <v>11</v>
      </c>
      <c r="D198" s="2">
        <f t="shared" si="3"/>
        <v>2018</v>
      </c>
      <c r="E198" s="4" t="str">
        <f t="shared" si="4"/>
        <v>11 2018</v>
      </c>
      <c r="F198" s="4" t="s">
        <v>468</v>
      </c>
      <c r="G198" s="4" t="s">
        <v>33</v>
      </c>
      <c r="H198" s="4">
        <v>0.0</v>
      </c>
      <c r="I198" s="4">
        <v>21.0</v>
      </c>
      <c r="J198" s="4">
        <v>0.0</v>
      </c>
      <c r="K198" s="4">
        <v>3.0</v>
      </c>
      <c r="L198" s="6">
        <v>43428.0</v>
      </c>
      <c r="M198" s="10" t="s">
        <v>469</v>
      </c>
      <c r="N198" s="4"/>
      <c r="O198" s="4">
        <v>3.0</v>
      </c>
      <c r="P198" s="7">
        <v>0.335119047619047</v>
      </c>
      <c r="Q198" s="7">
        <f t="shared" si="5"/>
        <v>0.3351190476</v>
      </c>
      <c r="R198" s="7">
        <v>0.571428571428571</v>
      </c>
      <c r="S198" s="8"/>
      <c r="T198" s="8"/>
      <c r="U198" s="8"/>
      <c r="V198" s="8"/>
      <c r="W198" s="8"/>
      <c r="X198" s="8"/>
      <c r="Y198" s="8"/>
      <c r="Z198" s="8"/>
      <c r="AA198" s="8"/>
      <c r="AB198" s="8"/>
      <c r="AC198" s="8"/>
      <c r="AD198" s="8"/>
      <c r="AE198" s="8"/>
      <c r="AF198" s="8"/>
      <c r="AG198" s="8"/>
      <c r="AH198" s="8"/>
      <c r="AI198" s="8"/>
      <c r="AJ198" s="8"/>
      <c r="AK198" s="8"/>
      <c r="AL198" s="8"/>
      <c r="AM198" s="8"/>
      <c r="AN198" s="8"/>
      <c r="AO198" s="8"/>
    </row>
    <row r="199" ht="15.75" customHeight="1">
      <c r="A199" s="9">
        <v>43430.0</v>
      </c>
      <c r="B199" s="2">
        <f t="shared" si="1"/>
        <v>2</v>
      </c>
      <c r="C199" s="2">
        <f t="shared" si="2"/>
        <v>11</v>
      </c>
      <c r="D199" s="2">
        <f t="shared" si="3"/>
        <v>2018</v>
      </c>
      <c r="E199" s="4" t="str">
        <f t="shared" si="4"/>
        <v>11 2018</v>
      </c>
      <c r="F199" s="4" t="s">
        <v>470</v>
      </c>
      <c r="G199" s="4" t="s">
        <v>90</v>
      </c>
      <c r="H199" s="4">
        <v>441.0</v>
      </c>
      <c r="I199" s="4">
        <v>1032.0</v>
      </c>
      <c r="J199" s="4">
        <v>1249.0</v>
      </c>
      <c r="K199" s="4">
        <v>3.0</v>
      </c>
      <c r="L199" s="6">
        <v>43430.0</v>
      </c>
      <c r="M199" s="10" t="s">
        <v>471</v>
      </c>
      <c r="N199" s="4"/>
      <c r="O199" s="4">
        <v>3.0</v>
      </c>
      <c r="P199" s="7">
        <v>-0.0972222222222222</v>
      </c>
      <c r="Q199" s="7">
        <f t="shared" si="5"/>
        <v>0.09722222222</v>
      </c>
      <c r="R199" s="7">
        <v>0.674999999999999</v>
      </c>
      <c r="S199" s="8"/>
      <c r="T199" s="8"/>
      <c r="U199" s="8"/>
      <c r="V199" s="8"/>
      <c r="W199" s="8"/>
      <c r="X199" s="8"/>
      <c r="Y199" s="8"/>
      <c r="Z199" s="8"/>
      <c r="AA199" s="8"/>
      <c r="AB199" s="8"/>
      <c r="AC199" s="8"/>
      <c r="AD199" s="8"/>
      <c r="AE199" s="8"/>
      <c r="AF199" s="8"/>
      <c r="AG199" s="8"/>
      <c r="AH199" s="8"/>
      <c r="AI199" s="8"/>
      <c r="AJ199" s="8"/>
      <c r="AK199" s="8"/>
      <c r="AL199" s="8"/>
      <c r="AM199" s="8"/>
      <c r="AN199" s="8"/>
      <c r="AO199" s="8"/>
    </row>
    <row r="200" ht="15.75" customHeight="1">
      <c r="A200" s="9">
        <v>43436.0</v>
      </c>
      <c r="B200" s="2">
        <f t="shared" si="1"/>
        <v>1</v>
      </c>
      <c r="C200" s="2">
        <f t="shared" si="2"/>
        <v>12</v>
      </c>
      <c r="D200" s="2">
        <f t="shared" si="3"/>
        <v>2018</v>
      </c>
      <c r="E200" s="4" t="str">
        <f t="shared" si="4"/>
        <v>12 2018</v>
      </c>
      <c r="F200" s="4" t="s">
        <v>472</v>
      </c>
      <c r="G200" s="4" t="s">
        <v>230</v>
      </c>
      <c r="H200" s="4">
        <v>0.0</v>
      </c>
      <c r="I200" s="4">
        <v>29.0</v>
      </c>
      <c r="J200" s="4">
        <v>0.0</v>
      </c>
      <c r="K200" s="4">
        <v>5.0</v>
      </c>
      <c r="L200" s="6">
        <v>43436.0</v>
      </c>
      <c r="M200" s="10" t="s">
        <v>473</v>
      </c>
      <c r="N200" s="4"/>
      <c r="O200" s="4">
        <v>5.0</v>
      </c>
      <c r="P200" s="7">
        <v>0.0466666666666667</v>
      </c>
      <c r="Q200" s="7">
        <f t="shared" si="5"/>
        <v>0.04666666667</v>
      </c>
      <c r="R200" s="7">
        <v>0.553333333333333</v>
      </c>
      <c r="S200" s="8"/>
      <c r="T200" s="8"/>
      <c r="U200" s="8"/>
      <c r="V200" s="8"/>
      <c r="W200" s="8"/>
      <c r="X200" s="8"/>
      <c r="Y200" s="8"/>
      <c r="Z200" s="8"/>
      <c r="AA200" s="8"/>
      <c r="AB200" s="8"/>
      <c r="AC200" s="8"/>
      <c r="AD200" s="8"/>
      <c r="AE200" s="8"/>
      <c r="AF200" s="8"/>
      <c r="AG200" s="8"/>
      <c r="AH200" s="8"/>
      <c r="AI200" s="8"/>
      <c r="AJ200" s="8"/>
      <c r="AK200" s="8"/>
      <c r="AL200" s="8"/>
      <c r="AM200" s="8"/>
      <c r="AN200" s="8"/>
      <c r="AO200" s="8"/>
    </row>
    <row r="201" ht="15.75" customHeight="1">
      <c r="A201" s="9">
        <v>43439.0</v>
      </c>
      <c r="B201" s="2">
        <f t="shared" si="1"/>
        <v>4</v>
      </c>
      <c r="C201" s="2">
        <f t="shared" si="2"/>
        <v>12</v>
      </c>
      <c r="D201" s="2">
        <f t="shared" si="3"/>
        <v>2018</v>
      </c>
      <c r="E201" s="4" t="str">
        <f t="shared" si="4"/>
        <v>12 2018</v>
      </c>
      <c r="F201" s="4" t="s">
        <v>474</v>
      </c>
      <c r="G201" s="4" t="s">
        <v>441</v>
      </c>
      <c r="H201" s="4">
        <v>41.0</v>
      </c>
      <c r="I201" s="4">
        <v>7.0</v>
      </c>
      <c r="J201" s="4">
        <v>14.0</v>
      </c>
      <c r="K201" s="4">
        <v>4.0</v>
      </c>
      <c r="L201" s="6">
        <v>43439.0</v>
      </c>
      <c r="M201" s="10" t="s">
        <v>475</v>
      </c>
      <c r="N201" s="4"/>
      <c r="O201" s="4">
        <v>4.0</v>
      </c>
      <c r="P201" s="7">
        <v>0.135227272727272</v>
      </c>
      <c r="Q201" s="7">
        <f t="shared" si="5"/>
        <v>0.1352272727</v>
      </c>
      <c r="R201" s="7">
        <v>0.483600713012477</v>
      </c>
      <c r="S201" s="8"/>
      <c r="T201" s="8"/>
      <c r="U201" s="8"/>
      <c r="V201" s="8"/>
      <c r="W201" s="8"/>
      <c r="X201" s="8"/>
      <c r="Y201" s="8"/>
      <c r="Z201" s="8"/>
      <c r="AA201" s="8"/>
      <c r="AB201" s="8"/>
      <c r="AC201" s="8"/>
      <c r="AD201" s="8"/>
      <c r="AE201" s="8"/>
      <c r="AF201" s="8"/>
      <c r="AG201" s="8"/>
      <c r="AH201" s="8"/>
      <c r="AI201" s="8"/>
      <c r="AJ201" s="8"/>
      <c r="AK201" s="8"/>
      <c r="AL201" s="8"/>
      <c r="AM201" s="8"/>
      <c r="AN201" s="8"/>
      <c r="AO201" s="8"/>
    </row>
    <row r="202" ht="15.75" customHeight="1">
      <c r="A202" s="9">
        <v>43439.0</v>
      </c>
      <c r="B202" s="2">
        <f t="shared" si="1"/>
        <v>4</v>
      </c>
      <c r="C202" s="2">
        <f t="shared" si="2"/>
        <v>12</v>
      </c>
      <c r="D202" s="2">
        <f t="shared" si="3"/>
        <v>2018</v>
      </c>
      <c r="E202" s="4" t="str">
        <f t="shared" si="4"/>
        <v>12 2018</v>
      </c>
      <c r="F202" s="4" t="s">
        <v>476</v>
      </c>
      <c r="G202" s="4" t="s">
        <v>477</v>
      </c>
      <c r="H202" s="4">
        <v>352.0</v>
      </c>
      <c r="I202" s="4">
        <v>557.0</v>
      </c>
      <c r="J202" s="4">
        <v>931.0</v>
      </c>
      <c r="K202" s="4">
        <v>2.0</v>
      </c>
      <c r="L202" s="6">
        <v>43439.0</v>
      </c>
      <c r="M202" s="10" t="s">
        <v>478</v>
      </c>
      <c r="N202" s="4"/>
      <c r="O202" s="4">
        <v>2.0</v>
      </c>
      <c r="P202" s="7">
        <v>0.0376091269841269</v>
      </c>
      <c r="Q202" s="7">
        <f t="shared" si="5"/>
        <v>0.03760912698</v>
      </c>
      <c r="R202" s="7">
        <v>0.466984126984127</v>
      </c>
      <c r="S202" s="8"/>
      <c r="T202" s="8"/>
      <c r="U202" s="8"/>
      <c r="V202" s="8"/>
      <c r="W202" s="8"/>
      <c r="X202" s="8"/>
      <c r="Y202" s="8"/>
      <c r="Z202" s="8"/>
      <c r="AA202" s="8"/>
      <c r="AB202" s="8"/>
      <c r="AC202" s="8"/>
      <c r="AD202" s="8"/>
      <c r="AE202" s="8"/>
      <c r="AF202" s="8"/>
      <c r="AG202" s="8"/>
      <c r="AH202" s="8"/>
      <c r="AI202" s="8"/>
      <c r="AJ202" s="8"/>
      <c r="AK202" s="8"/>
      <c r="AL202" s="8"/>
      <c r="AM202" s="8"/>
      <c r="AN202" s="8"/>
      <c r="AO202" s="8"/>
    </row>
    <row r="203" ht="15.75" customHeight="1">
      <c r="A203" s="9">
        <v>43442.0</v>
      </c>
      <c r="B203" s="2">
        <f t="shared" si="1"/>
        <v>7</v>
      </c>
      <c r="C203" s="2">
        <f t="shared" si="2"/>
        <v>12</v>
      </c>
      <c r="D203" s="2">
        <f t="shared" si="3"/>
        <v>2018</v>
      </c>
      <c r="E203" s="4" t="str">
        <f t="shared" si="4"/>
        <v>12 2018</v>
      </c>
      <c r="F203" s="4" t="s">
        <v>479</v>
      </c>
      <c r="G203" s="4" t="s">
        <v>480</v>
      </c>
      <c r="H203" s="4">
        <v>0.0</v>
      </c>
      <c r="I203" s="4">
        <v>2.0</v>
      </c>
      <c r="J203" s="4">
        <v>0.0</v>
      </c>
      <c r="K203" s="4">
        <v>5.0</v>
      </c>
      <c r="L203" s="6">
        <v>43442.0</v>
      </c>
      <c r="M203" s="10" t="s">
        <v>481</v>
      </c>
      <c r="N203" s="4"/>
      <c r="O203" s="4">
        <v>5.0</v>
      </c>
      <c r="P203" s="7">
        <v>0.4375</v>
      </c>
      <c r="Q203" s="7">
        <f t="shared" si="5"/>
        <v>0.4375</v>
      </c>
      <c r="R203" s="7">
        <v>0.6</v>
      </c>
      <c r="S203" s="8"/>
      <c r="T203" s="8"/>
      <c r="U203" s="8"/>
      <c r="V203" s="8"/>
      <c r="W203" s="8"/>
      <c r="X203" s="8"/>
      <c r="Y203" s="8"/>
      <c r="Z203" s="8"/>
      <c r="AA203" s="8"/>
      <c r="AB203" s="8"/>
      <c r="AC203" s="8"/>
      <c r="AD203" s="8"/>
      <c r="AE203" s="8"/>
      <c r="AF203" s="8"/>
      <c r="AG203" s="8"/>
      <c r="AH203" s="8"/>
      <c r="AI203" s="8"/>
      <c r="AJ203" s="8"/>
      <c r="AK203" s="8"/>
      <c r="AL203" s="8"/>
      <c r="AM203" s="8"/>
      <c r="AN203" s="8"/>
      <c r="AO203" s="8"/>
    </row>
    <row r="204" ht="15.75" customHeight="1">
      <c r="A204" s="9">
        <v>43442.0</v>
      </c>
      <c r="B204" s="2">
        <f t="shared" si="1"/>
        <v>7</v>
      </c>
      <c r="C204" s="2">
        <f t="shared" si="2"/>
        <v>12</v>
      </c>
      <c r="D204" s="2">
        <f t="shared" si="3"/>
        <v>2018</v>
      </c>
      <c r="E204" s="4" t="str">
        <f t="shared" si="4"/>
        <v>12 2018</v>
      </c>
      <c r="F204" s="4" t="s">
        <v>482</v>
      </c>
      <c r="G204" s="4" t="s">
        <v>33</v>
      </c>
      <c r="H204" s="4">
        <v>39.0</v>
      </c>
      <c r="I204" s="4">
        <v>97.0</v>
      </c>
      <c r="J204" s="4">
        <v>36.0</v>
      </c>
      <c r="K204" s="4">
        <v>4.0</v>
      </c>
      <c r="L204" s="6">
        <v>43442.0</v>
      </c>
      <c r="M204" s="10" t="s">
        <v>483</v>
      </c>
      <c r="N204" s="4"/>
      <c r="O204" s="4">
        <v>4.0</v>
      </c>
      <c r="P204" s="7">
        <v>0.566666666666666</v>
      </c>
      <c r="Q204" s="7">
        <f t="shared" si="5"/>
        <v>0.5666666667</v>
      </c>
      <c r="R204" s="7">
        <v>0.766666666666666</v>
      </c>
      <c r="S204" s="8"/>
      <c r="T204" s="8"/>
      <c r="U204" s="8"/>
      <c r="V204" s="8"/>
      <c r="W204" s="8"/>
      <c r="X204" s="8"/>
      <c r="Y204" s="8"/>
      <c r="Z204" s="8"/>
      <c r="AA204" s="8"/>
      <c r="AB204" s="8"/>
      <c r="AC204" s="8"/>
      <c r="AD204" s="8"/>
      <c r="AE204" s="8"/>
      <c r="AF204" s="8"/>
      <c r="AG204" s="8"/>
      <c r="AH204" s="8"/>
      <c r="AI204" s="8"/>
      <c r="AJ204" s="8"/>
      <c r="AK204" s="8"/>
      <c r="AL204" s="8"/>
      <c r="AM204" s="8"/>
      <c r="AN204" s="8"/>
      <c r="AO204" s="8"/>
    </row>
    <row r="205" ht="15.75" customHeight="1">
      <c r="A205" s="9">
        <v>43443.0</v>
      </c>
      <c r="B205" s="2">
        <f t="shared" si="1"/>
        <v>1</v>
      </c>
      <c r="C205" s="2">
        <f t="shared" si="2"/>
        <v>12</v>
      </c>
      <c r="D205" s="2">
        <f t="shared" si="3"/>
        <v>2018</v>
      </c>
      <c r="E205" s="4" t="str">
        <f t="shared" si="4"/>
        <v>12 2018</v>
      </c>
      <c r="F205" s="4" t="s">
        <v>452</v>
      </c>
      <c r="G205" s="4" t="s">
        <v>453</v>
      </c>
      <c r="H205" s="4">
        <v>226.0</v>
      </c>
      <c r="I205" s="4">
        <v>26.0</v>
      </c>
      <c r="J205" s="4">
        <v>25.0</v>
      </c>
      <c r="K205" s="4">
        <v>5.0</v>
      </c>
      <c r="L205" s="6">
        <v>43443.0</v>
      </c>
      <c r="M205" s="10" t="s">
        <v>484</v>
      </c>
      <c r="N205" s="4"/>
      <c r="O205" s="4">
        <v>5.0</v>
      </c>
      <c r="P205" s="7">
        <v>0.1375</v>
      </c>
      <c r="Q205" s="7">
        <f t="shared" si="5"/>
        <v>0.1375</v>
      </c>
      <c r="R205" s="7">
        <v>0.775</v>
      </c>
      <c r="S205" s="8"/>
      <c r="T205" s="8"/>
      <c r="U205" s="8"/>
      <c r="V205" s="8"/>
      <c r="W205" s="8"/>
      <c r="X205" s="8"/>
      <c r="Y205" s="8"/>
      <c r="Z205" s="8"/>
      <c r="AA205" s="8"/>
      <c r="AB205" s="8"/>
      <c r="AC205" s="8"/>
      <c r="AD205" s="8"/>
      <c r="AE205" s="8"/>
      <c r="AF205" s="8"/>
      <c r="AG205" s="8"/>
      <c r="AH205" s="8"/>
      <c r="AI205" s="8"/>
      <c r="AJ205" s="8"/>
      <c r="AK205" s="8"/>
      <c r="AL205" s="8"/>
      <c r="AM205" s="8"/>
      <c r="AN205" s="8"/>
      <c r="AO205" s="8"/>
    </row>
    <row r="206" ht="15.75" customHeight="1">
      <c r="A206" s="9">
        <v>43444.0</v>
      </c>
      <c r="B206" s="2">
        <f t="shared" si="1"/>
        <v>2</v>
      </c>
      <c r="C206" s="2">
        <f t="shared" si="2"/>
        <v>12</v>
      </c>
      <c r="D206" s="2">
        <f t="shared" si="3"/>
        <v>2018</v>
      </c>
      <c r="E206" s="4" t="str">
        <f t="shared" si="4"/>
        <v>12 2018</v>
      </c>
      <c r="F206" s="4" t="s">
        <v>485</v>
      </c>
      <c r="G206" s="4" t="s">
        <v>33</v>
      </c>
      <c r="H206" s="4">
        <v>30.0</v>
      </c>
      <c r="I206" s="4">
        <v>501.0</v>
      </c>
      <c r="J206" s="4">
        <v>1066.0</v>
      </c>
      <c r="K206" s="4">
        <v>5.0</v>
      </c>
      <c r="L206" s="6">
        <v>43444.0</v>
      </c>
      <c r="M206" s="10" t="s">
        <v>486</v>
      </c>
      <c r="N206" s="4"/>
      <c r="O206" s="4">
        <v>5.0</v>
      </c>
      <c r="P206" s="7">
        <v>0.310576923076923</v>
      </c>
      <c r="Q206" s="7">
        <f t="shared" si="5"/>
        <v>0.3105769231</v>
      </c>
      <c r="R206" s="7">
        <v>0.541025641025641</v>
      </c>
      <c r="S206" s="8"/>
      <c r="T206" s="8"/>
      <c r="U206" s="8"/>
      <c r="V206" s="8"/>
      <c r="W206" s="8"/>
      <c r="X206" s="8"/>
      <c r="Y206" s="8"/>
      <c r="Z206" s="8"/>
      <c r="AA206" s="8"/>
      <c r="AB206" s="8"/>
      <c r="AC206" s="8"/>
      <c r="AD206" s="8"/>
      <c r="AE206" s="8"/>
      <c r="AF206" s="8"/>
      <c r="AG206" s="8"/>
      <c r="AH206" s="8"/>
      <c r="AI206" s="8"/>
      <c r="AJ206" s="8"/>
      <c r="AK206" s="8"/>
      <c r="AL206" s="8"/>
      <c r="AM206" s="8"/>
      <c r="AN206" s="8"/>
      <c r="AO206" s="8"/>
    </row>
    <row r="207" ht="15.75" customHeight="1">
      <c r="A207" s="9">
        <v>43444.0</v>
      </c>
      <c r="B207" s="2">
        <f t="shared" si="1"/>
        <v>2</v>
      </c>
      <c r="C207" s="2">
        <f t="shared" si="2"/>
        <v>12</v>
      </c>
      <c r="D207" s="2">
        <f t="shared" si="3"/>
        <v>2018</v>
      </c>
      <c r="E207" s="4" t="str">
        <f t="shared" si="4"/>
        <v>12 2018</v>
      </c>
      <c r="F207" s="4" t="s">
        <v>485</v>
      </c>
      <c r="G207" s="4" t="s">
        <v>33</v>
      </c>
      <c r="H207" s="4">
        <v>30.0</v>
      </c>
      <c r="I207" s="4">
        <v>501.0</v>
      </c>
      <c r="J207" s="4">
        <v>1066.0</v>
      </c>
      <c r="K207" s="4">
        <v>4.0</v>
      </c>
      <c r="L207" s="6">
        <v>43444.0</v>
      </c>
      <c r="M207" s="10" t="s">
        <v>487</v>
      </c>
      <c r="N207" s="4"/>
      <c r="O207" s="4">
        <v>4.0</v>
      </c>
      <c r="P207" s="7">
        <v>0.235098522167487</v>
      </c>
      <c r="Q207" s="7">
        <f t="shared" si="5"/>
        <v>0.2350985222</v>
      </c>
      <c r="R207" s="7">
        <v>0.520730706075533</v>
      </c>
      <c r="S207" s="8"/>
      <c r="T207" s="8"/>
      <c r="U207" s="8"/>
      <c r="V207" s="8"/>
      <c r="W207" s="8"/>
      <c r="X207" s="8"/>
      <c r="Y207" s="8"/>
      <c r="Z207" s="8"/>
      <c r="AA207" s="8"/>
      <c r="AB207" s="8"/>
      <c r="AC207" s="8"/>
      <c r="AD207" s="8"/>
      <c r="AE207" s="8"/>
      <c r="AF207" s="8"/>
      <c r="AG207" s="8"/>
      <c r="AH207" s="8"/>
      <c r="AI207" s="8"/>
      <c r="AJ207" s="8"/>
      <c r="AK207" s="8"/>
      <c r="AL207" s="8"/>
      <c r="AM207" s="8"/>
      <c r="AN207" s="8"/>
      <c r="AO207" s="8"/>
    </row>
    <row r="208" ht="15.75" customHeight="1">
      <c r="A208" s="9">
        <v>43446.0</v>
      </c>
      <c r="B208" s="2">
        <f t="shared" si="1"/>
        <v>4</v>
      </c>
      <c r="C208" s="2">
        <f t="shared" si="2"/>
        <v>12</v>
      </c>
      <c r="D208" s="2">
        <f t="shared" si="3"/>
        <v>2018</v>
      </c>
      <c r="E208" s="4" t="str">
        <f t="shared" si="4"/>
        <v>12 2018</v>
      </c>
      <c r="F208" s="4" t="s">
        <v>488</v>
      </c>
      <c r="G208" s="4" t="s">
        <v>143</v>
      </c>
      <c r="H208" s="4">
        <v>286.0</v>
      </c>
      <c r="I208" s="4">
        <v>78.0</v>
      </c>
      <c r="J208" s="4">
        <v>38.0</v>
      </c>
      <c r="K208" s="4">
        <v>4.0</v>
      </c>
      <c r="L208" s="6">
        <v>43446.0</v>
      </c>
      <c r="M208" s="10" t="s">
        <v>489</v>
      </c>
      <c r="N208" s="4"/>
      <c r="O208" s="4">
        <v>4.0</v>
      </c>
      <c r="P208" s="7">
        <v>0.112391975308641</v>
      </c>
      <c r="Q208" s="7">
        <f t="shared" si="5"/>
        <v>0.1123919753</v>
      </c>
      <c r="R208" s="7">
        <v>0.385822310405643</v>
      </c>
      <c r="S208" s="8"/>
      <c r="T208" s="8"/>
      <c r="U208" s="8"/>
      <c r="V208" s="8"/>
      <c r="W208" s="8"/>
      <c r="X208" s="8"/>
      <c r="Y208" s="8"/>
      <c r="Z208" s="8"/>
      <c r="AA208" s="8"/>
      <c r="AB208" s="8"/>
      <c r="AC208" s="8"/>
      <c r="AD208" s="8"/>
      <c r="AE208" s="8"/>
      <c r="AF208" s="8"/>
      <c r="AG208" s="8"/>
      <c r="AH208" s="8"/>
      <c r="AI208" s="8"/>
      <c r="AJ208" s="8"/>
      <c r="AK208" s="8"/>
      <c r="AL208" s="8"/>
      <c r="AM208" s="8"/>
      <c r="AN208" s="8"/>
      <c r="AO208" s="8"/>
    </row>
    <row r="209" ht="15.75" customHeight="1">
      <c r="A209" s="9">
        <v>43448.0</v>
      </c>
      <c r="B209" s="2">
        <f t="shared" si="1"/>
        <v>6</v>
      </c>
      <c r="C209" s="2">
        <f t="shared" si="2"/>
        <v>12</v>
      </c>
      <c r="D209" s="2">
        <f t="shared" si="3"/>
        <v>2018</v>
      </c>
      <c r="E209" s="4" t="str">
        <f t="shared" si="4"/>
        <v>12 2018</v>
      </c>
      <c r="F209" s="4" t="s">
        <v>490</v>
      </c>
      <c r="G209" s="4" t="s">
        <v>491</v>
      </c>
      <c r="H209" s="4">
        <v>0.0</v>
      </c>
      <c r="I209" s="4">
        <v>9.0</v>
      </c>
      <c r="J209" s="4">
        <v>0.0</v>
      </c>
      <c r="K209" s="4">
        <v>4.0</v>
      </c>
      <c r="L209" s="6">
        <v>43448.0</v>
      </c>
      <c r="M209" s="10" t="s">
        <v>492</v>
      </c>
      <c r="N209" s="4"/>
      <c r="O209" s="4">
        <v>4.0</v>
      </c>
      <c r="P209" s="7">
        <v>0.42037037037037</v>
      </c>
      <c r="Q209" s="7">
        <f t="shared" si="5"/>
        <v>0.4203703704</v>
      </c>
      <c r="R209" s="7">
        <v>0.601851851851851</v>
      </c>
      <c r="S209" s="8"/>
      <c r="T209" s="8"/>
      <c r="U209" s="8"/>
      <c r="V209" s="8"/>
      <c r="W209" s="8"/>
      <c r="X209" s="8"/>
      <c r="Y209" s="8"/>
      <c r="Z209" s="8"/>
      <c r="AA209" s="8"/>
      <c r="AB209" s="8"/>
      <c r="AC209" s="8"/>
      <c r="AD209" s="8"/>
      <c r="AE209" s="8"/>
      <c r="AF209" s="8"/>
      <c r="AG209" s="8"/>
      <c r="AH209" s="8"/>
      <c r="AI209" s="8"/>
      <c r="AJ209" s="8"/>
      <c r="AK209" s="8"/>
      <c r="AL209" s="8"/>
      <c r="AM209" s="8"/>
      <c r="AN209" s="8"/>
      <c r="AO209" s="8"/>
    </row>
    <row r="210" ht="15.75" customHeight="1">
      <c r="A210" s="9">
        <v>43452.0</v>
      </c>
      <c r="B210" s="2">
        <f t="shared" si="1"/>
        <v>3</v>
      </c>
      <c r="C210" s="2">
        <f t="shared" si="2"/>
        <v>12</v>
      </c>
      <c r="D210" s="2">
        <f t="shared" si="3"/>
        <v>2018</v>
      </c>
      <c r="E210" s="4" t="str">
        <f t="shared" si="4"/>
        <v>12 2018</v>
      </c>
      <c r="F210" s="4" t="s">
        <v>493</v>
      </c>
      <c r="G210" s="4" t="s">
        <v>33</v>
      </c>
      <c r="H210" s="4">
        <v>18.0</v>
      </c>
      <c r="I210" s="4">
        <v>44.0</v>
      </c>
      <c r="J210" s="4">
        <v>82.0</v>
      </c>
      <c r="K210" s="4">
        <v>3.0</v>
      </c>
      <c r="L210" s="6">
        <v>43452.0</v>
      </c>
      <c r="M210" s="10" t="s">
        <v>494</v>
      </c>
      <c r="N210" s="4"/>
      <c r="O210" s="4">
        <v>3.0</v>
      </c>
      <c r="P210" s="7">
        <v>0.426623376623376</v>
      </c>
      <c r="Q210" s="7">
        <f t="shared" si="5"/>
        <v>0.4266233766</v>
      </c>
      <c r="R210" s="7">
        <v>0.693506493506493</v>
      </c>
      <c r="S210" s="8"/>
      <c r="T210" s="8"/>
      <c r="U210" s="8"/>
      <c r="V210" s="8"/>
      <c r="W210" s="8"/>
      <c r="X210" s="8"/>
      <c r="Y210" s="8"/>
      <c r="Z210" s="8"/>
      <c r="AA210" s="8"/>
      <c r="AB210" s="8"/>
      <c r="AC210" s="8"/>
      <c r="AD210" s="8"/>
      <c r="AE210" s="8"/>
      <c r="AF210" s="8"/>
      <c r="AG210" s="8"/>
      <c r="AH210" s="8"/>
      <c r="AI210" s="8"/>
      <c r="AJ210" s="8"/>
      <c r="AK210" s="8"/>
      <c r="AL210" s="8"/>
      <c r="AM210" s="8"/>
      <c r="AN210" s="8"/>
      <c r="AO210" s="8"/>
    </row>
    <row r="211" ht="15.75" customHeight="1">
      <c r="A211" s="9">
        <v>43453.0</v>
      </c>
      <c r="B211" s="2">
        <f t="shared" si="1"/>
        <v>4</v>
      </c>
      <c r="C211" s="2">
        <f t="shared" si="2"/>
        <v>12</v>
      </c>
      <c r="D211" s="2">
        <f t="shared" si="3"/>
        <v>2018</v>
      </c>
      <c r="E211" s="4" t="str">
        <f t="shared" si="4"/>
        <v>12 2018</v>
      </c>
      <c r="F211" s="4" t="s">
        <v>495</v>
      </c>
      <c r="G211" s="4" t="s">
        <v>90</v>
      </c>
      <c r="H211" s="4">
        <v>16.0</v>
      </c>
      <c r="I211" s="4">
        <v>72.0</v>
      </c>
      <c r="J211" s="4">
        <v>184.0</v>
      </c>
      <c r="K211" s="4">
        <v>4.0</v>
      </c>
      <c r="L211" s="6">
        <v>43453.0</v>
      </c>
      <c r="M211" s="10" t="s">
        <v>496</v>
      </c>
      <c r="N211" s="4"/>
      <c r="O211" s="4">
        <v>4.0</v>
      </c>
      <c r="P211" s="7">
        <v>0.320833333333333</v>
      </c>
      <c r="Q211" s="7">
        <f t="shared" si="5"/>
        <v>0.3208333333</v>
      </c>
      <c r="R211" s="7">
        <v>0.725</v>
      </c>
      <c r="S211" s="8"/>
      <c r="T211" s="8"/>
      <c r="U211" s="8"/>
      <c r="V211" s="8"/>
      <c r="W211" s="8"/>
      <c r="X211" s="8"/>
      <c r="Y211" s="8"/>
      <c r="Z211" s="8"/>
      <c r="AA211" s="8"/>
      <c r="AB211" s="8"/>
      <c r="AC211" s="8"/>
      <c r="AD211" s="8"/>
      <c r="AE211" s="8"/>
      <c r="AF211" s="8"/>
      <c r="AG211" s="8"/>
      <c r="AH211" s="8"/>
      <c r="AI211" s="8"/>
      <c r="AJ211" s="8"/>
      <c r="AK211" s="8"/>
      <c r="AL211" s="8"/>
      <c r="AM211" s="8"/>
      <c r="AN211" s="8"/>
      <c r="AO211" s="8"/>
    </row>
    <row r="212" ht="15.75" customHeight="1">
      <c r="A212" s="9">
        <v>43454.0</v>
      </c>
      <c r="B212" s="2">
        <f t="shared" si="1"/>
        <v>5</v>
      </c>
      <c r="C212" s="2">
        <f t="shared" si="2"/>
        <v>12</v>
      </c>
      <c r="D212" s="2">
        <f t="shared" si="3"/>
        <v>2018</v>
      </c>
      <c r="E212" s="4" t="str">
        <f t="shared" si="4"/>
        <v>12 2018</v>
      </c>
      <c r="F212" s="4" t="s">
        <v>497</v>
      </c>
      <c r="G212" s="4" t="s">
        <v>90</v>
      </c>
      <c r="H212" s="4">
        <v>114.0</v>
      </c>
      <c r="I212" s="4">
        <v>124.0</v>
      </c>
      <c r="J212" s="4">
        <v>162.0</v>
      </c>
      <c r="K212" s="4">
        <v>4.0</v>
      </c>
      <c r="L212" s="6">
        <v>43454.0</v>
      </c>
      <c r="M212" s="10" t="s">
        <v>498</v>
      </c>
      <c r="N212" s="4"/>
      <c r="O212" s="4">
        <v>4.0</v>
      </c>
      <c r="P212" s="7">
        <v>0.223299319727891</v>
      </c>
      <c r="Q212" s="7">
        <f t="shared" si="5"/>
        <v>0.2232993197</v>
      </c>
      <c r="R212" s="7">
        <v>0.606235827664399</v>
      </c>
      <c r="S212" s="8"/>
      <c r="T212" s="8"/>
      <c r="U212" s="8"/>
      <c r="V212" s="8"/>
      <c r="W212" s="8"/>
      <c r="X212" s="8"/>
      <c r="Y212" s="8"/>
      <c r="Z212" s="8"/>
      <c r="AA212" s="8"/>
      <c r="AB212" s="8"/>
      <c r="AC212" s="8"/>
      <c r="AD212" s="8"/>
      <c r="AE212" s="8"/>
      <c r="AF212" s="8"/>
      <c r="AG212" s="8"/>
      <c r="AH212" s="8"/>
      <c r="AI212" s="8"/>
      <c r="AJ212" s="8"/>
      <c r="AK212" s="8"/>
      <c r="AL212" s="8"/>
      <c r="AM212" s="8"/>
      <c r="AN212" s="8"/>
      <c r="AO212" s="8"/>
    </row>
    <row r="213" ht="15.75" customHeight="1">
      <c r="A213" s="9">
        <v>43454.0</v>
      </c>
      <c r="B213" s="2">
        <f t="shared" si="1"/>
        <v>5</v>
      </c>
      <c r="C213" s="2">
        <f t="shared" si="2"/>
        <v>12</v>
      </c>
      <c r="D213" s="2">
        <f t="shared" si="3"/>
        <v>2018</v>
      </c>
      <c r="E213" s="4" t="str">
        <f t="shared" si="4"/>
        <v>12 2018</v>
      </c>
      <c r="F213" s="4" t="s">
        <v>499</v>
      </c>
      <c r="G213" s="4" t="s">
        <v>230</v>
      </c>
      <c r="H213" s="4">
        <v>255.0</v>
      </c>
      <c r="I213" s="4">
        <v>212.0</v>
      </c>
      <c r="J213" s="4">
        <v>346.0</v>
      </c>
      <c r="K213" s="4">
        <v>4.0</v>
      </c>
      <c r="L213" s="6">
        <v>43454.0</v>
      </c>
      <c r="M213" s="10" t="s">
        <v>500</v>
      </c>
      <c r="N213" s="4"/>
      <c r="O213" s="4">
        <v>4.0</v>
      </c>
      <c r="P213" s="7">
        <v>0.252205882352941</v>
      </c>
      <c r="Q213" s="7">
        <f t="shared" si="5"/>
        <v>0.2522058824</v>
      </c>
      <c r="R213" s="7">
        <v>0.531162464985994</v>
      </c>
      <c r="S213" s="8"/>
      <c r="T213" s="8"/>
      <c r="U213" s="8"/>
      <c r="V213" s="8"/>
      <c r="W213" s="8"/>
      <c r="X213" s="8"/>
      <c r="Y213" s="8"/>
      <c r="Z213" s="8"/>
      <c r="AA213" s="8"/>
      <c r="AB213" s="8"/>
      <c r="AC213" s="8"/>
      <c r="AD213" s="8"/>
      <c r="AE213" s="8"/>
      <c r="AF213" s="8"/>
      <c r="AG213" s="8"/>
      <c r="AH213" s="8"/>
      <c r="AI213" s="8"/>
      <c r="AJ213" s="8"/>
      <c r="AK213" s="8"/>
      <c r="AL213" s="8"/>
      <c r="AM213" s="8"/>
      <c r="AN213" s="8"/>
      <c r="AO213" s="8"/>
    </row>
    <row r="214" ht="15.75" customHeight="1">
      <c r="A214" s="9">
        <v>43455.0</v>
      </c>
      <c r="B214" s="2">
        <f t="shared" si="1"/>
        <v>6</v>
      </c>
      <c r="C214" s="2">
        <f t="shared" si="2"/>
        <v>12</v>
      </c>
      <c r="D214" s="2">
        <f t="shared" si="3"/>
        <v>2018</v>
      </c>
      <c r="E214" s="4" t="str">
        <f t="shared" si="4"/>
        <v>12 2018</v>
      </c>
      <c r="F214" s="4" t="s">
        <v>501</v>
      </c>
      <c r="G214" s="4" t="s">
        <v>90</v>
      </c>
      <c r="H214" s="4">
        <v>50.0</v>
      </c>
      <c r="I214" s="4">
        <v>386.0</v>
      </c>
      <c r="J214" s="4">
        <v>1099.0</v>
      </c>
      <c r="K214" s="4">
        <v>4.0</v>
      </c>
      <c r="L214" s="6">
        <v>43455.0</v>
      </c>
      <c r="M214" s="10" t="s">
        <v>502</v>
      </c>
      <c r="N214" s="4"/>
      <c r="O214" s="4">
        <v>4.0</v>
      </c>
      <c r="P214" s="7">
        <v>0.35</v>
      </c>
      <c r="Q214" s="7">
        <f t="shared" si="5"/>
        <v>0.35</v>
      </c>
      <c r="R214" s="7">
        <v>0.566666666666666</v>
      </c>
      <c r="S214" s="8"/>
      <c r="T214" s="8"/>
      <c r="U214" s="8"/>
      <c r="V214" s="8"/>
      <c r="W214" s="8"/>
      <c r="X214" s="8"/>
      <c r="Y214" s="8"/>
      <c r="Z214" s="8"/>
      <c r="AA214" s="8"/>
      <c r="AB214" s="8"/>
      <c r="AC214" s="8"/>
      <c r="AD214" s="8"/>
      <c r="AE214" s="8"/>
      <c r="AF214" s="8"/>
      <c r="AG214" s="8"/>
      <c r="AH214" s="8"/>
      <c r="AI214" s="8"/>
      <c r="AJ214" s="8"/>
      <c r="AK214" s="8"/>
      <c r="AL214" s="8"/>
      <c r="AM214" s="8"/>
      <c r="AN214" s="8"/>
      <c r="AO214" s="8"/>
    </row>
    <row r="215" ht="15.75" customHeight="1">
      <c r="A215" s="9">
        <v>43457.0</v>
      </c>
      <c r="B215" s="2">
        <f t="shared" si="1"/>
        <v>1</v>
      </c>
      <c r="C215" s="2">
        <f t="shared" si="2"/>
        <v>12</v>
      </c>
      <c r="D215" s="2">
        <f t="shared" si="3"/>
        <v>2018</v>
      </c>
      <c r="E215" s="4" t="str">
        <f t="shared" si="4"/>
        <v>12 2018</v>
      </c>
      <c r="F215" s="4" t="s">
        <v>503</v>
      </c>
      <c r="G215" s="4" t="s">
        <v>16</v>
      </c>
      <c r="H215" s="4">
        <v>166.0</v>
      </c>
      <c r="I215" s="4">
        <v>103.0</v>
      </c>
      <c r="J215" s="4">
        <v>193.0</v>
      </c>
      <c r="K215" s="4">
        <v>4.0</v>
      </c>
      <c r="L215" s="6">
        <v>43457.0</v>
      </c>
      <c r="M215" s="10" t="s">
        <v>504</v>
      </c>
      <c r="N215" s="4"/>
      <c r="O215" s="4">
        <v>4.0</v>
      </c>
      <c r="P215" s="7">
        <v>0.284027777777777</v>
      </c>
      <c r="Q215" s="7">
        <f t="shared" si="5"/>
        <v>0.2840277778</v>
      </c>
      <c r="R215" s="7">
        <v>0.511805555555555</v>
      </c>
      <c r="S215" s="8"/>
      <c r="T215" s="8"/>
      <c r="U215" s="8"/>
      <c r="V215" s="8"/>
      <c r="W215" s="8"/>
      <c r="X215" s="8"/>
      <c r="Y215" s="8"/>
      <c r="Z215" s="8"/>
      <c r="AA215" s="8"/>
      <c r="AB215" s="8"/>
      <c r="AC215" s="8"/>
      <c r="AD215" s="8"/>
      <c r="AE215" s="8"/>
      <c r="AF215" s="8"/>
      <c r="AG215" s="8"/>
      <c r="AH215" s="8"/>
      <c r="AI215" s="8"/>
      <c r="AJ215" s="8"/>
      <c r="AK215" s="8"/>
      <c r="AL215" s="8"/>
      <c r="AM215" s="8"/>
      <c r="AN215" s="8"/>
      <c r="AO215" s="8"/>
    </row>
    <row r="216" ht="15.75" customHeight="1">
      <c r="A216" s="9">
        <v>43459.0</v>
      </c>
      <c r="B216" s="2">
        <f t="shared" si="1"/>
        <v>3</v>
      </c>
      <c r="C216" s="2">
        <f t="shared" si="2"/>
        <v>12</v>
      </c>
      <c r="D216" s="2">
        <f t="shared" si="3"/>
        <v>2018</v>
      </c>
      <c r="E216" s="4" t="str">
        <f t="shared" si="4"/>
        <v>12 2018</v>
      </c>
      <c r="F216" s="4" t="s">
        <v>505</v>
      </c>
      <c r="G216" s="4" t="s">
        <v>506</v>
      </c>
      <c r="H216" s="4">
        <v>28.0</v>
      </c>
      <c r="I216" s="4">
        <v>965.0</v>
      </c>
      <c r="J216" s="4">
        <v>10.0</v>
      </c>
      <c r="K216" s="4">
        <v>3.0</v>
      </c>
      <c r="L216" s="6">
        <v>43459.0</v>
      </c>
      <c r="M216" s="10" t="s">
        <v>507</v>
      </c>
      <c r="N216" s="4"/>
      <c r="O216" s="4">
        <v>3.0</v>
      </c>
      <c r="P216" s="7">
        <v>0.229444444444444</v>
      </c>
      <c r="Q216" s="7">
        <f t="shared" si="5"/>
        <v>0.2294444444</v>
      </c>
      <c r="R216" s="7">
        <v>0.467777777777777</v>
      </c>
      <c r="S216" s="8"/>
      <c r="T216" s="8"/>
      <c r="U216" s="8"/>
      <c r="V216" s="8"/>
      <c r="W216" s="8"/>
      <c r="X216" s="8"/>
      <c r="Y216" s="8"/>
      <c r="Z216" s="8"/>
      <c r="AA216" s="8"/>
      <c r="AB216" s="8"/>
      <c r="AC216" s="8"/>
      <c r="AD216" s="8"/>
      <c r="AE216" s="8"/>
      <c r="AF216" s="8"/>
      <c r="AG216" s="8"/>
      <c r="AH216" s="8"/>
      <c r="AI216" s="8"/>
      <c r="AJ216" s="8"/>
      <c r="AK216" s="8"/>
      <c r="AL216" s="8"/>
      <c r="AM216" s="8"/>
      <c r="AN216" s="8"/>
      <c r="AO216" s="8"/>
    </row>
    <row r="217" ht="15.75" customHeight="1">
      <c r="A217" s="9">
        <v>43460.0</v>
      </c>
      <c r="B217" s="2">
        <f t="shared" si="1"/>
        <v>4</v>
      </c>
      <c r="C217" s="2">
        <f t="shared" si="2"/>
        <v>12</v>
      </c>
      <c r="D217" s="2">
        <f t="shared" si="3"/>
        <v>2018</v>
      </c>
      <c r="E217" s="4" t="str">
        <f t="shared" si="4"/>
        <v>12 2018</v>
      </c>
      <c r="F217" s="4" t="s">
        <v>508</v>
      </c>
      <c r="G217" s="4" t="s">
        <v>509</v>
      </c>
      <c r="H217" s="4">
        <v>17.0</v>
      </c>
      <c r="I217" s="4">
        <v>22.0</v>
      </c>
      <c r="J217" s="4">
        <v>16.0</v>
      </c>
      <c r="K217" s="4">
        <v>5.0</v>
      </c>
      <c r="L217" s="6">
        <v>43460.0</v>
      </c>
      <c r="M217" s="10" t="s">
        <v>510</v>
      </c>
      <c r="N217" s="4"/>
      <c r="O217" s="4">
        <v>5.0</v>
      </c>
      <c r="P217" s="7">
        <v>0.6</v>
      </c>
      <c r="Q217" s="7">
        <f t="shared" si="5"/>
        <v>0.6</v>
      </c>
      <c r="R217" s="7">
        <v>0.9</v>
      </c>
      <c r="S217" s="8"/>
      <c r="T217" s="8"/>
      <c r="U217" s="8"/>
      <c r="V217" s="8"/>
      <c r="W217" s="8"/>
      <c r="X217" s="8"/>
      <c r="Y217" s="8"/>
      <c r="Z217" s="8"/>
      <c r="AA217" s="8"/>
      <c r="AB217" s="8"/>
      <c r="AC217" s="8"/>
      <c r="AD217" s="8"/>
      <c r="AE217" s="8"/>
      <c r="AF217" s="8"/>
      <c r="AG217" s="8"/>
      <c r="AH217" s="8"/>
      <c r="AI217" s="8"/>
      <c r="AJ217" s="8"/>
      <c r="AK217" s="8"/>
      <c r="AL217" s="8"/>
      <c r="AM217" s="8"/>
      <c r="AN217" s="8"/>
      <c r="AO217" s="8"/>
    </row>
    <row r="218" ht="15.75" customHeight="1">
      <c r="A218" s="9">
        <v>43461.0</v>
      </c>
      <c r="B218" s="2">
        <f t="shared" si="1"/>
        <v>5</v>
      </c>
      <c r="C218" s="2">
        <f t="shared" si="2"/>
        <v>12</v>
      </c>
      <c r="D218" s="2">
        <f t="shared" si="3"/>
        <v>2018</v>
      </c>
      <c r="E218" s="4" t="str">
        <f t="shared" si="4"/>
        <v>12 2018</v>
      </c>
      <c r="F218" s="4" t="s">
        <v>511</v>
      </c>
      <c r="G218" s="4" t="s">
        <v>230</v>
      </c>
      <c r="H218" s="4">
        <v>57.0</v>
      </c>
      <c r="I218" s="4">
        <v>389.0</v>
      </c>
      <c r="J218" s="4">
        <v>12.0</v>
      </c>
      <c r="K218" s="4">
        <v>5.0</v>
      </c>
      <c r="L218" s="6">
        <v>43461.0</v>
      </c>
      <c r="M218" s="10" t="s">
        <v>512</v>
      </c>
      <c r="N218" s="4"/>
      <c r="O218" s="4">
        <v>5.0</v>
      </c>
      <c r="P218" s="7">
        <v>0.279166666666666</v>
      </c>
      <c r="Q218" s="7">
        <f t="shared" si="5"/>
        <v>0.2791666667</v>
      </c>
      <c r="R218" s="7">
        <v>0.5</v>
      </c>
      <c r="S218" s="8"/>
      <c r="T218" s="8"/>
      <c r="U218" s="8"/>
      <c r="V218" s="8"/>
      <c r="W218" s="8"/>
      <c r="X218" s="8"/>
      <c r="Y218" s="8"/>
      <c r="Z218" s="8"/>
      <c r="AA218" s="8"/>
      <c r="AB218" s="8"/>
      <c r="AC218" s="8"/>
      <c r="AD218" s="8"/>
      <c r="AE218" s="8"/>
      <c r="AF218" s="8"/>
      <c r="AG218" s="8"/>
      <c r="AH218" s="8"/>
      <c r="AI218" s="8"/>
      <c r="AJ218" s="8"/>
      <c r="AK218" s="8"/>
      <c r="AL218" s="8"/>
      <c r="AM218" s="8"/>
      <c r="AN218" s="8"/>
      <c r="AO218" s="8"/>
    </row>
    <row r="219" ht="15.75" customHeight="1">
      <c r="A219" s="9">
        <v>43462.0</v>
      </c>
      <c r="B219" s="2">
        <f t="shared" si="1"/>
        <v>6</v>
      </c>
      <c r="C219" s="2">
        <f t="shared" si="2"/>
        <v>12</v>
      </c>
      <c r="D219" s="2">
        <f t="shared" si="3"/>
        <v>2018</v>
      </c>
      <c r="E219" s="4" t="str">
        <f t="shared" si="4"/>
        <v>12 2018</v>
      </c>
      <c r="F219" s="4" t="s">
        <v>295</v>
      </c>
      <c r="G219" s="4" t="s">
        <v>513</v>
      </c>
      <c r="H219" s="4">
        <v>420.0</v>
      </c>
      <c r="I219" s="4">
        <v>12.0</v>
      </c>
      <c r="J219" s="4">
        <v>15.0</v>
      </c>
      <c r="K219" s="4">
        <v>2.0</v>
      </c>
      <c r="L219" s="6">
        <v>43462.0</v>
      </c>
      <c r="M219" s="10" t="s">
        <v>514</v>
      </c>
      <c r="N219" s="4"/>
      <c r="O219" s="4">
        <v>2.0</v>
      </c>
      <c r="P219" s="7">
        <v>-0.133333333333333</v>
      </c>
      <c r="Q219" s="7">
        <f t="shared" si="5"/>
        <v>0.1333333333</v>
      </c>
      <c r="R219" s="7">
        <v>0.85</v>
      </c>
      <c r="S219" s="8"/>
      <c r="T219" s="8"/>
      <c r="U219" s="8"/>
      <c r="V219" s="8"/>
      <c r="W219" s="8"/>
      <c r="X219" s="8"/>
      <c r="Y219" s="8"/>
      <c r="Z219" s="8"/>
      <c r="AA219" s="8"/>
      <c r="AB219" s="8"/>
      <c r="AC219" s="8"/>
      <c r="AD219" s="8"/>
      <c r="AE219" s="8"/>
      <c r="AF219" s="8"/>
      <c r="AG219" s="8"/>
      <c r="AH219" s="8"/>
      <c r="AI219" s="8"/>
      <c r="AJ219" s="8"/>
      <c r="AK219" s="8"/>
      <c r="AL219" s="8"/>
      <c r="AM219" s="8"/>
      <c r="AN219" s="8"/>
      <c r="AO219" s="8"/>
    </row>
    <row r="220" ht="15.75" customHeight="1">
      <c r="A220" s="9">
        <v>43463.0</v>
      </c>
      <c r="B220" s="2">
        <f t="shared" si="1"/>
        <v>7</v>
      </c>
      <c r="C220" s="2">
        <f t="shared" si="2"/>
        <v>12</v>
      </c>
      <c r="D220" s="2">
        <f t="shared" si="3"/>
        <v>2018</v>
      </c>
      <c r="E220" s="4" t="str">
        <f t="shared" si="4"/>
        <v>12 2018</v>
      </c>
      <c r="F220" s="4" t="s">
        <v>515</v>
      </c>
      <c r="G220" s="4" t="s">
        <v>33</v>
      </c>
      <c r="H220" s="4">
        <v>110.0</v>
      </c>
      <c r="I220" s="4">
        <v>72.0</v>
      </c>
      <c r="J220" s="4">
        <v>88.0</v>
      </c>
      <c r="K220" s="4">
        <v>1.0</v>
      </c>
      <c r="L220" s="6">
        <v>43463.0</v>
      </c>
      <c r="M220" s="10" t="s">
        <v>516</v>
      </c>
      <c r="N220" s="4"/>
      <c r="O220" s="4">
        <v>1.0</v>
      </c>
      <c r="P220" s="7">
        <v>0.202857142857142</v>
      </c>
      <c r="Q220" s="7">
        <f t="shared" si="5"/>
        <v>0.2028571429</v>
      </c>
      <c r="R220" s="7">
        <v>0.505714285714285</v>
      </c>
      <c r="S220" s="8"/>
      <c r="T220" s="8"/>
      <c r="U220" s="8"/>
      <c r="V220" s="8"/>
      <c r="W220" s="8"/>
      <c r="X220" s="8"/>
      <c r="Y220" s="8"/>
      <c r="Z220" s="8"/>
      <c r="AA220" s="8"/>
      <c r="AB220" s="8"/>
      <c r="AC220" s="8"/>
      <c r="AD220" s="8"/>
      <c r="AE220" s="8"/>
      <c r="AF220" s="8"/>
      <c r="AG220" s="8"/>
      <c r="AH220" s="8"/>
      <c r="AI220" s="8"/>
      <c r="AJ220" s="8"/>
      <c r="AK220" s="8"/>
      <c r="AL220" s="8"/>
      <c r="AM220" s="8"/>
      <c r="AN220" s="8"/>
      <c r="AO220" s="8"/>
    </row>
    <row r="221" ht="15.75" customHeight="1">
      <c r="A221" s="9">
        <v>43468.0</v>
      </c>
      <c r="B221" s="2">
        <f t="shared" si="1"/>
        <v>5</v>
      </c>
      <c r="C221" s="2">
        <f t="shared" si="2"/>
        <v>1</v>
      </c>
      <c r="D221" s="2">
        <f t="shared" si="3"/>
        <v>2019</v>
      </c>
      <c r="E221" s="4" t="str">
        <f t="shared" si="4"/>
        <v>1 2019</v>
      </c>
      <c r="F221" s="4" t="s">
        <v>517</v>
      </c>
      <c r="G221" s="4" t="s">
        <v>33</v>
      </c>
      <c r="H221" s="4">
        <v>14.0</v>
      </c>
      <c r="I221" s="4">
        <v>2.0</v>
      </c>
      <c r="J221" s="4">
        <v>0.0</v>
      </c>
      <c r="K221" s="4">
        <v>1.0</v>
      </c>
      <c r="L221" s="6">
        <v>43468.0</v>
      </c>
      <c r="M221" s="10" t="s">
        <v>518</v>
      </c>
      <c r="N221" s="4"/>
      <c r="O221" s="4">
        <v>1.0</v>
      </c>
      <c r="P221" s="7">
        <v>0.07</v>
      </c>
      <c r="Q221" s="7">
        <f t="shared" si="5"/>
        <v>0.07</v>
      </c>
      <c r="R221" s="7">
        <v>0.356666666666666</v>
      </c>
      <c r="S221" s="8"/>
      <c r="T221" s="8"/>
      <c r="U221" s="8"/>
      <c r="V221" s="8"/>
      <c r="W221" s="8"/>
      <c r="X221" s="8"/>
      <c r="Y221" s="8"/>
      <c r="Z221" s="8"/>
      <c r="AA221" s="8"/>
      <c r="AB221" s="8"/>
      <c r="AC221" s="8"/>
      <c r="AD221" s="8"/>
      <c r="AE221" s="8"/>
      <c r="AF221" s="8"/>
      <c r="AG221" s="8"/>
      <c r="AH221" s="8"/>
      <c r="AI221" s="8"/>
      <c r="AJ221" s="8"/>
      <c r="AK221" s="8"/>
      <c r="AL221" s="8"/>
      <c r="AM221" s="8"/>
      <c r="AN221" s="8"/>
      <c r="AO221" s="8"/>
    </row>
    <row r="222" ht="15.75" customHeight="1">
      <c r="A222" s="9">
        <v>43469.0</v>
      </c>
      <c r="B222" s="2">
        <f t="shared" si="1"/>
        <v>6</v>
      </c>
      <c r="C222" s="2">
        <f t="shared" si="2"/>
        <v>1</v>
      </c>
      <c r="D222" s="2">
        <f t="shared" si="3"/>
        <v>2019</v>
      </c>
      <c r="E222" s="4" t="str">
        <f t="shared" si="4"/>
        <v>1 2019</v>
      </c>
      <c r="F222" s="4" t="s">
        <v>519</v>
      </c>
      <c r="G222" s="4" t="s">
        <v>398</v>
      </c>
      <c r="H222" s="4">
        <v>0.0</v>
      </c>
      <c r="I222" s="4">
        <v>4.0</v>
      </c>
      <c r="J222" s="4">
        <v>0.0</v>
      </c>
      <c r="K222" s="4">
        <v>5.0</v>
      </c>
      <c r="L222" s="6">
        <v>43469.0</v>
      </c>
      <c r="M222" s="10" t="s">
        <v>520</v>
      </c>
      <c r="N222" s="4"/>
      <c r="O222" s="4">
        <v>5.0</v>
      </c>
      <c r="P222" s="7">
        <v>0.4</v>
      </c>
      <c r="Q222" s="7">
        <f t="shared" si="5"/>
        <v>0.4</v>
      </c>
      <c r="R222" s="7">
        <v>0.65</v>
      </c>
      <c r="S222" s="8"/>
      <c r="T222" s="8"/>
      <c r="U222" s="8"/>
      <c r="V222" s="8"/>
      <c r="W222" s="8"/>
      <c r="X222" s="8"/>
      <c r="Y222" s="8"/>
      <c r="Z222" s="8"/>
      <c r="AA222" s="8"/>
      <c r="AB222" s="8"/>
      <c r="AC222" s="8"/>
      <c r="AD222" s="8"/>
      <c r="AE222" s="8"/>
      <c r="AF222" s="8"/>
      <c r="AG222" s="8"/>
      <c r="AH222" s="8"/>
      <c r="AI222" s="8"/>
      <c r="AJ222" s="8"/>
      <c r="AK222" s="8"/>
      <c r="AL222" s="8"/>
      <c r="AM222" s="8"/>
      <c r="AN222" s="8"/>
      <c r="AO222" s="8"/>
    </row>
    <row r="223" ht="15.75" customHeight="1">
      <c r="A223" s="9">
        <v>43470.0</v>
      </c>
      <c r="B223" s="2">
        <f t="shared" si="1"/>
        <v>7</v>
      </c>
      <c r="C223" s="2">
        <f t="shared" si="2"/>
        <v>1</v>
      </c>
      <c r="D223" s="2">
        <f t="shared" si="3"/>
        <v>2019</v>
      </c>
      <c r="E223" s="4" t="str">
        <f t="shared" si="4"/>
        <v>1 2019</v>
      </c>
      <c r="F223" s="4" t="s">
        <v>521</v>
      </c>
      <c r="G223" s="4" t="s">
        <v>33</v>
      </c>
      <c r="H223" s="4">
        <v>109.0</v>
      </c>
      <c r="I223" s="4">
        <v>107.0</v>
      </c>
      <c r="J223" s="4">
        <v>11.0</v>
      </c>
      <c r="K223" s="4">
        <v>4.0</v>
      </c>
      <c r="L223" s="6">
        <v>43470.0</v>
      </c>
      <c r="M223" s="10" t="s">
        <v>522</v>
      </c>
      <c r="N223" s="4"/>
      <c r="O223" s="4">
        <v>4.0</v>
      </c>
      <c r="P223" s="7">
        <v>0.243121212121212</v>
      </c>
      <c r="Q223" s="7">
        <f t="shared" si="5"/>
        <v>0.2431212121</v>
      </c>
      <c r="R223" s="7">
        <v>0.553515151515151</v>
      </c>
      <c r="S223" s="8"/>
      <c r="T223" s="8"/>
      <c r="U223" s="8"/>
      <c r="V223" s="8"/>
      <c r="W223" s="8"/>
      <c r="X223" s="8"/>
      <c r="Y223" s="8"/>
      <c r="Z223" s="8"/>
      <c r="AA223" s="8"/>
      <c r="AB223" s="8"/>
      <c r="AC223" s="8"/>
      <c r="AD223" s="8"/>
      <c r="AE223" s="8"/>
      <c r="AF223" s="8"/>
      <c r="AG223" s="8"/>
      <c r="AH223" s="8"/>
      <c r="AI223" s="8"/>
      <c r="AJ223" s="8"/>
      <c r="AK223" s="8"/>
      <c r="AL223" s="8"/>
      <c r="AM223" s="8"/>
      <c r="AN223" s="8"/>
      <c r="AO223" s="8"/>
    </row>
    <row r="224" ht="15.75" customHeight="1">
      <c r="A224" s="9">
        <v>43472.0</v>
      </c>
      <c r="B224" s="2">
        <f t="shared" si="1"/>
        <v>2</v>
      </c>
      <c r="C224" s="2">
        <f t="shared" si="2"/>
        <v>1</v>
      </c>
      <c r="D224" s="2">
        <f t="shared" si="3"/>
        <v>2019</v>
      </c>
      <c r="E224" s="4" t="str">
        <f t="shared" si="4"/>
        <v>1 2019</v>
      </c>
      <c r="F224" s="4" t="s">
        <v>523</v>
      </c>
      <c r="G224" s="4" t="s">
        <v>524</v>
      </c>
      <c r="H224" s="4">
        <v>535.0</v>
      </c>
      <c r="I224" s="4">
        <v>13.0</v>
      </c>
      <c r="J224" s="4">
        <v>5.0</v>
      </c>
      <c r="K224" s="4">
        <v>4.0</v>
      </c>
      <c r="L224" s="6">
        <v>43472.0</v>
      </c>
      <c r="M224" s="10" t="s">
        <v>525</v>
      </c>
      <c r="N224" s="4"/>
      <c r="O224" s="4">
        <v>4.0</v>
      </c>
      <c r="P224" s="7">
        <v>0.2825</v>
      </c>
      <c r="Q224" s="7">
        <f t="shared" si="5"/>
        <v>0.2825</v>
      </c>
      <c r="R224" s="7">
        <v>0.5225</v>
      </c>
      <c r="S224" s="8"/>
      <c r="T224" s="8"/>
      <c r="U224" s="8"/>
      <c r="V224" s="8"/>
      <c r="W224" s="8"/>
      <c r="X224" s="8"/>
      <c r="Y224" s="8"/>
      <c r="Z224" s="8"/>
      <c r="AA224" s="8"/>
      <c r="AB224" s="8"/>
      <c r="AC224" s="8"/>
      <c r="AD224" s="8"/>
      <c r="AE224" s="8"/>
      <c r="AF224" s="8"/>
      <c r="AG224" s="8"/>
      <c r="AH224" s="8"/>
      <c r="AI224" s="8"/>
      <c r="AJ224" s="8"/>
      <c r="AK224" s="8"/>
      <c r="AL224" s="8"/>
      <c r="AM224" s="8"/>
      <c r="AN224" s="8"/>
      <c r="AO224" s="8"/>
    </row>
    <row r="225" ht="15.75" customHeight="1">
      <c r="A225" s="9">
        <v>43476.0</v>
      </c>
      <c r="B225" s="2">
        <f t="shared" si="1"/>
        <v>6</v>
      </c>
      <c r="C225" s="2">
        <f t="shared" si="2"/>
        <v>1</v>
      </c>
      <c r="D225" s="2">
        <f t="shared" si="3"/>
        <v>2019</v>
      </c>
      <c r="E225" s="4" t="str">
        <f t="shared" si="4"/>
        <v>1 2019</v>
      </c>
      <c r="F225" s="4" t="s">
        <v>526</v>
      </c>
      <c r="G225" s="4" t="s">
        <v>242</v>
      </c>
      <c r="H225" s="4">
        <v>264.0</v>
      </c>
      <c r="I225" s="4">
        <v>29.0</v>
      </c>
      <c r="J225" s="4">
        <v>6.0</v>
      </c>
      <c r="K225" s="4">
        <v>5.0</v>
      </c>
      <c r="L225" s="6">
        <v>43476.0</v>
      </c>
      <c r="M225" s="10" t="s">
        <v>527</v>
      </c>
      <c r="N225" s="4"/>
      <c r="O225" s="4">
        <v>5.0</v>
      </c>
      <c r="P225" s="7">
        <v>0.31625</v>
      </c>
      <c r="Q225" s="7">
        <f t="shared" si="5"/>
        <v>0.31625</v>
      </c>
      <c r="R225" s="7">
        <v>0.365</v>
      </c>
      <c r="S225" s="8"/>
      <c r="T225" s="8"/>
      <c r="U225" s="8"/>
      <c r="V225" s="8"/>
      <c r="W225" s="8"/>
      <c r="X225" s="8"/>
      <c r="Y225" s="8"/>
      <c r="Z225" s="8"/>
      <c r="AA225" s="8"/>
      <c r="AB225" s="8"/>
      <c r="AC225" s="8"/>
      <c r="AD225" s="8"/>
      <c r="AE225" s="8"/>
      <c r="AF225" s="8"/>
      <c r="AG225" s="8"/>
      <c r="AH225" s="8"/>
      <c r="AI225" s="8"/>
      <c r="AJ225" s="8"/>
      <c r="AK225" s="8"/>
      <c r="AL225" s="8"/>
      <c r="AM225" s="8"/>
      <c r="AN225" s="8"/>
      <c r="AO225" s="8"/>
    </row>
    <row r="226" ht="15.75" customHeight="1">
      <c r="A226" s="9">
        <v>43477.0</v>
      </c>
      <c r="B226" s="2">
        <f t="shared" si="1"/>
        <v>7</v>
      </c>
      <c r="C226" s="2">
        <f t="shared" si="2"/>
        <v>1</v>
      </c>
      <c r="D226" s="2">
        <f t="shared" si="3"/>
        <v>2019</v>
      </c>
      <c r="E226" s="4" t="str">
        <f t="shared" si="4"/>
        <v>1 2019</v>
      </c>
      <c r="F226" s="4" t="s">
        <v>528</v>
      </c>
      <c r="G226" s="4" t="s">
        <v>82</v>
      </c>
      <c r="H226" s="4">
        <v>35.0</v>
      </c>
      <c r="I226" s="4">
        <v>13.0</v>
      </c>
      <c r="J226" s="4">
        <v>0.0</v>
      </c>
      <c r="K226" s="4">
        <v>4.0</v>
      </c>
      <c r="L226" s="6">
        <v>43477.0</v>
      </c>
      <c r="M226" s="10" t="s">
        <v>529</v>
      </c>
      <c r="N226" s="4"/>
      <c r="O226" s="4">
        <v>4.0</v>
      </c>
      <c r="P226" s="7">
        <v>-0.146944444444444</v>
      </c>
      <c r="Q226" s="7">
        <f t="shared" si="5"/>
        <v>0.1469444444</v>
      </c>
      <c r="R226" s="7">
        <v>0.491111111111111</v>
      </c>
      <c r="S226" s="8"/>
      <c r="T226" s="8"/>
      <c r="U226" s="8"/>
      <c r="V226" s="8"/>
      <c r="W226" s="8"/>
      <c r="X226" s="8"/>
      <c r="Y226" s="8"/>
      <c r="Z226" s="8"/>
      <c r="AA226" s="8"/>
      <c r="AB226" s="8"/>
      <c r="AC226" s="8"/>
      <c r="AD226" s="8"/>
      <c r="AE226" s="8"/>
      <c r="AF226" s="8"/>
      <c r="AG226" s="8"/>
      <c r="AH226" s="8"/>
      <c r="AI226" s="8"/>
      <c r="AJ226" s="8"/>
      <c r="AK226" s="8"/>
      <c r="AL226" s="8"/>
      <c r="AM226" s="8"/>
      <c r="AN226" s="8"/>
      <c r="AO226" s="8"/>
    </row>
    <row r="227" ht="15.75" customHeight="1">
      <c r="A227" s="9">
        <v>43484.0</v>
      </c>
      <c r="B227" s="2">
        <f t="shared" si="1"/>
        <v>7</v>
      </c>
      <c r="C227" s="2">
        <f t="shared" si="2"/>
        <v>1</v>
      </c>
      <c r="D227" s="2">
        <f t="shared" si="3"/>
        <v>2019</v>
      </c>
      <c r="E227" s="4" t="str">
        <f t="shared" si="4"/>
        <v>1 2019</v>
      </c>
      <c r="F227" s="4" t="s">
        <v>530</v>
      </c>
      <c r="G227" s="4" t="s">
        <v>531</v>
      </c>
      <c r="H227" s="4">
        <v>182.0</v>
      </c>
      <c r="I227" s="4">
        <v>6.0</v>
      </c>
      <c r="J227" s="4">
        <v>1.0</v>
      </c>
      <c r="K227" s="4">
        <v>2.0</v>
      </c>
      <c r="L227" s="6">
        <v>43484.0</v>
      </c>
      <c r="M227" s="10" t="s">
        <v>532</v>
      </c>
      <c r="N227" s="4"/>
      <c r="O227" s="4">
        <v>2.0</v>
      </c>
      <c r="P227" s="7">
        <v>0.0883333333333333</v>
      </c>
      <c r="Q227" s="7">
        <f t="shared" si="5"/>
        <v>0.08833333333</v>
      </c>
      <c r="R227" s="7">
        <v>0.693333333333333</v>
      </c>
      <c r="S227" s="8"/>
      <c r="T227" s="8"/>
      <c r="U227" s="8"/>
      <c r="V227" s="8"/>
      <c r="W227" s="8"/>
      <c r="X227" s="8"/>
      <c r="Y227" s="8"/>
      <c r="Z227" s="8"/>
      <c r="AA227" s="8"/>
      <c r="AB227" s="8"/>
      <c r="AC227" s="8"/>
      <c r="AD227" s="8"/>
      <c r="AE227" s="8"/>
      <c r="AF227" s="8"/>
      <c r="AG227" s="8"/>
      <c r="AH227" s="8"/>
      <c r="AI227" s="8"/>
      <c r="AJ227" s="8"/>
      <c r="AK227" s="8"/>
      <c r="AL227" s="8"/>
      <c r="AM227" s="8"/>
      <c r="AN227" s="8"/>
      <c r="AO227" s="8"/>
    </row>
    <row r="228" ht="15.75" customHeight="1">
      <c r="A228" s="9">
        <v>43484.0</v>
      </c>
      <c r="B228" s="2">
        <f t="shared" si="1"/>
        <v>7</v>
      </c>
      <c r="C228" s="2">
        <f t="shared" si="2"/>
        <v>1</v>
      </c>
      <c r="D228" s="2">
        <f t="shared" si="3"/>
        <v>2019</v>
      </c>
      <c r="E228" s="4" t="str">
        <f t="shared" si="4"/>
        <v>1 2019</v>
      </c>
      <c r="F228" s="4" t="s">
        <v>533</v>
      </c>
      <c r="G228" s="4" t="s">
        <v>33</v>
      </c>
      <c r="H228" s="4">
        <v>19.0</v>
      </c>
      <c r="I228" s="4">
        <v>9.0</v>
      </c>
      <c r="J228" s="4">
        <v>4.0</v>
      </c>
      <c r="K228" s="4">
        <v>5.0</v>
      </c>
      <c r="L228" s="6">
        <v>43484.0</v>
      </c>
      <c r="M228" s="10" t="s">
        <v>534</v>
      </c>
      <c r="N228" s="4"/>
      <c r="O228" s="4">
        <v>5.0</v>
      </c>
      <c r="P228" s="7">
        <v>0.45</v>
      </c>
      <c r="Q228" s="7">
        <f t="shared" si="5"/>
        <v>0.45</v>
      </c>
      <c r="R228" s="7">
        <v>0.68125</v>
      </c>
      <c r="S228" s="8"/>
      <c r="T228" s="8"/>
      <c r="U228" s="8"/>
      <c r="V228" s="8"/>
      <c r="W228" s="8"/>
      <c r="X228" s="8"/>
      <c r="Y228" s="8"/>
      <c r="Z228" s="8"/>
      <c r="AA228" s="8"/>
      <c r="AB228" s="8"/>
      <c r="AC228" s="8"/>
      <c r="AD228" s="8"/>
      <c r="AE228" s="8"/>
      <c r="AF228" s="8"/>
      <c r="AG228" s="8"/>
      <c r="AH228" s="8"/>
      <c r="AI228" s="8"/>
      <c r="AJ228" s="8"/>
      <c r="AK228" s="8"/>
      <c r="AL228" s="8"/>
      <c r="AM228" s="8"/>
      <c r="AN228" s="8"/>
      <c r="AO228" s="8"/>
    </row>
    <row r="229" ht="15.75" customHeight="1">
      <c r="A229" s="9">
        <v>43484.0</v>
      </c>
      <c r="B229" s="2">
        <f t="shared" si="1"/>
        <v>7</v>
      </c>
      <c r="C229" s="2">
        <f t="shared" si="2"/>
        <v>1</v>
      </c>
      <c r="D229" s="2">
        <f t="shared" si="3"/>
        <v>2019</v>
      </c>
      <c r="E229" s="4" t="str">
        <f t="shared" si="4"/>
        <v>1 2019</v>
      </c>
      <c r="F229" s="4" t="s">
        <v>535</v>
      </c>
      <c r="G229" s="4" t="s">
        <v>82</v>
      </c>
      <c r="H229" s="4">
        <v>0.0</v>
      </c>
      <c r="I229" s="4">
        <v>3.0</v>
      </c>
      <c r="J229" s="4">
        <v>5.0</v>
      </c>
      <c r="K229" s="4">
        <v>5.0</v>
      </c>
      <c r="L229" s="6">
        <v>43484.0</v>
      </c>
      <c r="M229" s="10" t="s">
        <v>536</v>
      </c>
      <c r="N229" s="4"/>
      <c r="O229" s="4">
        <v>5.0</v>
      </c>
      <c r="P229" s="7">
        <v>0.4140625</v>
      </c>
      <c r="Q229" s="7">
        <f t="shared" si="5"/>
        <v>0.4140625</v>
      </c>
      <c r="R229" s="7">
        <v>0.81875</v>
      </c>
      <c r="S229" s="8"/>
      <c r="T229" s="8"/>
      <c r="U229" s="8"/>
      <c r="V229" s="8"/>
      <c r="W229" s="8"/>
      <c r="X229" s="8"/>
      <c r="Y229" s="8"/>
      <c r="Z229" s="8"/>
      <c r="AA229" s="8"/>
      <c r="AB229" s="8"/>
      <c r="AC229" s="8"/>
      <c r="AD229" s="8"/>
      <c r="AE229" s="8"/>
      <c r="AF229" s="8"/>
      <c r="AG229" s="8"/>
      <c r="AH229" s="8"/>
      <c r="AI229" s="8"/>
      <c r="AJ229" s="8"/>
      <c r="AK229" s="8"/>
      <c r="AL229" s="8"/>
      <c r="AM229" s="8"/>
      <c r="AN229" s="8"/>
      <c r="AO229" s="8"/>
    </row>
    <row r="230" ht="15.75" customHeight="1">
      <c r="A230" s="9">
        <v>43484.0</v>
      </c>
      <c r="B230" s="2">
        <f t="shared" si="1"/>
        <v>7</v>
      </c>
      <c r="C230" s="2">
        <f t="shared" si="2"/>
        <v>1</v>
      </c>
      <c r="D230" s="2">
        <f t="shared" si="3"/>
        <v>2019</v>
      </c>
      <c r="E230" s="4" t="str">
        <f t="shared" si="4"/>
        <v>1 2019</v>
      </c>
      <c r="F230" s="4" t="s">
        <v>537</v>
      </c>
      <c r="G230" s="4" t="s">
        <v>362</v>
      </c>
      <c r="H230" s="4">
        <v>104.0</v>
      </c>
      <c r="I230" s="4">
        <v>918.0</v>
      </c>
      <c r="J230" s="4">
        <v>905.0</v>
      </c>
      <c r="K230" s="4">
        <v>3.0</v>
      </c>
      <c r="L230" s="6">
        <v>43484.0</v>
      </c>
      <c r="M230" s="10" t="s">
        <v>538</v>
      </c>
      <c r="N230" s="4"/>
      <c r="O230" s="4">
        <v>3.0</v>
      </c>
      <c r="P230" s="7">
        <v>0.230050505050505</v>
      </c>
      <c r="Q230" s="7">
        <f t="shared" si="5"/>
        <v>0.2300505051</v>
      </c>
      <c r="R230" s="7">
        <v>0.466486291486291</v>
      </c>
      <c r="S230" s="8"/>
      <c r="T230" s="8"/>
      <c r="U230" s="8"/>
      <c r="V230" s="8"/>
      <c r="W230" s="8"/>
      <c r="X230" s="8"/>
      <c r="Y230" s="8"/>
      <c r="Z230" s="8"/>
      <c r="AA230" s="8"/>
      <c r="AB230" s="8"/>
      <c r="AC230" s="8"/>
      <c r="AD230" s="8"/>
      <c r="AE230" s="8"/>
      <c r="AF230" s="8"/>
      <c r="AG230" s="8"/>
      <c r="AH230" s="8"/>
      <c r="AI230" s="8"/>
      <c r="AJ230" s="8"/>
      <c r="AK230" s="8"/>
      <c r="AL230" s="8"/>
      <c r="AM230" s="8"/>
      <c r="AN230" s="8"/>
      <c r="AO230" s="8"/>
    </row>
    <row r="231" ht="15.75" customHeight="1">
      <c r="A231" s="9">
        <v>43486.0</v>
      </c>
      <c r="B231" s="2">
        <f t="shared" si="1"/>
        <v>2</v>
      </c>
      <c r="C231" s="2">
        <f t="shared" si="2"/>
        <v>1</v>
      </c>
      <c r="D231" s="2">
        <f t="shared" si="3"/>
        <v>2019</v>
      </c>
      <c r="E231" s="4" t="str">
        <f t="shared" si="4"/>
        <v>1 2019</v>
      </c>
      <c r="F231" s="4" t="s">
        <v>539</v>
      </c>
      <c r="G231" s="4" t="s">
        <v>50</v>
      </c>
      <c r="H231" s="4">
        <v>0.0</v>
      </c>
      <c r="I231" s="4">
        <v>43.0</v>
      </c>
      <c r="J231" s="4">
        <v>8.0</v>
      </c>
      <c r="K231" s="4">
        <v>3.0</v>
      </c>
      <c r="L231" s="6">
        <v>43486.0</v>
      </c>
      <c r="M231" s="10" t="s">
        <v>540</v>
      </c>
      <c r="N231" s="4"/>
      <c r="O231" s="4">
        <v>3.0</v>
      </c>
      <c r="P231" s="7">
        <v>0.433333333333333</v>
      </c>
      <c r="Q231" s="7">
        <f t="shared" si="5"/>
        <v>0.4333333333</v>
      </c>
      <c r="R231" s="7">
        <v>0.566666666666666</v>
      </c>
      <c r="S231" s="8"/>
      <c r="T231" s="8"/>
      <c r="U231" s="8"/>
      <c r="V231" s="8"/>
      <c r="W231" s="8"/>
      <c r="X231" s="8"/>
      <c r="Y231" s="8"/>
      <c r="Z231" s="8"/>
      <c r="AA231" s="8"/>
      <c r="AB231" s="8"/>
      <c r="AC231" s="8"/>
      <c r="AD231" s="8"/>
      <c r="AE231" s="8"/>
      <c r="AF231" s="8"/>
      <c r="AG231" s="8"/>
      <c r="AH231" s="8"/>
      <c r="AI231" s="8"/>
      <c r="AJ231" s="8"/>
      <c r="AK231" s="8"/>
      <c r="AL231" s="8"/>
      <c r="AM231" s="8"/>
      <c r="AN231" s="8"/>
      <c r="AO231" s="8"/>
    </row>
    <row r="232" ht="15.75" customHeight="1">
      <c r="A232" s="9">
        <v>43490.0</v>
      </c>
      <c r="B232" s="2">
        <f t="shared" si="1"/>
        <v>6</v>
      </c>
      <c r="C232" s="2">
        <f t="shared" si="2"/>
        <v>1</v>
      </c>
      <c r="D232" s="2">
        <f t="shared" si="3"/>
        <v>2019</v>
      </c>
      <c r="E232" s="4" t="str">
        <f t="shared" si="4"/>
        <v>1 2019</v>
      </c>
      <c r="F232" s="4" t="s">
        <v>541</v>
      </c>
      <c r="G232" s="4" t="s">
        <v>230</v>
      </c>
      <c r="H232" s="4">
        <v>133.0</v>
      </c>
      <c r="I232" s="4">
        <v>22.0</v>
      </c>
      <c r="J232" s="4">
        <v>18.0</v>
      </c>
      <c r="K232" s="4">
        <v>5.0</v>
      </c>
      <c r="L232" s="6">
        <v>43490.0</v>
      </c>
      <c r="M232" s="10" t="s">
        <v>542</v>
      </c>
      <c r="N232" s="4"/>
      <c r="O232" s="4">
        <v>5.0</v>
      </c>
      <c r="P232" s="7">
        <v>0.277777777777777</v>
      </c>
      <c r="Q232" s="7">
        <f t="shared" si="5"/>
        <v>0.2777777778</v>
      </c>
      <c r="R232" s="7">
        <v>0.555555555555555</v>
      </c>
      <c r="S232" s="8"/>
      <c r="T232" s="8"/>
      <c r="U232" s="8"/>
      <c r="V232" s="8"/>
      <c r="W232" s="8"/>
      <c r="X232" s="8"/>
      <c r="Y232" s="8"/>
      <c r="Z232" s="8"/>
      <c r="AA232" s="8"/>
      <c r="AB232" s="8"/>
      <c r="AC232" s="8"/>
      <c r="AD232" s="8"/>
      <c r="AE232" s="8"/>
      <c r="AF232" s="8"/>
      <c r="AG232" s="8"/>
      <c r="AH232" s="8"/>
      <c r="AI232" s="8"/>
      <c r="AJ232" s="8"/>
      <c r="AK232" s="8"/>
      <c r="AL232" s="8"/>
      <c r="AM232" s="8"/>
      <c r="AN232" s="8"/>
      <c r="AO232" s="8"/>
    </row>
    <row r="233" ht="15.75" customHeight="1">
      <c r="A233" s="9">
        <v>43492.0</v>
      </c>
      <c r="B233" s="2">
        <f t="shared" si="1"/>
        <v>1</v>
      </c>
      <c r="C233" s="2">
        <f t="shared" si="2"/>
        <v>1</v>
      </c>
      <c r="D233" s="2">
        <f t="shared" si="3"/>
        <v>2019</v>
      </c>
      <c r="E233" s="4" t="str">
        <f t="shared" si="4"/>
        <v>1 2019</v>
      </c>
      <c r="F233" s="4" t="s">
        <v>543</v>
      </c>
      <c r="G233" s="4" t="s">
        <v>431</v>
      </c>
      <c r="H233" s="4">
        <v>0.0</v>
      </c>
      <c r="I233" s="4">
        <v>53.0</v>
      </c>
      <c r="J233" s="4">
        <v>0.0</v>
      </c>
      <c r="K233" s="4">
        <v>4.0</v>
      </c>
      <c r="L233" s="6">
        <v>43492.0</v>
      </c>
      <c r="M233" s="10" t="s">
        <v>544</v>
      </c>
      <c r="N233" s="4"/>
      <c r="O233" s="4">
        <v>4.0</v>
      </c>
      <c r="P233" s="7">
        <v>0.110714285714285</v>
      </c>
      <c r="Q233" s="7">
        <f t="shared" si="5"/>
        <v>0.1107142857</v>
      </c>
      <c r="R233" s="7">
        <v>0.832142857142857</v>
      </c>
      <c r="S233" s="8"/>
      <c r="T233" s="8"/>
      <c r="U233" s="8"/>
      <c r="V233" s="8"/>
      <c r="W233" s="8"/>
      <c r="X233" s="8"/>
      <c r="Y233" s="8"/>
      <c r="Z233" s="8"/>
      <c r="AA233" s="8"/>
      <c r="AB233" s="8"/>
      <c r="AC233" s="8"/>
      <c r="AD233" s="8"/>
      <c r="AE233" s="8"/>
      <c r="AF233" s="8"/>
      <c r="AG233" s="8"/>
      <c r="AH233" s="8"/>
      <c r="AI233" s="8"/>
      <c r="AJ233" s="8"/>
      <c r="AK233" s="8"/>
      <c r="AL233" s="8"/>
      <c r="AM233" s="8"/>
      <c r="AN233" s="8"/>
      <c r="AO233" s="8"/>
    </row>
    <row r="234" ht="15.75" customHeight="1">
      <c r="A234" s="9">
        <v>43492.0</v>
      </c>
      <c r="B234" s="2">
        <f t="shared" si="1"/>
        <v>1</v>
      </c>
      <c r="C234" s="2">
        <f t="shared" si="2"/>
        <v>1</v>
      </c>
      <c r="D234" s="2">
        <f t="shared" si="3"/>
        <v>2019</v>
      </c>
      <c r="E234" s="4" t="str">
        <f t="shared" si="4"/>
        <v>1 2019</v>
      </c>
      <c r="F234" s="4" t="s">
        <v>545</v>
      </c>
      <c r="G234" s="4" t="s">
        <v>423</v>
      </c>
      <c r="H234" s="4">
        <v>736.0</v>
      </c>
      <c r="I234" s="4">
        <v>44.0</v>
      </c>
      <c r="J234" s="4">
        <v>22.0</v>
      </c>
      <c r="K234" s="4">
        <v>3.0</v>
      </c>
      <c r="L234" s="6">
        <v>43492.0</v>
      </c>
      <c r="M234" s="10" t="s">
        <v>546</v>
      </c>
      <c r="N234" s="4"/>
      <c r="O234" s="4">
        <v>3.0</v>
      </c>
      <c r="P234" s="7">
        <v>0.190625</v>
      </c>
      <c r="Q234" s="7">
        <f t="shared" si="5"/>
        <v>0.190625</v>
      </c>
      <c r="R234" s="7">
        <v>0.4828125</v>
      </c>
      <c r="S234" s="8"/>
      <c r="T234" s="8"/>
      <c r="U234" s="8"/>
      <c r="V234" s="8"/>
      <c r="W234" s="8"/>
      <c r="X234" s="8"/>
      <c r="Y234" s="8"/>
      <c r="Z234" s="8"/>
      <c r="AA234" s="8"/>
      <c r="AB234" s="8"/>
      <c r="AC234" s="8"/>
      <c r="AD234" s="8"/>
      <c r="AE234" s="8"/>
      <c r="AF234" s="8"/>
      <c r="AG234" s="8"/>
      <c r="AH234" s="8"/>
      <c r="AI234" s="8"/>
      <c r="AJ234" s="8"/>
      <c r="AK234" s="8"/>
      <c r="AL234" s="8"/>
      <c r="AM234" s="8"/>
      <c r="AN234" s="8"/>
      <c r="AO234" s="8"/>
    </row>
    <row r="235" ht="15.75" customHeight="1">
      <c r="A235" s="9">
        <v>43494.0</v>
      </c>
      <c r="B235" s="2">
        <f t="shared" si="1"/>
        <v>3</v>
      </c>
      <c r="C235" s="2">
        <f t="shared" si="2"/>
        <v>1</v>
      </c>
      <c r="D235" s="2">
        <f t="shared" si="3"/>
        <v>2019</v>
      </c>
      <c r="E235" s="4" t="str">
        <f t="shared" si="4"/>
        <v>1 2019</v>
      </c>
      <c r="F235" s="4" t="s">
        <v>547</v>
      </c>
      <c r="G235" s="4" t="s">
        <v>33</v>
      </c>
      <c r="H235" s="4">
        <v>4.0</v>
      </c>
      <c r="I235" s="4">
        <v>30.0</v>
      </c>
      <c r="J235" s="4">
        <v>8.0</v>
      </c>
      <c r="K235" s="4">
        <v>1.0</v>
      </c>
      <c r="L235" s="6">
        <v>43494.0</v>
      </c>
      <c r="M235" s="10" t="s">
        <v>548</v>
      </c>
      <c r="N235" s="4"/>
      <c r="O235" s="4">
        <v>1.0</v>
      </c>
      <c r="P235" s="7">
        <v>-0.164583333333333</v>
      </c>
      <c r="Q235" s="7">
        <f t="shared" si="5"/>
        <v>0.1645833333</v>
      </c>
      <c r="R235" s="7">
        <v>0.5</v>
      </c>
      <c r="S235" s="8"/>
      <c r="T235" s="8"/>
      <c r="U235" s="8"/>
      <c r="V235" s="8"/>
      <c r="W235" s="8"/>
      <c r="X235" s="8"/>
      <c r="Y235" s="8"/>
      <c r="Z235" s="8"/>
      <c r="AA235" s="8"/>
      <c r="AB235" s="8"/>
      <c r="AC235" s="8"/>
      <c r="AD235" s="8"/>
      <c r="AE235" s="8"/>
      <c r="AF235" s="8"/>
      <c r="AG235" s="8"/>
      <c r="AH235" s="8"/>
      <c r="AI235" s="8"/>
      <c r="AJ235" s="8"/>
      <c r="AK235" s="8"/>
      <c r="AL235" s="8"/>
      <c r="AM235" s="8"/>
      <c r="AN235" s="8"/>
      <c r="AO235" s="8"/>
    </row>
    <row r="236" ht="15.75" customHeight="1">
      <c r="A236" s="9">
        <v>43497.0</v>
      </c>
      <c r="B236" s="2">
        <f t="shared" si="1"/>
        <v>6</v>
      </c>
      <c r="C236" s="2">
        <f t="shared" si="2"/>
        <v>2</v>
      </c>
      <c r="D236" s="2">
        <f t="shared" si="3"/>
        <v>2019</v>
      </c>
      <c r="E236" s="4" t="str">
        <f t="shared" si="4"/>
        <v>2 2019</v>
      </c>
      <c r="F236" s="4" t="s">
        <v>549</v>
      </c>
      <c r="G236" s="4" t="s">
        <v>550</v>
      </c>
      <c r="H236" s="4">
        <v>295.0</v>
      </c>
      <c r="I236" s="4">
        <v>150.0</v>
      </c>
      <c r="J236" s="4">
        <v>279.0</v>
      </c>
      <c r="K236" s="4">
        <v>2.0</v>
      </c>
      <c r="L236" s="6">
        <v>43497.0</v>
      </c>
      <c r="M236" s="10" t="s">
        <v>551</v>
      </c>
      <c r="N236" s="4"/>
      <c r="O236" s="4">
        <v>2.0</v>
      </c>
      <c r="P236" s="7">
        <v>-0.0406862745098039</v>
      </c>
      <c r="Q236" s="7">
        <f t="shared" si="5"/>
        <v>0.04068627451</v>
      </c>
      <c r="R236" s="7">
        <v>0.590686274509803</v>
      </c>
      <c r="S236" s="8"/>
      <c r="T236" s="8"/>
      <c r="U236" s="8"/>
      <c r="V236" s="8"/>
      <c r="W236" s="8"/>
      <c r="X236" s="8"/>
      <c r="Y236" s="8"/>
      <c r="Z236" s="8"/>
      <c r="AA236" s="8"/>
      <c r="AB236" s="8"/>
      <c r="AC236" s="8"/>
      <c r="AD236" s="8"/>
      <c r="AE236" s="8"/>
      <c r="AF236" s="8"/>
      <c r="AG236" s="8"/>
      <c r="AH236" s="8"/>
      <c r="AI236" s="8"/>
      <c r="AJ236" s="8"/>
      <c r="AK236" s="8"/>
      <c r="AL236" s="8"/>
      <c r="AM236" s="8"/>
      <c r="AN236" s="8"/>
      <c r="AO236" s="8"/>
    </row>
    <row r="237" ht="15.75" customHeight="1">
      <c r="A237" s="9">
        <v>43499.0</v>
      </c>
      <c r="B237" s="2">
        <f t="shared" si="1"/>
        <v>1</v>
      </c>
      <c r="C237" s="2">
        <f t="shared" si="2"/>
        <v>2</v>
      </c>
      <c r="D237" s="2">
        <f t="shared" si="3"/>
        <v>2019</v>
      </c>
      <c r="E237" s="4" t="str">
        <f t="shared" si="4"/>
        <v>2 2019</v>
      </c>
      <c r="F237" s="4" t="s">
        <v>552</v>
      </c>
      <c r="G237" s="4" t="s">
        <v>553</v>
      </c>
      <c r="H237" s="4">
        <v>435.0</v>
      </c>
      <c r="I237" s="4">
        <v>137.0</v>
      </c>
      <c r="J237" s="4">
        <v>155.0</v>
      </c>
      <c r="K237" s="4">
        <v>4.0</v>
      </c>
      <c r="L237" s="6">
        <v>43499.0</v>
      </c>
      <c r="M237" s="10" t="s">
        <v>554</v>
      </c>
      <c r="N237" s="4"/>
      <c r="O237" s="4">
        <v>4.0</v>
      </c>
      <c r="P237" s="7">
        <v>0.311723602484472</v>
      </c>
      <c r="Q237" s="7">
        <f t="shared" si="5"/>
        <v>0.3117236025</v>
      </c>
      <c r="R237" s="7">
        <v>0.658540372670807</v>
      </c>
      <c r="S237" s="8"/>
      <c r="T237" s="8"/>
      <c r="U237" s="8"/>
      <c r="V237" s="8"/>
      <c r="W237" s="8"/>
      <c r="X237" s="8"/>
      <c r="Y237" s="8"/>
      <c r="Z237" s="8"/>
      <c r="AA237" s="8"/>
      <c r="AB237" s="8"/>
      <c r="AC237" s="8"/>
      <c r="AD237" s="8"/>
      <c r="AE237" s="8"/>
      <c r="AF237" s="8"/>
      <c r="AG237" s="8"/>
      <c r="AH237" s="8"/>
      <c r="AI237" s="8"/>
      <c r="AJ237" s="8"/>
      <c r="AK237" s="8"/>
      <c r="AL237" s="8"/>
      <c r="AM237" s="8"/>
      <c r="AN237" s="8"/>
      <c r="AO237" s="8"/>
    </row>
    <row r="238" ht="15.75" customHeight="1">
      <c r="A238" s="9">
        <v>43505.0</v>
      </c>
      <c r="B238" s="2">
        <f t="shared" si="1"/>
        <v>7</v>
      </c>
      <c r="C238" s="2">
        <f t="shared" si="2"/>
        <v>2</v>
      </c>
      <c r="D238" s="2">
        <f t="shared" si="3"/>
        <v>2019</v>
      </c>
      <c r="E238" s="4" t="str">
        <f t="shared" si="4"/>
        <v>2 2019</v>
      </c>
      <c r="F238" s="4" t="s">
        <v>555</v>
      </c>
      <c r="G238" s="4" t="s">
        <v>90</v>
      </c>
      <c r="H238" s="4">
        <v>190.0</v>
      </c>
      <c r="I238" s="4">
        <v>92.0</v>
      </c>
      <c r="J238" s="4">
        <v>0.0</v>
      </c>
      <c r="K238" s="4">
        <v>2.0</v>
      </c>
      <c r="L238" s="6">
        <v>43505.0</v>
      </c>
      <c r="M238" s="10" t="s">
        <v>556</v>
      </c>
      <c r="N238" s="4"/>
      <c r="O238" s="4">
        <v>2.0</v>
      </c>
      <c r="P238" s="7">
        <v>0.35</v>
      </c>
      <c r="Q238" s="7">
        <f t="shared" si="5"/>
        <v>0.35</v>
      </c>
      <c r="R238" s="7">
        <v>0.3</v>
      </c>
      <c r="S238" s="8"/>
      <c r="T238" s="8"/>
      <c r="U238" s="8"/>
      <c r="V238" s="8"/>
      <c r="W238" s="8"/>
      <c r="X238" s="8"/>
      <c r="Y238" s="8"/>
      <c r="Z238" s="8"/>
      <c r="AA238" s="8"/>
      <c r="AB238" s="8"/>
      <c r="AC238" s="8"/>
      <c r="AD238" s="8"/>
      <c r="AE238" s="8"/>
      <c r="AF238" s="8"/>
      <c r="AG238" s="8"/>
      <c r="AH238" s="8"/>
      <c r="AI238" s="8"/>
      <c r="AJ238" s="8"/>
      <c r="AK238" s="8"/>
      <c r="AL238" s="8"/>
      <c r="AM238" s="8"/>
      <c r="AN238" s="8"/>
      <c r="AO238" s="8"/>
    </row>
    <row r="239" ht="15.75" customHeight="1">
      <c r="A239" s="9">
        <v>43505.0</v>
      </c>
      <c r="B239" s="2">
        <f t="shared" si="1"/>
        <v>7</v>
      </c>
      <c r="C239" s="2">
        <f t="shared" si="2"/>
        <v>2</v>
      </c>
      <c r="D239" s="2">
        <f t="shared" si="3"/>
        <v>2019</v>
      </c>
      <c r="E239" s="4" t="str">
        <f t="shared" si="4"/>
        <v>2 2019</v>
      </c>
      <c r="F239" s="4" t="s">
        <v>557</v>
      </c>
      <c r="G239" s="4" t="s">
        <v>33</v>
      </c>
      <c r="H239" s="4">
        <v>0.0</v>
      </c>
      <c r="I239" s="4">
        <v>9.0</v>
      </c>
      <c r="J239" s="4">
        <v>2.0</v>
      </c>
      <c r="K239" s="4">
        <v>5.0</v>
      </c>
      <c r="L239" s="6">
        <v>43505.0</v>
      </c>
      <c r="M239" s="10" t="s">
        <v>558</v>
      </c>
      <c r="N239" s="4"/>
      <c r="O239" s="4">
        <v>5.0</v>
      </c>
      <c r="P239" s="7">
        <v>0.899999999999999</v>
      </c>
      <c r="Q239" s="7">
        <f t="shared" si="5"/>
        <v>0.9</v>
      </c>
      <c r="R239" s="7">
        <v>0.5625</v>
      </c>
      <c r="S239" s="8"/>
      <c r="T239" s="8"/>
      <c r="U239" s="8"/>
      <c r="V239" s="8"/>
      <c r="W239" s="8"/>
      <c r="X239" s="8"/>
      <c r="Y239" s="8"/>
      <c r="Z239" s="8"/>
      <c r="AA239" s="8"/>
      <c r="AB239" s="8"/>
      <c r="AC239" s="8"/>
      <c r="AD239" s="8"/>
      <c r="AE239" s="8"/>
      <c r="AF239" s="8"/>
      <c r="AG239" s="8"/>
      <c r="AH239" s="8"/>
      <c r="AI239" s="8"/>
      <c r="AJ239" s="8"/>
      <c r="AK239" s="8"/>
      <c r="AL239" s="8"/>
      <c r="AM239" s="8"/>
      <c r="AN239" s="8"/>
      <c r="AO239" s="8"/>
    </row>
    <row r="240" ht="15.75" customHeight="1">
      <c r="A240" s="9">
        <v>43509.0</v>
      </c>
      <c r="B240" s="2">
        <f t="shared" si="1"/>
        <v>4</v>
      </c>
      <c r="C240" s="2">
        <f t="shared" si="2"/>
        <v>2</v>
      </c>
      <c r="D240" s="2">
        <f t="shared" si="3"/>
        <v>2019</v>
      </c>
      <c r="E240" s="4" t="str">
        <f t="shared" si="4"/>
        <v>2 2019</v>
      </c>
      <c r="F240" s="4" t="s">
        <v>559</v>
      </c>
      <c r="G240" s="4" t="s">
        <v>453</v>
      </c>
      <c r="H240" s="4">
        <v>282.0</v>
      </c>
      <c r="I240" s="4">
        <v>134.0</v>
      </c>
      <c r="J240" s="4">
        <v>2351.0</v>
      </c>
      <c r="K240" s="4">
        <v>4.0</v>
      </c>
      <c r="L240" s="6">
        <v>43509.0</v>
      </c>
      <c r="M240" s="10" t="s">
        <v>560</v>
      </c>
      <c r="N240" s="4"/>
      <c r="O240" s="4">
        <v>4.0</v>
      </c>
      <c r="P240" s="7">
        <v>0.263658536585365</v>
      </c>
      <c r="Q240" s="7">
        <f t="shared" si="5"/>
        <v>0.2636585366</v>
      </c>
      <c r="R240" s="7">
        <v>0.547926829268292</v>
      </c>
      <c r="S240" s="8"/>
      <c r="T240" s="8"/>
      <c r="U240" s="8"/>
      <c r="V240" s="8"/>
      <c r="W240" s="8"/>
      <c r="X240" s="8"/>
      <c r="Y240" s="8"/>
      <c r="Z240" s="8"/>
      <c r="AA240" s="8"/>
      <c r="AB240" s="8"/>
      <c r="AC240" s="8"/>
      <c r="AD240" s="8"/>
      <c r="AE240" s="8"/>
      <c r="AF240" s="8"/>
      <c r="AG240" s="8"/>
      <c r="AH240" s="8"/>
      <c r="AI240" s="8"/>
      <c r="AJ240" s="8"/>
      <c r="AK240" s="8"/>
      <c r="AL240" s="8"/>
      <c r="AM240" s="8"/>
      <c r="AN240" s="8"/>
      <c r="AO240" s="8"/>
    </row>
    <row r="241" ht="15.75" customHeight="1">
      <c r="A241" s="9">
        <v>43511.0</v>
      </c>
      <c r="B241" s="2">
        <f t="shared" si="1"/>
        <v>6</v>
      </c>
      <c r="C241" s="2">
        <f t="shared" si="2"/>
        <v>2</v>
      </c>
      <c r="D241" s="2">
        <f t="shared" si="3"/>
        <v>2019</v>
      </c>
      <c r="E241" s="4" t="str">
        <f t="shared" si="4"/>
        <v>2 2019</v>
      </c>
      <c r="F241" s="4" t="s">
        <v>561</v>
      </c>
      <c r="G241" s="4" t="s">
        <v>33</v>
      </c>
      <c r="H241" s="4">
        <v>83.0</v>
      </c>
      <c r="I241" s="4">
        <v>35.0</v>
      </c>
      <c r="J241" s="4">
        <v>50.0</v>
      </c>
      <c r="K241" s="4">
        <v>4.0</v>
      </c>
      <c r="L241" s="6">
        <v>43511.0</v>
      </c>
      <c r="M241" s="10" t="s">
        <v>562</v>
      </c>
      <c r="N241" s="4"/>
      <c r="O241" s="4">
        <v>4.0</v>
      </c>
      <c r="P241" s="7">
        <v>0.170454545454545</v>
      </c>
      <c r="Q241" s="7">
        <f t="shared" si="5"/>
        <v>0.1704545455</v>
      </c>
      <c r="R241" s="7">
        <v>0.528896103896103</v>
      </c>
      <c r="S241" s="8"/>
      <c r="T241" s="8"/>
      <c r="U241" s="8"/>
      <c r="V241" s="8"/>
      <c r="W241" s="8"/>
      <c r="X241" s="8"/>
      <c r="Y241" s="8"/>
      <c r="Z241" s="8"/>
      <c r="AA241" s="8"/>
      <c r="AB241" s="8"/>
      <c r="AC241" s="8"/>
      <c r="AD241" s="8"/>
      <c r="AE241" s="8"/>
      <c r="AF241" s="8"/>
      <c r="AG241" s="8"/>
      <c r="AH241" s="8"/>
      <c r="AI241" s="8"/>
      <c r="AJ241" s="8"/>
      <c r="AK241" s="8"/>
      <c r="AL241" s="8"/>
      <c r="AM241" s="8"/>
      <c r="AN241" s="8"/>
      <c r="AO241" s="8"/>
    </row>
    <row r="242" ht="15.75" customHeight="1">
      <c r="A242" s="9">
        <v>43516.0</v>
      </c>
      <c r="B242" s="2">
        <f t="shared" si="1"/>
        <v>4</v>
      </c>
      <c r="C242" s="2">
        <f t="shared" si="2"/>
        <v>2</v>
      </c>
      <c r="D242" s="2">
        <f t="shared" si="3"/>
        <v>2019</v>
      </c>
      <c r="E242" s="4" t="str">
        <f t="shared" si="4"/>
        <v>2 2019</v>
      </c>
      <c r="F242" s="4" t="s">
        <v>563</v>
      </c>
      <c r="G242" s="4" t="s">
        <v>33</v>
      </c>
      <c r="H242" s="4">
        <v>69.0</v>
      </c>
      <c r="I242" s="4">
        <v>232.0</v>
      </c>
      <c r="J242" s="4">
        <v>497.0</v>
      </c>
      <c r="K242" s="4">
        <v>3.0</v>
      </c>
      <c r="L242" s="6">
        <v>43516.0</v>
      </c>
      <c r="M242" s="10" t="s">
        <v>564</v>
      </c>
      <c r="N242" s="4"/>
      <c r="O242" s="4">
        <v>3.0</v>
      </c>
      <c r="P242" s="7">
        <v>0.122058823529411</v>
      </c>
      <c r="Q242" s="7">
        <f t="shared" si="5"/>
        <v>0.1220588235</v>
      </c>
      <c r="R242" s="7">
        <v>0.578431372549019</v>
      </c>
      <c r="S242" s="8"/>
      <c r="T242" s="8"/>
      <c r="U242" s="8"/>
      <c r="V242" s="8"/>
      <c r="W242" s="8"/>
      <c r="X242" s="8"/>
      <c r="Y242" s="8"/>
      <c r="Z242" s="8"/>
      <c r="AA242" s="8"/>
      <c r="AB242" s="8"/>
      <c r="AC242" s="8"/>
      <c r="AD242" s="8"/>
      <c r="AE242" s="8"/>
      <c r="AF242" s="8"/>
      <c r="AG242" s="8"/>
      <c r="AH242" s="8"/>
      <c r="AI242" s="8"/>
      <c r="AJ242" s="8"/>
      <c r="AK242" s="8"/>
      <c r="AL242" s="8"/>
      <c r="AM242" s="8"/>
      <c r="AN242" s="8"/>
      <c r="AO242" s="8"/>
    </row>
    <row r="243" ht="15.75" customHeight="1">
      <c r="A243" s="9">
        <v>43520.0</v>
      </c>
      <c r="B243" s="2">
        <f t="shared" si="1"/>
        <v>1</v>
      </c>
      <c r="C243" s="2">
        <f t="shared" si="2"/>
        <v>2</v>
      </c>
      <c r="D243" s="2">
        <f t="shared" si="3"/>
        <v>2019</v>
      </c>
      <c r="E243" s="4" t="str">
        <f t="shared" si="4"/>
        <v>2 2019</v>
      </c>
      <c r="F243" s="4" t="s">
        <v>565</v>
      </c>
      <c r="G243" s="4" t="s">
        <v>33</v>
      </c>
      <c r="H243" s="4">
        <v>22.0</v>
      </c>
      <c r="I243" s="4">
        <v>17.0</v>
      </c>
      <c r="J243" s="4">
        <v>0.0</v>
      </c>
      <c r="K243" s="4">
        <v>3.0</v>
      </c>
      <c r="L243" s="6">
        <v>43520.0</v>
      </c>
      <c r="M243" s="10" t="s">
        <v>566</v>
      </c>
      <c r="N243" s="4"/>
      <c r="O243" s="4">
        <v>3.0</v>
      </c>
      <c r="P243" s="7">
        <v>-0.0044973544973545</v>
      </c>
      <c r="Q243" s="7">
        <f t="shared" si="5"/>
        <v>0.004497354497</v>
      </c>
      <c r="R243" s="7">
        <v>0.484457671957671</v>
      </c>
      <c r="S243" s="8"/>
      <c r="T243" s="8"/>
      <c r="U243" s="8"/>
      <c r="V243" s="8"/>
      <c r="W243" s="8"/>
      <c r="X243" s="8"/>
      <c r="Y243" s="8"/>
      <c r="Z243" s="8"/>
      <c r="AA243" s="8"/>
      <c r="AB243" s="8"/>
      <c r="AC243" s="8"/>
      <c r="AD243" s="8"/>
      <c r="AE243" s="8"/>
      <c r="AF243" s="8"/>
      <c r="AG243" s="8"/>
      <c r="AH243" s="8"/>
      <c r="AI243" s="8"/>
      <c r="AJ243" s="8"/>
      <c r="AK243" s="8"/>
      <c r="AL243" s="8"/>
      <c r="AM243" s="8"/>
      <c r="AN243" s="8"/>
      <c r="AO243" s="8"/>
    </row>
    <row r="244" ht="15.75" customHeight="1">
      <c r="A244" s="9">
        <v>43520.0</v>
      </c>
      <c r="B244" s="2">
        <f t="shared" si="1"/>
        <v>1</v>
      </c>
      <c r="C244" s="2">
        <f t="shared" si="2"/>
        <v>2</v>
      </c>
      <c r="D244" s="2">
        <f t="shared" si="3"/>
        <v>2019</v>
      </c>
      <c r="E244" s="4" t="str">
        <f t="shared" si="4"/>
        <v>2 2019</v>
      </c>
      <c r="F244" s="4" t="s">
        <v>567</v>
      </c>
      <c r="G244" s="4" t="s">
        <v>568</v>
      </c>
      <c r="H244" s="4">
        <v>637.0</v>
      </c>
      <c r="I244" s="4">
        <v>249.0</v>
      </c>
      <c r="J244" s="4">
        <v>695.0</v>
      </c>
      <c r="K244" s="4">
        <v>4.0</v>
      </c>
      <c r="L244" s="6">
        <v>43520.0</v>
      </c>
      <c r="M244" s="10" t="s">
        <v>569</v>
      </c>
      <c r="N244" s="4"/>
      <c r="O244" s="4">
        <v>4.0</v>
      </c>
      <c r="P244" s="7">
        <v>0.0166666666666666</v>
      </c>
      <c r="Q244" s="7">
        <f t="shared" si="5"/>
        <v>0.01666666667</v>
      </c>
      <c r="R244" s="7">
        <v>0.522916666666666</v>
      </c>
      <c r="S244" s="8"/>
      <c r="T244" s="8"/>
      <c r="U244" s="8"/>
      <c r="V244" s="8"/>
      <c r="W244" s="8"/>
      <c r="X244" s="8"/>
      <c r="Y244" s="8"/>
      <c r="Z244" s="8"/>
      <c r="AA244" s="8"/>
      <c r="AB244" s="8"/>
      <c r="AC244" s="8"/>
      <c r="AD244" s="8"/>
      <c r="AE244" s="8"/>
      <c r="AF244" s="8"/>
      <c r="AG244" s="8"/>
      <c r="AH244" s="8"/>
      <c r="AI244" s="8"/>
      <c r="AJ244" s="8"/>
      <c r="AK244" s="8"/>
      <c r="AL244" s="8"/>
      <c r="AM244" s="8"/>
      <c r="AN244" s="8"/>
      <c r="AO244" s="8"/>
    </row>
    <row r="245" ht="15.75" customHeight="1">
      <c r="A245" s="9">
        <v>43522.0</v>
      </c>
      <c r="B245" s="2">
        <f t="shared" si="1"/>
        <v>3</v>
      </c>
      <c r="C245" s="2">
        <f t="shared" si="2"/>
        <v>2</v>
      </c>
      <c r="D245" s="2">
        <f t="shared" si="3"/>
        <v>2019</v>
      </c>
      <c r="E245" s="4" t="str">
        <f t="shared" si="4"/>
        <v>2 2019</v>
      </c>
      <c r="F245" s="4" t="s">
        <v>570</v>
      </c>
      <c r="G245" s="4" t="s">
        <v>63</v>
      </c>
      <c r="H245" s="4">
        <v>63.0</v>
      </c>
      <c r="I245" s="4">
        <v>85.0</v>
      </c>
      <c r="J245" s="4">
        <v>29.0</v>
      </c>
      <c r="K245" s="4">
        <v>4.0</v>
      </c>
      <c r="L245" s="6">
        <v>43522.0</v>
      </c>
      <c r="M245" s="10" t="s">
        <v>571</v>
      </c>
      <c r="N245" s="4"/>
      <c r="O245" s="4">
        <v>4.0</v>
      </c>
      <c r="P245" s="7">
        <v>0.7</v>
      </c>
      <c r="Q245" s="7">
        <f t="shared" si="5"/>
        <v>0.7</v>
      </c>
      <c r="R245" s="7">
        <v>0.916666666666666</v>
      </c>
      <c r="S245" s="8"/>
      <c r="T245" s="8"/>
      <c r="U245" s="8"/>
      <c r="V245" s="8"/>
      <c r="W245" s="8"/>
      <c r="X245" s="8"/>
      <c r="Y245" s="8"/>
      <c r="Z245" s="8"/>
      <c r="AA245" s="8"/>
      <c r="AB245" s="8"/>
      <c r="AC245" s="8"/>
      <c r="AD245" s="8"/>
      <c r="AE245" s="8"/>
      <c r="AF245" s="8"/>
      <c r="AG245" s="8"/>
      <c r="AH245" s="8"/>
      <c r="AI245" s="8"/>
      <c r="AJ245" s="8"/>
      <c r="AK245" s="8"/>
      <c r="AL245" s="8"/>
      <c r="AM245" s="8"/>
      <c r="AN245" s="8"/>
      <c r="AO245" s="8"/>
    </row>
    <row r="246" ht="15.75" customHeight="1">
      <c r="A246" s="9">
        <v>43522.0</v>
      </c>
      <c r="B246" s="2">
        <f t="shared" si="1"/>
        <v>3</v>
      </c>
      <c r="C246" s="2">
        <f t="shared" si="2"/>
        <v>2</v>
      </c>
      <c r="D246" s="2">
        <f t="shared" si="3"/>
        <v>2019</v>
      </c>
      <c r="E246" s="4" t="str">
        <f t="shared" si="4"/>
        <v>2 2019</v>
      </c>
      <c r="F246" s="4" t="s">
        <v>572</v>
      </c>
      <c r="G246" s="4" t="s">
        <v>90</v>
      </c>
      <c r="H246" s="4">
        <v>530.0</v>
      </c>
      <c r="I246" s="4">
        <v>172.0</v>
      </c>
      <c r="J246" s="4">
        <v>398.0</v>
      </c>
      <c r="K246" s="4">
        <v>5.0</v>
      </c>
      <c r="L246" s="6">
        <v>43522.0</v>
      </c>
      <c r="M246" s="10" t="s">
        <v>573</v>
      </c>
      <c r="N246" s="4"/>
      <c r="O246" s="4">
        <v>5.0</v>
      </c>
      <c r="P246" s="7">
        <v>0.129467667748917</v>
      </c>
      <c r="Q246" s="7">
        <f t="shared" si="5"/>
        <v>0.1294676677</v>
      </c>
      <c r="R246" s="7">
        <v>0.506534090909091</v>
      </c>
      <c r="S246" s="8"/>
      <c r="T246" s="8"/>
      <c r="U246" s="8"/>
      <c r="V246" s="8"/>
      <c r="W246" s="8"/>
      <c r="X246" s="8"/>
      <c r="Y246" s="8"/>
      <c r="Z246" s="8"/>
      <c r="AA246" s="8"/>
      <c r="AB246" s="8"/>
      <c r="AC246" s="8"/>
      <c r="AD246" s="8"/>
      <c r="AE246" s="8"/>
      <c r="AF246" s="8"/>
      <c r="AG246" s="8"/>
      <c r="AH246" s="8"/>
      <c r="AI246" s="8"/>
      <c r="AJ246" s="8"/>
      <c r="AK246" s="8"/>
      <c r="AL246" s="8"/>
      <c r="AM246" s="8"/>
      <c r="AN246" s="8"/>
      <c r="AO246" s="8"/>
    </row>
    <row r="247" ht="15.75" customHeight="1">
      <c r="A247" s="9">
        <v>43524.0</v>
      </c>
      <c r="B247" s="2">
        <f t="shared" si="1"/>
        <v>5</v>
      </c>
      <c r="C247" s="2">
        <f t="shared" si="2"/>
        <v>2</v>
      </c>
      <c r="D247" s="2">
        <f t="shared" si="3"/>
        <v>2019</v>
      </c>
      <c r="E247" s="4" t="str">
        <f t="shared" si="4"/>
        <v>2 2019</v>
      </c>
      <c r="F247" s="4" t="s">
        <v>574</v>
      </c>
      <c r="G247" s="4" t="s">
        <v>33</v>
      </c>
      <c r="H247" s="4">
        <v>0.0</v>
      </c>
      <c r="I247" s="4">
        <v>42.0</v>
      </c>
      <c r="J247" s="4">
        <v>0.0</v>
      </c>
      <c r="K247" s="4">
        <v>2.0</v>
      </c>
      <c r="L247" s="6">
        <v>43524.0</v>
      </c>
      <c r="M247" s="10" t="s">
        <v>575</v>
      </c>
      <c r="N247" s="4"/>
      <c r="O247" s="4">
        <v>2.0</v>
      </c>
      <c r="P247" s="7">
        <v>0.236363636363636</v>
      </c>
      <c r="Q247" s="7">
        <f t="shared" si="5"/>
        <v>0.2363636364</v>
      </c>
      <c r="R247" s="7">
        <v>0.362878787878787</v>
      </c>
      <c r="S247" s="8"/>
      <c r="T247" s="8"/>
      <c r="U247" s="8"/>
      <c r="V247" s="8"/>
      <c r="W247" s="8"/>
      <c r="X247" s="8"/>
      <c r="Y247" s="8"/>
      <c r="Z247" s="8"/>
      <c r="AA247" s="8"/>
      <c r="AB247" s="8"/>
      <c r="AC247" s="8"/>
      <c r="AD247" s="8"/>
      <c r="AE247" s="8"/>
      <c r="AF247" s="8"/>
      <c r="AG247" s="8"/>
      <c r="AH247" s="8"/>
      <c r="AI247" s="8"/>
      <c r="AJ247" s="8"/>
      <c r="AK247" s="8"/>
      <c r="AL247" s="8"/>
      <c r="AM247" s="8"/>
      <c r="AN247" s="8"/>
      <c r="AO247" s="8"/>
    </row>
    <row r="248" ht="15.75" customHeight="1">
      <c r="A248" s="9">
        <v>43525.0</v>
      </c>
      <c r="B248" s="2">
        <f t="shared" si="1"/>
        <v>6</v>
      </c>
      <c r="C248" s="2">
        <f t="shared" si="2"/>
        <v>3</v>
      </c>
      <c r="D248" s="2">
        <f t="shared" si="3"/>
        <v>2019</v>
      </c>
      <c r="E248" s="4" t="str">
        <f t="shared" si="4"/>
        <v>3 2019</v>
      </c>
      <c r="F248" s="4" t="s">
        <v>517</v>
      </c>
      <c r="G248" s="4" t="s">
        <v>33</v>
      </c>
      <c r="H248" s="4">
        <v>14.0</v>
      </c>
      <c r="I248" s="4">
        <v>2.0</v>
      </c>
      <c r="J248" s="4">
        <v>0.0</v>
      </c>
      <c r="K248" s="4">
        <v>5.0</v>
      </c>
      <c r="L248" s="6">
        <v>43525.0</v>
      </c>
      <c r="M248" s="10" t="s">
        <v>576</v>
      </c>
      <c r="N248" s="4"/>
      <c r="O248" s="4">
        <v>5.0</v>
      </c>
      <c r="P248" s="7">
        <v>0.58</v>
      </c>
      <c r="Q248" s="7">
        <f t="shared" si="5"/>
        <v>0.58</v>
      </c>
      <c r="R248" s="7">
        <v>0.419999999999999</v>
      </c>
      <c r="S248" s="8"/>
      <c r="T248" s="8"/>
      <c r="U248" s="8"/>
      <c r="V248" s="8"/>
      <c r="W248" s="8"/>
      <c r="X248" s="8"/>
      <c r="Y248" s="8"/>
      <c r="Z248" s="8"/>
      <c r="AA248" s="8"/>
      <c r="AB248" s="8"/>
      <c r="AC248" s="8"/>
      <c r="AD248" s="8"/>
      <c r="AE248" s="8"/>
      <c r="AF248" s="8"/>
      <c r="AG248" s="8"/>
      <c r="AH248" s="8"/>
      <c r="AI248" s="8"/>
      <c r="AJ248" s="8"/>
      <c r="AK248" s="8"/>
      <c r="AL248" s="8"/>
      <c r="AM248" s="8"/>
      <c r="AN248" s="8"/>
      <c r="AO248" s="8"/>
    </row>
    <row r="249" ht="15.75" customHeight="1">
      <c r="A249" s="9">
        <v>43526.0</v>
      </c>
      <c r="B249" s="2">
        <f t="shared" si="1"/>
        <v>7</v>
      </c>
      <c r="C249" s="2">
        <f t="shared" si="2"/>
        <v>3</v>
      </c>
      <c r="D249" s="2">
        <f t="shared" si="3"/>
        <v>2019</v>
      </c>
      <c r="E249" s="4" t="str">
        <f t="shared" si="4"/>
        <v>3 2019</v>
      </c>
      <c r="F249" s="4" t="s">
        <v>577</v>
      </c>
      <c r="G249" s="4" t="s">
        <v>16</v>
      </c>
      <c r="H249" s="4">
        <v>0.0</v>
      </c>
      <c r="I249" s="4">
        <v>25.0</v>
      </c>
      <c r="J249" s="4">
        <v>34.0</v>
      </c>
      <c r="K249" s="4">
        <v>3.0</v>
      </c>
      <c r="L249" s="6">
        <v>43526.0</v>
      </c>
      <c r="M249" s="10" t="s">
        <v>578</v>
      </c>
      <c r="N249" s="4"/>
      <c r="O249" s="4">
        <v>3.0</v>
      </c>
      <c r="P249" s="7">
        <v>-0.0333333333333333</v>
      </c>
      <c r="Q249" s="7">
        <f t="shared" si="5"/>
        <v>0.03333333333</v>
      </c>
      <c r="R249" s="7">
        <v>0.816666666666666</v>
      </c>
      <c r="S249" s="8"/>
      <c r="T249" s="8"/>
      <c r="U249" s="8"/>
      <c r="V249" s="8"/>
      <c r="W249" s="8"/>
      <c r="X249" s="8"/>
      <c r="Y249" s="8"/>
      <c r="Z249" s="8"/>
      <c r="AA249" s="8"/>
      <c r="AB249" s="8"/>
      <c r="AC249" s="8"/>
      <c r="AD249" s="8"/>
      <c r="AE249" s="8"/>
      <c r="AF249" s="8"/>
      <c r="AG249" s="8"/>
      <c r="AH249" s="8"/>
      <c r="AI249" s="8"/>
      <c r="AJ249" s="8"/>
      <c r="AK249" s="8"/>
      <c r="AL249" s="8"/>
      <c r="AM249" s="8"/>
      <c r="AN249" s="8"/>
      <c r="AO249" s="8"/>
    </row>
    <row r="250" ht="15.75" customHeight="1">
      <c r="A250" s="9">
        <v>43527.0</v>
      </c>
      <c r="B250" s="2">
        <f t="shared" si="1"/>
        <v>1</v>
      </c>
      <c r="C250" s="2">
        <f t="shared" si="2"/>
        <v>3</v>
      </c>
      <c r="D250" s="2">
        <f t="shared" si="3"/>
        <v>2019</v>
      </c>
      <c r="E250" s="4" t="str">
        <f t="shared" si="4"/>
        <v>3 2019</v>
      </c>
      <c r="F250" s="4" t="s">
        <v>579</v>
      </c>
      <c r="G250" s="4" t="s">
        <v>209</v>
      </c>
      <c r="H250" s="4">
        <v>8.0</v>
      </c>
      <c r="I250" s="4">
        <v>113.0</v>
      </c>
      <c r="J250" s="4">
        <v>31.0</v>
      </c>
      <c r="K250" s="4">
        <v>5.0</v>
      </c>
      <c r="L250" s="6">
        <v>43527.0</v>
      </c>
      <c r="M250" s="10" t="s">
        <v>580</v>
      </c>
      <c r="N250" s="4"/>
      <c r="O250" s="4">
        <v>5.0</v>
      </c>
      <c r="P250" s="7">
        <v>0.565079365079365</v>
      </c>
      <c r="Q250" s="7">
        <f t="shared" si="5"/>
        <v>0.5650793651</v>
      </c>
      <c r="R250" s="7">
        <v>0.647301587301587</v>
      </c>
      <c r="S250" s="8"/>
      <c r="T250" s="8"/>
      <c r="U250" s="8"/>
      <c r="V250" s="8"/>
      <c r="W250" s="8"/>
      <c r="X250" s="8"/>
      <c r="Y250" s="8"/>
      <c r="Z250" s="8"/>
      <c r="AA250" s="8"/>
      <c r="AB250" s="8"/>
      <c r="AC250" s="8"/>
      <c r="AD250" s="8"/>
      <c r="AE250" s="8"/>
      <c r="AF250" s="8"/>
      <c r="AG250" s="8"/>
      <c r="AH250" s="8"/>
      <c r="AI250" s="8"/>
      <c r="AJ250" s="8"/>
      <c r="AK250" s="8"/>
      <c r="AL250" s="8"/>
      <c r="AM250" s="8"/>
      <c r="AN250" s="8"/>
      <c r="AO250" s="8"/>
    </row>
    <row r="251" ht="15.75" customHeight="1">
      <c r="A251" s="9">
        <v>43533.0</v>
      </c>
      <c r="B251" s="2">
        <f t="shared" si="1"/>
        <v>7</v>
      </c>
      <c r="C251" s="2">
        <f t="shared" si="2"/>
        <v>3</v>
      </c>
      <c r="D251" s="2">
        <f t="shared" si="3"/>
        <v>2019</v>
      </c>
      <c r="E251" s="4" t="str">
        <f t="shared" si="4"/>
        <v>3 2019</v>
      </c>
      <c r="F251" s="4" t="s">
        <v>581</v>
      </c>
      <c r="G251" s="4" t="s">
        <v>33</v>
      </c>
      <c r="H251" s="4">
        <v>0.0</v>
      </c>
      <c r="I251" s="4">
        <v>12.0</v>
      </c>
      <c r="J251" s="4">
        <v>0.0</v>
      </c>
      <c r="K251" s="4">
        <v>3.0</v>
      </c>
      <c r="L251" s="6">
        <v>43533.0</v>
      </c>
      <c r="M251" s="10" t="s">
        <v>582</v>
      </c>
      <c r="N251" s="4"/>
      <c r="O251" s="4">
        <v>3.0</v>
      </c>
      <c r="P251" s="7">
        <v>0.183333333333333</v>
      </c>
      <c r="Q251" s="7">
        <f t="shared" si="5"/>
        <v>0.1833333333</v>
      </c>
      <c r="R251" s="7">
        <v>0.625</v>
      </c>
      <c r="S251" s="8"/>
      <c r="T251" s="8"/>
      <c r="U251" s="8"/>
      <c r="V251" s="8"/>
      <c r="W251" s="8"/>
      <c r="X251" s="8"/>
      <c r="Y251" s="8"/>
      <c r="Z251" s="8"/>
      <c r="AA251" s="8"/>
      <c r="AB251" s="8"/>
      <c r="AC251" s="8"/>
      <c r="AD251" s="8"/>
      <c r="AE251" s="8"/>
      <c r="AF251" s="8"/>
      <c r="AG251" s="8"/>
      <c r="AH251" s="8"/>
      <c r="AI251" s="8"/>
      <c r="AJ251" s="8"/>
      <c r="AK251" s="8"/>
      <c r="AL251" s="8"/>
      <c r="AM251" s="8"/>
      <c r="AN251" s="8"/>
      <c r="AO251" s="8"/>
    </row>
    <row r="252" ht="15.75" customHeight="1">
      <c r="A252" s="9">
        <v>43533.0</v>
      </c>
      <c r="B252" s="2">
        <f t="shared" si="1"/>
        <v>7</v>
      </c>
      <c r="C252" s="2">
        <f t="shared" si="2"/>
        <v>3</v>
      </c>
      <c r="D252" s="2">
        <f t="shared" si="3"/>
        <v>2019</v>
      </c>
      <c r="E252" s="4" t="str">
        <f t="shared" si="4"/>
        <v>3 2019</v>
      </c>
      <c r="F252" s="4" t="s">
        <v>583</v>
      </c>
      <c r="G252" s="4" t="s">
        <v>230</v>
      </c>
      <c r="H252" s="4">
        <v>295.0</v>
      </c>
      <c r="I252" s="4">
        <v>308.0</v>
      </c>
      <c r="J252" s="4">
        <v>1270.0</v>
      </c>
      <c r="K252" s="4">
        <v>4.0</v>
      </c>
      <c r="L252" s="6">
        <v>43533.0</v>
      </c>
      <c r="M252" s="10" t="s">
        <v>584</v>
      </c>
      <c r="N252" s="4"/>
      <c r="O252" s="4">
        <v>4.0</v>
      </c>
      <c r="P252" s="7">
        <v>0.102125850340136</v>
      </c>
      <c r="Q252" s="7">
        <f t="shared" si="5"/>
        <v>0.1021258503</v>
      </c>
      <c r="R252" s="7">
        <v>0.595181405895691</v>
      </c>
      <c r="S252" s="8"/>
      <c r="T252" s="8"/>
      <c r="U252" s="8"/>
      <c r="V252" s="8"/>
      <c r="W252" s="8"/>
      <c r="X252" s="8"/>
      <c r="Y252" s="8"/>
      <c r="Z252" s="8"/>
      <c r="AA252" s="8"/>
      <c r="AB252" s="8"/>
      <c r="AC252" s="8"/>
      <c r="AD252" s="8"/>
      <c r="AE252" s="8"/>
      <c r="AF252" s="8"/>
      <c r="AG252" s="8"/>
      <c r="AH252" s="8"/>
      <c r="AI252" s="8"/>
      <c r="AJ252" s="8"/>
      <c r="AK252" s="8"/>
      <c r="AL252" s="8"/>
      <c r="AM252" s="8"/>
      <c r="AN252" s="8"/>
      <c r="AO252" s="8"/>
    </row>
    <row r="253" ht="15.75" customHeight="1">
      <c r="A253" s="9">
        <v>43535.0</v>
      </c>
      <c r="B253" s="2">
        <f t="shared" si="1"/>
        <v>2</v>
      </c>
      <c r="C253" s="2">
        <f t="shared" si="2"/>
        <v>3</v>
      </c>
      <c r="D253" s="2">
        <f t="shared" si="3"/>
        <v>2019</v>
      </c>
      <c r="E253" s="4" t="str">
        <f t="shared" si="4"/>
        <v>3 2019</v>
      </c>
      <c r="F253" s="4" t="s">
        <v>523</v>
      </c>
      <c r="G253" s="4" t="s">
        <v>524</v>
      </c>
      <c r="H253" s="4">
        <v>535.0</v>
      </c>
      <c r="I253" s="4">
        <v>13.0</v>
      </c>
      <c r="J253" s="4">
        <v>5.0</v>
      </c>
      <c r="K253" s="4">
        <v>3.0</v>
      </c>
      <c r="L253" s="6">
        <v>43535.0</v>
      </c>
      <c r="M253" s="10" t="s">
        <v>585</v>
      </c>
      <c r="N253" s="4"/>
      <c r="O253" s="4">
        <v>3.0</v>
      </c>
      <c r="P253" s="7">
        <v>0.0145833333333333</v>
      </c>
      <c r="Q253" s="7">
        <f t="shared" si="5"/>
        <v>0.01458333333</v>
      </c>
      <c r="R253" s="7">
        <v>0.483333333333333</v>
      </c>
      <c r="S253" s="8"/>
      <c r="T253" s="8"/>
      <c r="U253" s="8"/>
      <c r="V253" s="8"/>
      <c r="W253" s="8"/>
      <c r="X253" s="8"/>
      <c r="Y253" s="8"/>
      <c r="Z253" s="8"/>
      <c r="AA253" s="8"/>
      <c r="AB253" s="8"/>
      <c r="AC253" s="8"/>
      <c r="AD253" s="8"/>
      <c r="AE253" s="8"/>
      <c r="AF253" s="8"/>
      <c r="AG253" s="8"/>
      <c r="AH253" s="8"/>
      <c r="AI253" s="8"/>
      <c r="AJ253" s="8"/>
      <c r="AK253" s="8"/>
      <c r="AL253" s="8"/>
      <c r="AM253" s="8"/>
      <c r="AN253" s="8"/>
      <c r="AO253" s="8"/>
    </row>
    <row r="254" ht="15.75" customHeight="1">
      <c r="A254" s="9">
        <v>43536.0</v>
      </c>
      <c r="B254" s="2">
        <f t="shared" si="1"/>
        <v>3</v>
      </c>
      <c r="C254" s="2">
        <f t="shared" si="2"/>
        <v>3</v>
      </c>
      <c r="D254" s="2">
        <f t="shared" si="3"/>
        <v>2019</v>
      </c>
      <c r="E254" s="4" t="str">
        <f t="shared" si="4"/>
        <v>3 2019</v>
      </c>
      <c r="F254" s="4" t="s">
        <v>586</v>
      </c>
      <c r="G254" s="4" t="s">
        <v>90</v>
      </c>
      <c r="H254" s="4">
        <v>160.0</v>
      </c>
      <c r="I254" s="4">
        <v>5.0</v>
      </c>
      <c r="J254" s="4">
        <v>0.0</v>
      </c>
      <c r="K254" s="4">
        <v>4.0</v>
      </c>
      <c r="L254" s="6">
        <v>43536.0</v>
      </c>
      <c r="M254" s="10" t="s">
        <v>587</v>
      </c>
      <c r="N254" s="4"/>
      <c r="O254" s="4">
        <v>4.0</v>
      </c>
      <c r="P254" s="7">
        <v>0.139102564102564</v>
      </c>
      <c r="Q254" s="7">
        <f t="shared" si="5"/>
        <v>0.1391025641</v>
      </c>
      <c r="R254" s="7">
        <v>0.563461538461538</v>
      </c>
      <c r="S254" s="8"/>
      <c r="T254" s="8"/>
      <c r="U254" s="8"/>
      <c r="V254" s="8"/>
      <c r="W254" s="8"/>
      <c r="X254" s="8"/>
      <c r="Y254" s="8"/>
      <c r="Z254" s="8"/>
      <c r="AA254" s="8"/>
      <c r="AB254" s="8"/>
      <c r="AC254" s="8"/>
      <c r="AD254" s="8"/>
      <c r="AE254" s="8"/>
      <c r="AF254" s="8"/>
      <c r="AG254" s="8"/>
      <c r="AH254" s="8"/>
      <c r="AI254" s="8"/>
      <c r="AJ254" s="8"/>
      <c r="AK254" s="8"/>
      <c r="AL254" s="8"/>
      <c r="AM254" s="8"/>
      <c r="AN254" s="8"/>
      <c r="AO254" s="8"/>
    </row>
    <row r="255" ht="15.75" customHeight="1">
      <c r="A255" s="9">
        <v>43537.0</v>
      </c>
      <c r="B255" s="2">
        <f t="shared" si="1"/>
        <v>4</v>
      </c>
      <c r="C255" s="2">
        <f t="shared" si="2"/>
        <v>3</v>
      </c>
      <c r="D255" s="2">
        <f t="shared" si="3"/>
        <v>2019</v>
      </c>
      <c r="E255" s="4" t="str">
        <f t="shared" si="4"/>
        <v>3 2019</v>
      </c>
      <c r="F255" s="4" t="s">
        <v>588</v>
      </c>
      <c r="G255" s="4" t="s">
        <v>90</v>
      </c>
      <c r="H255" s="4">
        <v>223.0</v>
      </c>
      <c r="I255" s="4">
        <v>11.0</v>
      </c>
      <c r="J255" s="4">
        <v>3.0</v>
      </c>
      <c r="K255" s="4">
        <v>4.0</v>
      </c>
      <c r="L255" s="6">
        <v>43537.0</v>
      </c>
      <c r="M255" s="10" t="s">
        <v>589</v>
      </c>
      <c r="N255" s="4"/>
      <c r="O255" s="4">
        <v>4.0</v>
      </c>
      <c r="P255" s="7">
        <v>0.216666666666666</v>
      </c>
      <c r="Q255" s="7">
        <f t="shared" si="5"/>
        <v>0.2166666667</v>
      </c>
      <c r="R255" s="7">
        <v>0.403174603174603</v>
      </c>
      <c r="S255" s="8"/>
      <c r="T255" s="8"/>
      <c r="U255" s="8"/>
      <c r="V255" s="8"/>
      <c r="W255" s="8"/>
      <c r="X255" s="8"/>
      <c r="Y255" s="8"/>
      <c r="Z255" s="8"/>
      <c r="AA255" s="8"/>
      <c r="AB255" s="8"/>
      <c r="AC255" s="8"/>
      <c r="AD255" s="8"/>
      <c r="AE255" s="8"/>
      <c r="AF255" s="8"/>
      <c r="AG255" s="8"/>
      <c r="AH255" s="8"/>
      <c r="AI255" s="8"/>
      <c r="AJ255" s="8"/>
      <c r="AK255" s="8"/>
      <c r="AL255" s="8"/>
      <c r="AM255" s="8"/>
      <c r="AN255" s="8"/>
      <c r="AO255" s="8"/>
    </row>
    <row r="256" ht="15.75" customHeight="1">
      <c r="A256" s="9">
        <v>43538.0</v>
      </c>
      <c r="B256" s="2">
        <f t="shared" si="1"/>
        <v>5</v>
      </c>
      <c r="C256" s="2">
        <f t="shared" si="2"/>
        <v>3</v>
      </c>
      <c r="D256" s="2">
        <f t="shared" si="3"/>
        <v>2019</v>
      </c>
      <c r="E256" s="4" t="str">
        <f t="shared" si="4"/>
        <v>3 2019</v>
      </c>
      <c r="F256" s="4" t="s">
        <v>590</v>
      </c>
      <c r="G256" s="4" t="s">
        <v>16</v>
      </c>
      <c r="H256" s="4">
        <v>396.0</v>
      </c>
      <c r="I256" s="4">
        <v>196.0</v>
      </c>
      <c r="J256" s="4">
        <v>282.0</v>
      </c>
      <c r="K256" s="4">
        <v>3.0</v>
      </c>
      <c r="L256" s="6">
        <v>43538.0</v>
      </c>
      <c r="M256" s="10" t="s">
        <v>591</v>
      </c>
      <c r="N256" s="4"/>
      <c r="O256" s="4">
        <v>3.0</v>
      </c>
      <c r="P256" s="7">
        <v>0.209848795840175</v>
      </c>
      <c r="Q256" s="7">
        <f t="shared" si="5"/>
        <v>0.2098487958</v>
      </c>
      <c r="R256" s="7">
        <v>0.420374931581828</v>
      </c>
      <c r="S256" s="8"/>
      <c r="T256" s="8"/>
      <c r="U256" s="8"/>
      <c r="V256" s="8"/>
      <c r="W256" s="8"/>
      <c r="X256" s="8"/>
      <c r="Y256" s="8"/>
      <c r="Z256" s="8"/>
      <c r="AA256" s="8"/>
      <c r="AB256" s="8"/>
      <c r="AC256" s="8"/>
      <c r="AD256" s="8"/>
      <c r="AE256" s="8"/>
      <c r="AF256" s="8"/>
      <c r="AG256" s="8"/>
      <c r="AH256" s="8"/>
      <c r="AI256" s="8"/>
      <c r="AJ256" s="8"/>
      <c r="AK256" s="8"/>
      <c r="AL256" s="8"/>
      <c r="AM256" s="8"/>
      <c r="AN256" s="8"/>
      <c r="AO256" s="8"/>
    </row>
    <row r="257" ht="15.75" customHeight="1">
      <c r="A257" s="9">
        <v>43547.0</v>
      </c>
      <c r="B257" s="2">
        <f t="shared" si="1"/>
        <v>7</v>
      </c>
      <c r="C257" s="2">
        <f t="shared" si="2"/>
        <v>3</v>
      </c>
      <c r="D257" s="2">
        <f t="shared" si="3"/>
        <v>2019</v>
      </c>
      <c r="E257" s="4" t="str">
        <f t="shared" si="4"/>
        <v>3 2019</v>
      </c>
      <c r="F257" s="4" t="s">
        <v>592</v>
      </c>
      <c r="G257" s="4" t="s">
        <v>230</v>
      </c>
      <c r="H257" s="4">
        <v>59.0</v>
      </c>
      <c r="I257" s="4">
        <v>190.0</v>
      </c>
      <c r="J257" s="4">
        <v>799.0</v>
      </c>
      <c r="K257" s="4">
        <v>4.0</v>
      </c>
      <c r="L257" s="6">
        <v>43547.0</v>
      </c>
      <c r="M257" s="10" t="s">
        <v>593</v>
      </c>
      <c r="N257" s="4"/>
      <c r="O257" s="4">
        <v>4.0</v>
      </c>
      <c r="P257" s="7">
        <v>0.221297619047619</v>
      </c>
      <c r="Q257" s="7">
        <f t="shared" si="5"/>
        <v>0.221297619</v>
      </c>
      <c r="R257" s="7">
        <v>0.584722222222222</v>
      </c>
      <c r="S257" s="8"/>
      <c r="T257" s="8"/>
      <c r="U257" s="8"/>
      <c r="V257" s="8"/>
      <c r="W257" s="8"/>
      <c r="X257" s="8"/>
      <c r="Y257" s="8"/>
      <c r="Z257" s="8"/>
      <c r="AA257" s="8"/>
      <c r="AB257" s="8"/>
      <c r="AC257" s="8"/>
      <c r="AD257" s="8"/>
      <c r="AE257" s="8"/>
      <c r="AF257" s="8"/>
      <c r="AG257" s="8"/>
      <c r="AH257" s="8"/>
      <c r="AI257" s="8"/>
      <c r="AJ257" s="8"/>
      <c r="AK257" s="8"/>
      <c r="AL257" s="8"/>
      <c r="AM257" s="8"/>
      <c r="AN257" s="8"/>
      <c r="AO257" s="8"/>
    </row>
    <row r="258" ht="15.75" customHeight="1">
      <c r="A258" s="9">
        <v>43548.0</v>
      </c>
      <c r="B258" s="2">
        <f t="shared" si="1"/>
        <v>1</v>
      </c>
      <c r="C258" s="2">
        <f t="shared" si="2"/>
        <v>3</v>
      </c>
      <c r="D258" s="2">
        <f t="shared" si="3"/>
        <v>2019</v>
      </c>
      <c r="E258" s="4" t="str">
        <f t="shared" si="4"/>
        <v>3 2019</v>
      </c>
      <c r="F258" s="4" t="s">
        <v>594</v>
      </c>
      <c r="G258" s="4" t="s">
        <v>143</v>
      </c>
      <c r="H258" s="4">
        <v>95.0</v>
      </c>
      <c r="I258" s="4">
        <v>5.0</v>
      </c>
      <c r="J258" s="4">
        <v>3.0</v>
      </c>
      <c r="K258" s="4">
        <v>4.0</v>
      </c>
      <c r="L258" s="6">
        <v>43548.0</v>
      </c>
      <c r="M258" s="10" t="s">
        <v>595</v>
      </c>
      <c r="N258" s="4"/>
      <c r="O258" s="4">
        <v>4.0</v>
      </c>
      <c r="P258" s="7">
        <v>0.5</v>
      </c>
      <c r="Q258" s="7">
        <f t="shared" si="5"/>
        <v>0.5</v>
      </c>
      <c r="R258" s="7">
        <v>0.266666666666666</v>
      </c>
      <c r="S258" s="8"/>
      <c r="T258" s="8"/>
      <c r="U258" s="8"/>
      <c r="V258" s="8"/>
      <c r="W258" s="8"/>
      <c r="X258" s="8"/>
      <c r="Y258" s="8"/>
      <c r="Z258" s="8"/>
      <c r="AA258" s="8"/>
      <c r="AB258" s="8"/>
      <c r="AC258" s="8"/>
      <c r="AD258" s="8"/>
      <c r="AE258" s="8"/>
      <c r="AF258" s="8"/>
      <c r="AG258" s="8"/>
      <c r="AH258" s="8"/>
      <c r="AI258" s="8"/>
      <c r="AJ258" s="8"/>
      <c r="AK258" s="8"/>
      <c r="AL258" s="8"/>
      <c r="AM258" s="8"/>
      <c r="AN258" s="8"/>
      <c r="AO258" s="8"/>
    </row>
    <row r="259" ht="15.75" customHeight="1">
      <c r="A259" s="9">
        <v>43549.0</v>
      </c>
      <c r="B259" s="2">
        <f t="shared" si="1"/>
        <v>2</v>
      </c>
      <c r="C259" s="2">
        <f t="shared" si="2"/>
        <v>3</v>
      </c>
      <c r="D259" s="2">
        <f t="shared" si="3"/>
        <v>2019</v>
      </c>
      <c r="E259" s="4" t="str">
        <f t="shared" si="4"/>
        <v>3 2019</v>
      </c>
      <c r="F259" s="4" t="s">
        <v>596</v>
      </c>
      <c r="G259" s="4" t="s">
        <v>16</v>
      </c>
      <c r="H259" s="4">
        <v>70.0</v>
      </c>
      <c r="I259" s="4">
        <v>66.0</v>
      </c>
      <c r="J259" s="4">
        <v>38.0</v>
      </c>
      <c r="K259" s="4">
        <v>3.0</v>
      </c>
      <c r="L259" s="6">
        <v>43549.0</v>
      </c>
      <c r="M259" s="10" t="s">
        <v>597</v>
      </c>
      <c r="N259" s="4"/>
      <c r="O259" s="4">
        <v>3.0</v>
      </c>
      <c r="P259" s="7">
        <v>0.330555555555555</v>
      </c>
      <c r="Q259" s="7">
        <f t="shared" si="5"/>
        <v>0.3305555556</v>
      </c>
      <c r="R259" s="7">
        <v>0.502777777777777</v>
      </c>
      <c r="S259" s="8"/>
      <c r="T259" s="8"/>
      <c r="U259" s="8"/>
      <c r="V259" s="8"/>
      <c r="W259" s="8"/>
      <c r="X259" s="8"/>
      <c r="Y259" s="8"/>
      <c r="Z259" s="8"/>
      <c r="AA259" s="8"/>
      <c r="AB259" s="8"/>
      <c r="AC259" s="8"/>
      <c r="AD259" s="8"/>
      <c r="AE259" s="8"/>
      <c r="AF259" s="8"/>
      <c r="AG259" s="8"/>
      <c r="AH259" s="8"/>
      <c r="AI259" s="8"/>
      <c r="AJ259" s="8"/>
      <c r="AK259" s="8"/>
      <c r="AL259" s="8"/>
      <c r="AM259" s="8"/>
      <c r="AN259" s="8"/>
      <c r="AO259" s="8"/>
    </row>
    <row r="260" ht="15.75" customHeight="1">
      <c r="A260" s="9">
        <v>43550.0</v>
      </c>
      <c r="B260" s="2">
        <f t="shared" si="1"/>
        <v>3</v>
      </c>
      <c r="C260" s="2">
        <f t="shared" si="2"/>
        <v>3</v>
      </c>
      <c r="D260" s="2">
        <f t="shared" si="3"/>
        <v>2019</v>
      </c>
      <c r="E260" s="4" t="str">
        <f t="shared" si="4"/>
        <v>3 2019</v>
      </c>
      <c r="F260" s="4" t="s">
        <v>598</v>
      </c>
      <c r="G260" s="4" t="s">
        <v>16</v>
      </c>
      <c r="H260" s="4">
        <v>14.0</v>
      </c>
      <c r="I260" s="4">
        <v>41.0</v>
      </c>
      <c r="J260" s="4">
        <v>175.0</v>
      </c>
      <c r="K260" s="4">
        <v>4.0</v>
      </c>
      <c r="L260" s="6">
        <v>43550.0</v>
      </c>
      <c r="M260" s="10" t="s">
        <v>599</v>
      </c>
      <c r="N260" s="4"/>
      <c r="O260" s="4">
        <v>4.0</v>
      </c>
      <c r="P260" s="7">
        <v>0.124834887334887</v>
      </c>
      <c r="Q260" s="7">
        <f t="shared" si="5"/>
        <v>0.1248348873</v>
      </c>
      <c r="R260" s="7">
        <v>0.507096607096607</v>
      </c>
      <c r="S260" s="8"/>
      <c r="T260" s="8"/>
      <c r="U260" s="8"/>
      <c r="V260" s="8"/>
      <c r="W260" s="8"/>
      <c r="X260" s="8"/>
      <c r="Y260" s="8"/>
      <c r="Z260" s="8"/>
      <c r="AA260" s="8"/>
      <c r="AB260" s="8"/>
      <c r="AC260" s="8"/>
      <c r="AD260" s="8"/>
      <c r="AE260" s="8"/>
      <c r="AF260" s="8"/>
      <c r="AG260" s="8"/>
      <c r="AH260" s="8"/>
      <c r="AI260" s="8"/>
      <c r="AJ260" s="8"/>
      <c r="AK260" s="8"/>
      <c r="AL260" s="8"/>
      <c r="AM260" s="8"/>
      <c r="AN260" s="8"/>
      <c r="AO260" s="8"/>
    </row>
    <row r="261" ht="15.75" customHeight="1">
      <c r="A261" s="9">
        <v>43551.0</v>
      </c>
      <c r="B261" s="2">
        <f t="shared" si="1"/>
        <v>4</v>
      </c>
      <c r="C261" s="2">
        <f t="shared" si="2"/>
        <v>3</v>
      </c>
      <c r="D261" s="2">
        <f t="shared" si="3"/>
        <v>2019</v>
      </c>
      <c r="E261" s="4" t="str">
        <f t="shared" si="4"/>
        <v>3 2019</v>
      </c>
      <c r="F261" s="4" t="s">
        <v>600</v>
      </c>
      <c r="G261" s="4" t="s">
        <v>201</v>
      </c>
      <c r="H261" s="4">
        <v>7.0</v>
      </c>
      <c r="I261" s="4">
        <v>24.0</v>
      </c>
      <c r="J261" s="4">
        <v>87.0</v>
      </c>
      <c r="K261" s="4">
        <v>5.0</v>
      </c>
      <c r="L261" s="6">
        <v>43551.0</v>
      </c>
      <c r="M261" s="10" t="s">
        <v>601</v>
      </c>
      <c r="N261" s="4"/>
      <c r="O261" s="4">
        <v>5.0</v>
      </c>
      <c r="P261" s="7">
        <v>0.298051948051948</v>
      </c>
      <c r="Q261" s="7">
        <f t="shared" si="5"/>
        <v>0.2980519481</v>
      </c>
      <c r="R261" s="7">
        <v>0.557142857142857</v>
      </c>
      <c r="S261" s="8"/>
      <c r="T261" s="8"/>
      <c r="U261" s="8"/>
      <c r="V261" s="8"/>
      <c r="W261" s="8"/>
      <c r="X261" s="8"/>
      <c r="Y261" s="8"/>
      <c r="Z261" s="8"/>
      <c r="AA261" s="8"/>
      <c r="AB261" s="8"/>
      <c r="AC261" s="8"/>
      <c r="AD261" s="8"/>
      <c r="AE261" s="8"/>
      <c r="AF261" s="8"/>
      <c r="AG261" s="8"/>
      <c r="AH261" s="8"/>
      <c r="AI261" s="8"/>
      <c r="AJ261" s="8"/>
      <c r="AK261" s="8"/>
      <c r="AL261" s="8"/>
      <c r="AM261" s="8"/>
      <c r="AN261" s="8"/>
      <c r="AO261" s="8"/>
    </row>
    <row r="262" ht="15.75" customHeight="1">
      <c r="A262" s="9">
        <v>43552.0</v>
      </c>
      <c r="B262" s="2">
        <f t="shared" si="1"/>
        <v>5</v>
      </c>
      <c r="C262" s="2">
        <f t="shared" si="2"/>
        <v>3</v>
      </c>
      <c r="D262" s="2">
        <f t="shared" si="3"/>
        <v>2019</v>
      </c>
      <c r="E262" s="4" t="str">
        <f t="shared" si="4"/>
        <v>3 2019</v>
      </c>
      <c r="F262" s="4" t="s">
        <v>602</v>
      </c>
      <c r="G262" s="4" t="s">
        <v>90</v>
      </c>
      <c r="H262" s="4">
        <v>115.0</v>
      </c>
      <c r="I262" s="4">
        <v>235.0</v>
      </c>
      <c r="J262" s="4">
        <v>1282.0</v>
      </c>
      <c r="K262" s="4">
        <v>3.0</v>
      </c>
      <c r="L262" s="6">
        <v>43552.0</v>
      </c>
      <c r="M262" s="10" t="s">
        <v>603</v>
      </c>
      <c r="N262" s="4"/>
      <c r="O262" s="4">
        <v>3.0</v>
      </c>
      <c r="P262" s="7">
        <v>0.242361111111111</v>
      </c>
      <c r="Q262" s="7">
        <f t="shared" si="5"/>
        <v>0.2423611111</v>
      </c>
      <c r="R262" s="7">
        <v>0.517438271604938</v>
      </c>
      <c r="S262" s="8"/>
      <c r="T262" s="8"/>
      <c r="U262" s="8"/>
      <c r="V262" s="8"/>
      <c r="W262" s="8"/>
      <c r="X262" s="8"/>
      <c r="Y262" s="8"/>
      <c r="Z262" s="8"/>
      <c r="AA262" s="8"/>
      <c r="AB262" s="8"/>
      <c r="AC262" s="8"/>
      <c r="AD262" s="8"/>
      <c r="AE262" s="8"/>
      <c r="AF262" s="8"/>
      <c r="AG262" s="8"/>
      <c r="AH262" s="8"/>
      <c r="AI262" s="8"/>
      <c r="AJ262" s="8"/>
      <c r="AK262" s="8"/>
      <c r="AL262" s="8"/>
      <c r="AM262" s="8"/>
      <c r="AN262" s="8"/>
      <c r="AO262" s="8"/>
    </row>
    <row r="263" ht="15.75" customHeight="1">
      <c r="A263" s="9">
        <v>43555.0</v>
      </c>
      <c r="B263" s="2">
        <f t="shared" si="1"/>
        <v>1</v>
      </c>
      <c r="C263" s="2">
        <f t="shared" si="2"/>
        <v>3</v>
      </c>
      <c r="D263" s="2">
        <f t="shared" si="3"/>
        <v>2019</v>
      </c>
      <c r="E263" s="4" t="str">
        <f t="shared" si="4"/>
        <v>3 2019</v>
      </c>
      <c r="F263" s="4" t="s">
        <v>604</v>
      </c>
      <c r="G263" s="4" t="s">
        <v>605</v>
      </c>
      <c r="H263" s="4">
        <v>165.0</v>
      </c>
      <c r="I263" s="4">
        <v>142.0</v>
      </c>
      <c r="J263" s="4">
        <v>301.0</v>
      </c>
      <c r="K263" s="4">
        <v>5.0</v>
      </c>
      <c r="L263" s="6">
        <v>43555.0</v>
      </c>
      <c r="M263" s="10" t="s">
        <v>606</v>
      </c>
      <c r="N263" s="4"/>
      <c r="O263" s="4">
        <v>5.0</v>
      </c>
      <c r="P263" s="7">
        <v>0.127413194444444</v>
      </c>
      <c r="Q263" s="7">
        <f t="shared" si="5"/>
        <v>0.1274131944</v>
      </c>
      <c r="R263" s="7">
        <v>0.523611111111111</v>
      </c>
      <c r="S263" s="8"/>
      <c r="T263" s="8"/>
      <c r="U263" s="8"/>
      <c r="V263" s="8"/>
      <c r="W263" s="8"/>
      <c r="X263" s="8"/>
      <c r="Y263" s="8"/>
      <c r="Z263" s="8"/>
      <c r="AA263" s="8"/>
      <c r="AB263" s="8"/>
      <c r="AC263" s="8"/>
      <c r="AD263" s="8"/>
      <c r="AE263" s="8"/>
      <c r="AF263" s="8"/>
      <c r="AG263" s="8"/>
      <c r="AH263" s="8"/>
      <c r="AI263" s="8"/>
      <c r="AJ263" s="8"/>
      <c r="AK263" s="8"/>
      <c r="AL263" s="8"/>
      <c r="AM263" s="8"/>
      <c r="AN263" s="8"/>
      <c r="AO263" s="8"/>
    </row>
    <row r="264" ht="15.75" customHeight="1">
      <c r="A264" s="9">
        <v>43560.0</v>
      </c>
      <c r="B264" s="2">
        <f t="shared" si="1"/>
        <v>6</v>
      </c>
      <c r="C264" s="2">
        <f t="shared" si="2"/>
        <v>4</v>
      </c>
      <c r="D264" s="2">
        <f t="shared" si="3"/>
        <v>2019</v>
      </c>
      <c r="E264" s="4" t="str">
        <f t="shared" si="4"/>
        <v>4 2019</v>
      </c>
      <c r="F264" s="4" t="s">
        <v>607</v>
      </c>
      <c r="G264" s="4" t="s">
        <v>107</v>
      </c>
      <c r="H264" s="4">
        <v>2.0</v>
      </c>
      <c r="I264" s="4">
        <v>20.0</v>
      </c>
      <c r="J264" s="4">
        <v>7.0</v>
      </c>
      <c r="K264" s="4">
        <v>4.0</v>
      </c>
      <c r="L264" s="6">
        <v>43560.0</v>
      </c>
      <c r="M264" s="10" t="s">
        <v>608</v>
      </c>
      <c r="N264" s="4"/>
      <c r="O264" s="4">
        <v>4.0</v>
      </c>
      <c r="P264" s="7">
        <v>0.128888888888888</v>
      </c>
      <c r="Q264" s="7">
        <f t="shared" si="5"/>
        <v>0.1288888889</v>
      </c>
      <c r="R264" s="7">
        <v>0.514444444444444</v>
      </c>
      <c r="S264" s="8"/>
      <c r="T264" s="8"/>
      <c r="U264" s="8"/>
      <c r="V264" s="8"/>
      <c r="W264" s="8"/>
      <c r="X264" s="8"/>
      <c r="Y264" s="8"/>
      <c r="Z264" s="8"/>
      <c r="AA264" s="8"/>
      <c r="AB264" s="8"/>
      <c r="AC264" s="8"/>
      <c r="AD264" s="8"/>
      <c r="AE264" s="8"/>
      <c r="AF264" s="8"/>
      <c r="AG264" s="8"/>
      <c r="AH264" s="8"/>
      <c r="AI264" s="8"/>
      <c r="AJ264" s="8"/>
      <c r="AK264" s="8"/>
      <c r="AL264" s="8"/>
      <c r="AM264" s="8"/>
      <c r="AN264" s="8"/>
      <c r="AO264" s="8"/>
    </row>
    <row r="265" ht="15.75" customHeight="1">
      <c r="A265" s="9">
        <v>43563.0</v>
      </c>
      <c r="B265" s="2">
        <f t="shared" si="1"/>
        <v>2</v>
      </c>
      <c r="C265" s="2">
        <f t="shared" si="2"/>
        <v>4</v>
      </c>
      <c r="D265" s="2">
        <f t="shared" si="3"/>
        <v>2019</v>
      </c>
      <c r="E265" s="4" t="str">
        <f t="shared" si="4"/>
        <v>4 2019</v>
      </c>
      <c r="F265" s="4" t="s">
        <v>609</v>
      </c>
      <c r="G265" s="4" t="s">
        <v>90</v>
      </c>
      <c r="H265" s="4">
        <v>320.0</v>
      </c>
      <c r="I265" s="4">
        <v>279.0</v>
      </c>
      <c r="J265" s="4">
        <v>1875.0</v>
      </c>
      <c r="K265" s="4">
        <v>4.0</v>
      </c>
      <c r="L265" s="6">
        <v>43563.0</v>
      </c>
      <c r="M265" s="10" t="s">
        <v>610</v>
      </c>
      <c r="N265" s="4"/>
      <c r="O265" s="4">
        <v>4.0</v>
      </c>
      <c r="P265" s="7">
        <v>-0.169999999999999</v>
      </c>
      <c r="Q265" s="7">
        <f t="shared" si="5"/>
        <v>0.17</v>
      </c>
      <c r="R265" s="7">
        <v>0.71</v>
      </c>
      <c r="S265" s="8"/>
      <c r="T265" s="8"/>
      <c r="U265" s="8"/>
      <c r="V265" s="8"/>
      <c r="W265" s="8"/>
      <c r="X265" s="8"/>
      <c r="Y265" s="8"/>
      <c r="Z265" s="8"/>
      <c r="AA265" s="8"/>
      <c r="AB265" s="8"/>
      <c r="AC265" s="8"/>
      <c r="AD265" s="8"/>
      <c r="AE265" s="8"/>
      <c r="AF265" s="8"/>
      <c r="AG265" s="8"/>
      <c r="AH265" s="8"/>
      <c r="AI265" s="8"/>
      <c r="AJ265" s="8"/>
      <c r="AK265" s="8"/>
      <c r="AL265" s="8"/>
      <c r="AM265" s="8"/>
      <c r="AN265" s="8"/>
      <c r="AO265" s="8"/>
    </row>
    <row r="266" ht="15.75" customHeight="1">
      <c r="A266" s="9">
        <v>43570.0</v>
      </c>
      <c r="B266" s="2">
        <f t="shared" si="1"/>
        <v>2</v>
      </c>
      <c r="C266" s="2">
        <f t="shared" si="2"/>
        <v>4</v>
      </c>
      <c r="D266" s="2">
        <f t="shared" si="3"/>
        <v>2019</v>
      </c>
      <c r="E266" s="4" t="str">
        <f t="shared" si="4"/>
        <v>4 2019</v>
      </c>
      <c r="F266" s="4" t="s">
        <v>611</v>
      </c>
      <c r="G266" s="4" t="s">
        <v>612</v>
      </c>
      <c r="H266" s="4">
        <v>676.0</v>
      </c>
      <c r="I266" s="4">
        <v>77.0</v>
      </c>
      <c r="J266" s="4">
        <v>34.0</v>
      </c>
      <c r="K266" s="4">
        <v>5.0</v>
      </c>
      <c r="L266" s="6">
        <v>43570.0</v>
      </c>
      <c r="M266" s="10" t="s">
        <v>613</v>
      </c>
      <c r="N266" s="4"/>
      <c r="O266" s="4">
        <v>5.0</v>
      </c>
      <c r="P266" s="7">
        <v>0.166666666666666</v>
      </c>
      <c r="Q266" s="7">
        <f t="shared" si="5"/>
        <v>0.1666666667</v>
      </c>
      <c r="R266" s="7">
        <v>0.519658119658119</v>
      </c>
      <c r="S266" s="8"/>
      <c r="T266" s="8"/>
      <c r="U266" s="8"/>
      <c r="V266" s="8"/>
      <c r="W266" s="8"/>
      <c r="X266" s="8"/>
      <c r="Y266" s="8"/>
      <c r="Z266" s="8"/>
      <c r="AA266" s="8"/>
      <c r="AB266" s="8"/>
      <c r="AC266" s="8"/>
      <c r="AD266" s="8"/>
      <c r="AE266" s="8"/>
      <c r="AF266" s="8"/>
      <c r="AG266" s="8"/>
      <c r="AH266" s="8"/>
      <c r="AI266" s="8"/>
      <c r="AJ266" s="8"/>
      <c r="AK266" s="8"/>
      <c r="AL266" s="8"/>
      <c r="AM266" s="8"/>
      <c r="AN266" s="8"/>
      <c r="AO266" s="8"/>
    </row>
    <row r="267" ht="15.75" customHeight="1">
      <c r="A267" s="9">
        <v>43571.0</v>
      </c>
      <c r="B267" s="2">
        <f t="shared" si="1"/>
        <v>3</v>
      </c>
      <c r="C267" s="2">
        <f t="shared" si="2"/>
        <v>4</v>
      </c>
      <c r="D267" s="2">
        <f t="shared" si="3"/>
        <v>2019</v>
      </c>
      <c r="E267" s="4" t="str">
        <f t="shared" si="4"/>
        <v>4 2019</v>
      </c>
      <c r="F267" s="4" t="s">
        <v>614</v>
      </c>
      <c r="G267" s="4" t="s">
        <v>615</v>
      </c>
      <c r="H267" s="4">
        <v>238.0</v>
      </c>
      <c r="I267" s="4">
        <v>191.0</v>
      </c>
      <c r="J267" s="4">
        <v>329.0</v>
      </c>
      <c r="K267" s="4">
        <v>3.0</v>
      </c>
      <c r="L267" s="6">
        <v>43571.0</v>
      </c>
      <c r="M267" s="10" t="s">
        <v>616</v>
      </c>
      <c r="N267" s="4"/>
      <c r="O267" s="4">
        <v>3.0</v>
      </c>
      <c r="P267" s="7">
        <v>0.275438596491228</v>
      </c>
      <c r="Q267" s="7">
        <f t="shared" si="5"/>
        <v>0.2754385965</v>
      </c>
      <c r="R267" s="7">
        <v>0.712280701754385</v>
      </c>
      <c r="S267" s="8"/>
      <c r="T267" s="8"/>
      <c r="U267" s="8"/>
      <c r="V267" s="8"/>
      <c r="W267" s="8"/>
      <c r="X267" s="8"/>
      <c r="Y267" s="8"/>
      <c r="Z267" s="8"/>
      <c r="AA267" s="8"/>
      <c r="AB267" s="8"/>
      <c r="AC267" s="8"/>
      <c r="AD267" s="8"/>
      <c r="AE267" s="8"/>
      <c r="AF267" s="8"/>
      <c r="AG267" s="8"/>
      <c r="AH267" s="8"/>
      <c r="AI267" s="8"/>
      <c r="AJ267" s="8"/>
      <c r="AK267" s="8"/>
      <c r="AL267" s="8"/>
      <c r="AM267" s="8"/>
      <c r="AN267" s="8"/>
      <c r="AO267" s="8"/>
    </row>
    <row r="268" ht="15.75" customHeight="1">
      <c r="A268" s="9">
        <v>43575.0</v>
      </c>
      <c r="B268" s="2">
        <f t="shared" si="1"/>
        <v>7</v>
      </c>
      <c r="C268" s="2">
        <f t="shared" si="2"/>
        <v>4</v>
      </c>
      <c r="D268" s="2">
        <f t="shared" si="3"/>
        <v>2019</v>
      </c>
      <c r="E268" s="4" t="str">
        <f t="shared" si="4"/>
        <v>4 2019</v>
      </c>
      <c r="F268" s="4" t="s">
        <v>617</v>
      </c>
      <c r="G268" s="4" t="s">
        <v>618</v>
      </c>
      <c r="H268" s="4">
        <v>4.0</v>
      </c>
      <c r="I268" s="4">
        <v>60.0</v>
      </c>
      <c r="J268" s="4">
        <v>41.0</v>
      </c>
      <c r="K268" s="4">
        <v>5.0</v>
      </c>
      <c r="L268" s="6">
        <v>43575.0</v>
      </c>
      <c r="M268" s="10" t="s">
        <v>619</v>
      </c>
      <c r="N268" s="4"/>
      <c r="O268" s="4">
        <v>5.0</v>
      </c>
      <c r="P268" s="7">
        <v>0.18</v>
      </c>
      <c r="Q268" s="7">
        <f t="shared" si="5"/>
        <v>0.18</v>
      </c>
      <c r="R268" s="7">
        <v>0.543333333333333</v>
      </c>
      <c r="S268" s="8"/>
      <c r="T268" s="8"/>
      <c r="U268" s="8"/>
      <c r="V268" s="8"/>
      <c r="W268" s="8"/>
      <c r="X268" s="8"/>
      <c r="Y268" s="8"/>
      <c r="Z268" s="8"/>
      <c r="AA268" s="8"/>
      <c r="AB268" s="8"/>
      <c r="AC268" s="8"/>
      <c r="AD268" s="8"/>
      <c r="AE268" s="8"/>
      <c r="AF268" s="8"/>
      <c r="AG268" s="8"/>
      <c r="AH268" s="8"/>
      <c r="AI268" s="8"/>
      <c r="AJ268" s="8"/>
      <c r="AK268" s="8"/>
      <c r="AL268" s="8"/>
      <c r="AM268" s="8"/>
      <c r="AN268" s="8"/>
      <c r="AO268" s="8"/>
    </row>
    <row r="269" ht="15.75" customHeight="1">
      <c r="A269" s="9">
        <v>43588.0</v>
      </c>
      <c r="B269" s="2">
        <f t="shared" si="1"/>
        <v>6</v>
      </c>
      <c r="C269" s="2">
        <f t="shared" si="2"/>
        <v>5</v>
      </c>
      <c r="D269" s="2">
        <f t="shared" si="3"/>
        <v>2019</v>
      </c>
      <c r="E269" s="4" t="str">
        <f t="shared" si="4"/>
        <v>5 2019</v>
      </c>
      <c r="F269" s="4" t="s">
        <v>620</v>
      </c>
      <c r="G269" s="4" t="s">
        <v>621</v>
      </c>
      <c r="H269" s="4">
        <v>257.0</v>
      </c>
      <c r="I269" s="4">
        <v>177.0</v>
      </c>
      <c r="J269" s="4">
        <v>193.0</v>
      </c>
      <c r="K269" s="4">
        <v>3.0</v>
      </c>
      <c r="L269" s="6">
        <v>43588.0</v>
      </c>
      <c r="M269" s="10" t="s">
        <v>622</v>
      </c>
      <c r="N269" s="4"/>
      <c r="O269" s="4">
        <v>3.0</v>
      </c>
      <c r="P269" s="7">
        <v>0.129166666666666</v>
      </c>
      <c r="Q269" s="7">
        <f t="shared" si="5"/>
        <v>0.1291666667</v>
      </c>
      <c r="R269" s="7">
        <v>0.6</v>
      </c>
      <c r="S269" s="8"/>
      <c r="T269" s="8"/>
      <c r="U269" s="8"/>
      <c r="V269" s="8"/>
      <c r="W269" s="8"/>
      <c r="X269" s="8"/>
      <c r="Y269" s="8"/>
      <c r="Z269" s="8"/>
      <c r="AA269" s="8"/>
      <c r="AB269" s="8"/>
      <c r="AC269" s="8"/>
      <c r="AD269" s="8"/>
      <c r="AE269" s="8"/>
      <c r="AF269" s="8"/>
      <c r="AG269" s="8"/>
      <c r="AH269" s="8"/>
      <c r="AI269" s="8"/>
      <c r="AJ269" s="8"/>
      <c r="AK269" s="8"/>
      <c r="AL269" s="8"/>
      <c r="AM269" s="8"/>
      <c r="AN269" s="8"/>
      <c r="AO269" s="8"/>
    </row>
    <row r="270" ht="15.75" customHeight="1">
      <c r="A270" s="9">
        <v>43594.0</v>
      </c>
      <c r="B270" s="2">
        <f t="shared" si="1"/>
        <v>5</v>
      </c>
      <c r="C270" s="2">
        <f t="shared" si="2"/>
        <v>5</v>
      </c>
      <c r="D270" s="2">
        <f t="shared" si="3"/>
        <v>2019</v>
      </c>
      <c r="E270" s="4" t="str">
        <f t="shared" si="4"/>
        <v>5 2019</v>
      </c>
      <c r="F270" s="4" t="s">
        <v>623</v>
      </c>
      <c r="G270" s="4" t="s">
        <v>624</v>
      </c>
      <c r="H270" s="4">
        <v>24.0</v>
      </c>
      <c r="I270" s="4">
        <v>90.0</v>
      </c>
      <c r="J270" s="4">
        <v>59.0</v>
      </c>
      <c r="K270" s="4">
        <v>5.0</v>
      </c>
      <c r="L270" s="6">
        <v>43594.0</v>
      </c>
      <c r="M270" s="10" t="s">
        <v>625</v>
      </c>
      <c r="N270" s="4"/>
      <c r="O270" s="4">
        <v>5.0</v>
      </c>
      <c r="P270" s="7">
        <v>0.438528138528138</v>
      </c>
      <c r="Q270" s="7">
        <f t="shared" si="5"/>
        <v>0.4385281385</v>
      </c>
      <c r="R270" s="7">
        <v>0.567857142857142</v>
      </c>
      <c r="S270" s="8"/>
      <c r="T270" s="8"/>
      <c r="U270" s="8"/>
      <c r="V270" s="8"/>
      <c r="W270" s="8"/>
      <c r="X270" s="8"/>
      <c r="Y270" s="8"/>
      <c r="Z270" s="8"/>
      <c r="AA270" s="8"/>
      <c r="AB270" s="8"/>
      <c r="AC270" s="8"/>
      <c r="AD270" s="8"/>
      <c r="AE270" s="8"/>
      <c r="AF270" s="8"/>
      <c r="AG270" s="8"/>
      <c r="AH270" s="8"/>
      <c r="AI270" s="8"/>
      <c r="AJ270" s="8"/>
      <c r="AK270" s="8"/>
      <c r="AL270" s="8"/>
      <c r="AM270" s="8"/>
      <c r="AN270" s="8"/>
      <c r="AO270" s="8"/>
    </row>
    <row r="271" ht="15.75" customHeight="1">
      <c r="A271" s="9">
        <v>43600.0</v>
      </c>
      <c r="B271" s="2">
        <f t="shared" si="1"/>
        <v>4</v>
      </c>
      <c r="C271" s="2">
        <f t="shared" si="2"/>
        <v>5</v>
      </c>
      <c r="D271" s="2">
        <f t="shared" si="3"/>
        <v>2019</v>
      </c>
      <c r="E271" s="4" t="str">
        <f t="shared" si="4"/>
        <v>5 2019</v>
      </c>
      <c r="F271" s="4" t="s">
        <v>626</v>
      </c>
      <c r="G271" s="4" t="s">
        <v>274</v>
      </c>
      <c r="H271" s="4">
        <v>0.0</v>
      </c>
      <c r="I271" s="4">
        <v>29.0</v>
      </c>
      <c r="J271" s="4">
        <v>0.0</v>
      </c>
      <c r="K271" s="4">
        <v>4.0</v>
      </c>
      <c r="L271" s="6">
        <v>43600.0</v>
      </c>
      <c r="M271" s="10" t="s">
        <v>627</v>
      </c>
      <c r="N271" s="4"/>
      <c r="O271" s="4">
        <v>4.0</v>
      </c>
      <c r="P271" s="7">
        <v>0.308333333333333</v>
      </c>
      <c r="Q271" s="7">
        <f t="shared" si="5"/>
        <v>0.3083333333</v>
      </c>
      <c r="R271" s="7">
        <v>0.562499999999999</v>
      </c>
      <c r="S271" s="8"/>
      <c r="T271" s="8"/>
      <c r="U271" s="8"/>
      <c r="V271" s="8"/>
      <c r="W271" s="8"/>
      <c r="X271" s="8"/>
      <c r="Y271" s="8"/>
      <c r="Z271" s="8"/>
      <c r="AA271" s="8"/>
      <c r="AB271" s="8"/>
      <c r="AC271" s="8"/>
      <c r="AD271" s="8"/>
      <c r="AE271" s="8"/>
      <c r="AF271" s="8"/>
      <c r="AG271" s="8"/>
      <c r="AH271" s="8"/>
      <c r="AI271" s="8"/>
      <c r="AJ271" s="8"/>
      <c r="AK271" s="8"/>
      <c r="AL271" s="8"/>
      <c r="AM271" s="8"/>
      <c r="AN271" s="8"/>
      <c r="AO271" s="8"/>
    </row>
    <row r="272" ht="15.75" customHeight="1">
      <c r="A272" s="9">
        <v>43601.0</v>
      </c>
      <c r="B272" s="2">
        <f t="shared" si="1"/>
        <v>5</v>
      </c>
      <c r="C272" s="2">
        <f t="shared" si="2"/>
        <v>5</v>
      </c>
      <c r="D272" s="2">
        <f t="shared" si="3"/>
        <v>2019</v>
      </c>
      <c r="E272" s="4" t="str">
        <f t="shared" si="4"/>
        <v>5 2019</v>
      </c>
      <c r="F272" s="4" t="s">
        <v>628</v>
      </c>
      <c r="G272" s="4" t="s">
        <v>95</v>
      </c>
      <c r="H272" s="4">
        <v>164.0</v>
      </c>
      <c r="I272" s="4">
        <v>73.0</v>
      </c>
      <c r="J272" s="4">
        <v>139.0</v>
      </c>
      <c r="K272" s="4">
        <v>4.0</v>
      </c>
      <c r="L272" s="6">
        <v>43601.0</v>
      </c>
      <c r="M272" s="10" t="s">
        <v>629</v>
      </c>
      <c r="N272" s="4"/>
      <c r="O272" s="4">
        <v>4.0</v>
      </c>
      <c r="P272" s="7">
        <v>0.2</v>
      </c>
      <c r="Q272" s="7">
        <f t="shared" si="5"/>
        <v>0.2</v>
      </c>
      <c r="R272" s="7">
        <v>0.549999999999999</v>
      </c>
      <c r="S272" s="8"/>
      <c r="T272" s="8"/>
      <c r="U272" s="8"/>
      <c r="V272" s="8"/>
      <c r="W272" s="8"/>
      <c r="X272" s="8"/>
      <c r="Y272" s="8"/>
      <c r="Z272" s="8"/>
      <c r="AA272" s="8"/>
      <c r="AB272" s="8"/>
      <c r="AC272" s="8"/>
      <c r="AD272" s="8"/>
      <c r="AE272" s="8"/>
      <c r="AF272" s="8"/>
      <c r="AG272" s="8"/>
      <c r="AH272" s="8"/>
      <c r="AI272" s="8"/>
      <c r="AJ272" s="8"/>
      <c r="AK272" s="8"/>
      <c r="AL272" s="8"/>
      <c r="AM272" s="8"/>
      <c r="AN272" s="8"/>
      <c r="AO272" s="8"/>
    </row>
    <row r="273" ht="15.75" customHeight="1">
      <c r="A273" s="9">
        <v>43603.0</v>
      </c>
      <c r="B273" s="2">
        <f t="shared" si="1"/>
        <v>7</v>
      </c>
      <c r="C273" s="2">
        <f t="shared" si="2"/>
        <v>5</v>
      </c>
      <c r="D273" s="2">
        <f t="shared" si="3"/>
        <v>2019</v>
      </c>
      <c r="E273" s="4" t="str">
        <f t="shared" si="4"/>
        <v>5 2019</v>
      </c>
      <c r="F273" s="4" t="s">
        <v>630</v>
      </c>
      <c r="G273" s="4" t="s">
        <v>143</v>
      </c>
      <c r="H273" s="4">
        <v>0.0</v>
      </c>
      <c r="I273" s="4">
        <v>4.0</v>
      </c>
      <c r="J273" s="4">
        <v>0.0</v>
      </c>
      <c r="K273" s="4">
        <v>4.0</v>
      </c>
      <c r="L273" s="6">
        <v>43603.0</v>
      </c>
      <c r="M273" s="10" t="s">
        <v>631</v>
      </c>
      <c r="N273" s="4"/>
      <c r="O273" s="4">
        <v>4.0</v>
      </c>
      <c r="P273" s="7">
        <v>0.515</v>
      </c>
      <c r="Q273" s="7">
        <f t="shared" si="5"/>
        <v>0.515</v>
      </c>
      <c r="R273" s="7">
        <v>0.8</v>
      </c>
      <c r="S273" s="8"/>
      <c r="T273" s="8"/>
      <c r="U273" s="8"/>
      <c r="V273" s="8"/>
      <c r="W273" s="8"/>
      <c r="X273" s="8"/>
      <c r="Y273" s="8"/>
      <c r="Z273" s="8"/>
      <c r="AA273" s="8"/>
      <c r="AB273" s="8"/>
      <c r="AC273" s="8"/>
      <c r="AD273" s="8"/>
      <c r="AE273" s="8"/>
      <c r="AF273" s="8"/>
      <c r="AG273" s="8"/>
      <c r="AH273" s="8"/>
      <c r="AI273" s="8"/>
      <c r="AJ273" s="8"/>
      <c r="AK273" s="8"/>
      <c r="AL273" s="8"/>
      <c r="AM273" s="8"/>
      <c r="AN273" s="8"/>
      <c r="AO273" s="8"/>
    </row>
    <row r="274" ht="15.75" customHeight="1">
      <c r="A274" s="9">
        <v>43603.0</v>
      </c>
      <c r="B274" s="2">
        <f t="shared" si="1"/>
        <v>7</v>
      </c>
      <c r="C274" s="2">
        <f t="shared" si="2"/>
        <v>5</v>
      </c>
      <c r="D274" s="2">
        <f t="shared" si="3"/>
        <v>2019</v>
      </c>
      <c r="E274" s="4" t="str">
        <f t="shared" si="4"/>
        <v>5 2019</v>
      </c>
      <c r="F274" s="4" t="s">
        <v>632</v>
      </c>
      <c r="G274" s="4" t="s">
        <v>82</v>
      </c>
      <c r="H274" s="4">
        <v>143.0</v>
      </c>
      <c r="I274" s="4">
        <v>478.0</v>
      </c>
      <c r="J274" s="4">
        <v>1103.0</v>
      </c>
      <c r="K274" s="4">
        <v>4.0</v>
      </c>
      <c r="L274" s="6">
        <v>43603.0</v>
      </c>
      <c r="M274" s="10" t="s">
        <v>633</v>
      </c>
      <c r="N274" s="4"/>
      <c r="O274" s="4">
        <v>4.0</v>
      </c>
      <c r="P274" s="7">
        <v>0.166101224724642</v>
      </c>
      <c r="Q274" s="7">
        <f t="shared" si="5"/>
        <v>0.1661012247</v>
      </c>
      <c r="R274" s="7">
        <v>0.491173945604325</v>
      </c>
      <c r="S274" s="8"/>
      <c r="T274" s="8"/>
      <c r="U274" s="8"/>
      <c r="V274" s="8"/>
      <c r="W274" s="8"/>
      <c r="X274" s="8"/>
      <c r="Y274" s="8"/>
      <c r="Z274" s="8"/>
      <c r="AA274" s="8"/>
      <c r="AB274" s="8"/>
      <c r="AC274" s="8"/>
      <c r="AD274" s="8"/>
      <c r="AE274" s="8"/>
      <c r="AF274" s="8"/>
      <c r="AG274" s="8"/>
      <c r="AH274" s="8"/>
      <c r="AI274" s="8"/>
      <c r="AJ274" s="8"/>
      <c r="AK274" s="8"/>
      <c r="AL274" s="8"/>
      <c r="AM274" s="8"/>
      <c r="AN274" s="8"/>
      <c r="AO274" s="8"/>
    </row>
    <row r="275" ht="15.75" customHeight="1">
      <c r="A275" s="9">
        <v>43609.0</v>
      </c>
      <c r="B275" s="2">
        <f t="shared" si="1"/>
        <v>6</v>
      </c>
      <c r="C275" s="2">
        <f t="shared" si="2"/>
        <v>5</v>
      </c>
      <c r="D275" s="2">
        <f t="shared" si="3"/>
        <v>2019</v>
      </c>
      <c r="E275" s="4" t="str">
        <f t="shared" si="4"/>
        <v>5 2019</v>
      </c>
      <c r="F275" s="4" t="s">
        <v>634</v>
      </c>
      <c r="G275" s="4" t="s">
        <v>90</v>
      </c>
      <c r="H275" s="4">
        <v>1119.0</v>
      </c>
      <c r="I275" s="4">
        <v>148.0</v>
      </c>
      <c r="J275" s="4">
        <v>404.0</v>
      </c>
      <c r="K275" s="4">
        <v>5.0</v>
      </c>
      <c r="L275" s="6">
        <v>43609.0</v>
      </c>
      <c r="M275" s="10" t="s">
        <v>635</v>
      </c>
      <c r="N275" s="4"/>
      <c r="O275" s="4">
        <v>5.0</v>
      </c>
      <c r="P275" s="7">
        <v>0.25655253837072</v>
      </c>
      <c r="Q275" s="7">
        <f t="shared" si="5"/>
        <v>0.2565525384</v>
      </c>
      <c r="R275" s="7">
        <v>0.412337662337662</v>
      </c>
      <c r="S275" s="8"/>
      <c r="T275" s="8"/>
      <c r="U275" s="8"/>
      <c r="V275" s="8"/>
      <c r="W275" s="8"/>
      <c r="X275" s="8"/>
      <c r="Y275" s="8"/>
      <c r="Z275" s="8"/>
      <c r="AA275" s="8"/>
      <c r="AB275" s="8"/>
      <c r="AC275" s="8"/>
      <c r="AD275" s="8"/>
      <c r="AE275" s="8"/>
      <c r="AF275" s="8"/>
      <c r="AG275" s="8"/>
      <c r="AH275" s="8"/>
      <c r="AI275" s="8"/>
      <c r="AJ275" s="8"/>
      <c r="AK275" s="8"/>
      <c r="AL275" s="8"/>
      <c r="AM275" s="8"/>
      <c r="AN275" s="8"/>
      <c r="AO275" s="8"/>
    </row>
    <row r="276" ht="15.75" customHeight="1">
      <c r="A276" s="9">
        <v>43615.0</v>
      </c>
      <c r="B276" s="2">
        <f t="shared" si="1"/>
        <v>5</v>
      </c>
      <c r="C276" s="2">
        <f t="shared" si="2"/>
        <v>5</v>
      </c>
      <c r="D276" s="2">
        <f t="shared" si="3"/>
        <v>2019</v>
      </c>
      <c r="E276" s="4" t="str">
        <f t="shared" si="4"/>
        <v>5 2019</v>
      </c>
      <c r="F276" s="4" t="s">
        <v>636</v>
      </c>
      <c r="G276" s="4" t="s">
        <v>453</v>
      </c>
      <c r="H276" s="4">
        <v>2.0</v>
      </c>
      <c r="I276" s="4">
        <v>86.0</v>
      </c>
      <c r="J276" s="4">
        <v>33.0</v>
      </c>
      <c r="K276" s="4">
        <v>2.0</v>
      </c>
      <c r="L276" s="6">
        <v>43615.0</v>
      </c>
      <c r="M276" s="10" t="s">
        <v>637</v>
      </c>
      <c r="N276" s="4"/>
      <c r="O276" s="4">
        <v>2.0</v>
      </c>
      <c r="P276" s="7">
        <v>0.1234375</v>
      </c>
      <c r="Q276" s="7">
        <f t="shared" si="5"/>
        <v>0.1234375</v>
      </c>
      <c r="R276" s="7">
        <v>0.59375</v>
      </c>
      <c r="S276" s="8"/>
      <c r="T276" s="8"/>
      <c r="U276" s="8"/>
      <c r="V276" s="8"/>
      <c r="W276" s="8"/>
      <c r="X276" s="8"/>
      <c r="Y276" s="8"/>
      <c r="Z276" s="8"/>
      <c r="AA276" s="8"/>
      <c r="AB276" s="8"/>
      <c r="AC276" s="8"/>
      <c r="AD276" s="8"/>
      <c r="AE276" s="8"/>
      <c r="AF276" s="8"/>
      <c r="AG276" s="8"/>
      <c r="AH276" s="8"/>
      <c r="AI276" s="8"/>
      <c r="AJ276" s="8"/>
      <c r="AK276" s="8"/>
      <c r="AL276" s="8"/>
      <c r="AM276" s="8"/>
      <c r="AN276" s="8"/>
      <c r="AO276" s="8"/>
    </row>
    <row r="277" ht="15.75" customHeight="1">
      <c r="A277" s="9">
        <v>43624.0</v>
      </c>
      <c r="B277" s="2">
        <f t="shared" si="1"/>
        <v>7</v>
      </c>
      <c r="C277" s="2">
        <f t="shared" si="2"/>
        <v>6</v>
      </c>
      <c r="D277" s="2">
        <f t="shared" si="3"/>
        <v>2019</v>
      </c>
      <c r="E277" s="4" t="str">
        <f t="shared" si="4"/>
        <v>6 2019</v>
      </c>
      <c r="F277" s="4" t="s">
        <v>638</v>
      </c>
      <c r="G277" s="4" t="s">
        <v>90</v>
      </c>
      <c r="H277" s="4">
        <v>0.0</v>
      </c>
      <c r="I277" s="4">
        <v>11.0</v>
      </c>
      <c r="J277" s="4">
        <v>1.0</v>
      </c>
      <c r="K277" s="4">
        <v>5.0</v>
      </c>
      <c r="L277" s="6">
        <v>43624.0</v>
      </c>
      <c r="M277" s="10" t="s">
        <v>639</v>
      </c>
      <c r="N277" s="4"/>
      <c r="O277" s="4">
        <v>5.0</v>
      </c>
      <c r="P277" s="7">
        <v>0.421296296296296</v>
      </c>
      <c r="Q277" s="7">
        <f t="shared" si="5"/>
        <v>0.4212962963</v>
      </c>
      <c r="R277" s="7">
        <v>0.474074074074074</v>
      </c>
      <c r="S277" s="8"/>
      <c r="T277" s="8"/>
      <c r="U277" s="8"/>
      <c r="V277" s="8"/>
      <c r="W277" s="8"/>
      <c r="X277" s="8"/>
      <c r="Y277" s="8"/>
      <c r="Z277" s="8"/>
      <c r="AA277" s="8"/>
      <c r="AB277" s="8"/>
      <c r="AC277" s="8"/>
      <c r="AD277" s="8"/>
      <c r="AE277" s="8"/>
      <c r="AF277" s="8"/>
      <c r="AG277" s="8"/>
      <c r="AH277" s="8"/>
      <c r="AI277" s="8"/>
      <c r="AJ277" s="8"/>
      <c r="AK277" s="8"/>
      <c r="AL277" s="8"/>
      <c r="AM277" s="8"/>
      <c r="AN277" s="8"/>
      <c r="AO277" s="8"/>
    </row>
    <row r="278" ht="15.75" customHeight="1">
      <c r="A278" s="9">
        <v>43626.0</v>
      </c>
      <c r="B278" s="2">
        <f t="shared" si="1"/>
        <v>2</v>
      </c>
      <c r="C278" s="2">
        <f t="shared" si="2"/>
        <v>6</v>
      </c>
      <c r="D278" s="2">
        <f t="shared" si="3"/>
        <v>2019</v>
      </c>
      <c r="E278" s="4" t="str">
        <f t="shared" si="4"/>
        <v>6 2019</v>
      </c>
      <c r="F278" s="4" t="s">
        <v>640</v>
      </c>
      <c r="G278" s="4" t="s">
        <v>33</v>
      </c>
      <c r="H278" s="4">
        <v>7.0</v>
      </c>
      <c r="I278" s="4">
        <v>62.0</v>
      </c>
      <c r="J278" s="4">
        <v>252.0</v>
      </c>
      <c r="K278" s="4">
        <v>5.0</v>
      </c>
      <c r="L278" s="6">
        <v>43626.0</v>
      </c>
      <c r="M278" s="10" t="s">
        <v>641</v>
      </c>
      <c r="N278" s="4"/>
      <c r="O278" s="4">
        <v>5.0</v>
      </c>
      <c r="P278" s="7">
        <v>0.46373106060606</v>
      </c>
      <c r="Q278" s="7">
        <f t="shared" si="5"/>
        <v>0.4637310606</v>
      </c>
      <c r="R278" s="7">
        <v>0.728787878787878</v>
      </c>
      <c r="S278" s="8"/>
      <c r="T278" s="8"/>
      <c r="U278" s="8"/>
      <c r="V278" s="8"/>
      <c r="W278" s="8"/>
      <c r="X278" s="8"/>
      <c r="Y278" s="8"/>
      <c r="Z278" s="8"/>
      <c r="AA278" s="8"/>
      <c r="AB278" s="8"/>
      <c r="AC278" s="8"/>
      <c r="AD278" s="8"/>
      <c r="AE278" s="8"/>
      <c r="AF278" s="8"/>
      <c r="AG278" s="8"/>
      <c r="AH278" s="8"/>
      <c r="AI278" s="8"/>
      <c r="AJ278" s="8"/>
      <c r="AK278" s="8"/>
      <c r="AL278" s="8"/>
      <c r="AM278" s="8"/>
      <c r="AN278" s="8"/>
      <c r="AO278" s="8"/>
    </row>
    <row r="279" ht="15.75" customHeight="1">
      <c r="A279" s="9">
        <v>43641.0</v>
      </c>
      <c r="B279" s="2">
        <f t="shared" si="1"/>
        <v>3</v>
      </c>
      <c r="C279" s="2">
        <f t="shared" si="2"/>
        <v>6</v>
      </c>
      <c r="D279" s="2">
        <f t="shared" si="3"/>
        <v>2019</v>
      </c>
      <c r="E279" s="4" t="str">
        <f t="shared" si="4"/>
        <v>6 2019</v>
      </c>
      <c r="F279" s="4" t="s">
        <v>642</v>
      </c>
      <c r="G279" s="4" t="s">
        <v>90</v>
      </c>
      <c r="H279" s="4">
        <v>105.0</v>
      </c>
      <c r="I279" s="4">
        <v>662.0</v>
      </c>
      <c r="J279" s="4">
        <v>957.0</v>
      </c>
      <c r="K279" s="4">
        <v>4.0</v>
      </c>
      <c r="L279" s="6">
        <v>43641.0</v>
      </c>
      <c r="M279" s="10" t="s">
        <v>643</v>
      </c>
      <c r="N279" s="4"/>
      <c r="O279" s="4">
        <v>4.0</v>
      </c>
      <c r="P279" s="7">
        <v>0.161899909420289</v>
      </c>
      <c r="Q279" s="7">
        <f t="shared" si="5"/>
        <v>0.1618999094</v>
      </c>
      <c r="R279" s="7">
        <v>0.498230211817168</v>
      </c>
      <c r="S279" s="8"/>
      <c r="T279" s="8"/>
      <c r="U279" s="8"/>
      <c r="V279" s="8"/>
      <c r="W279" s="8"/>
      <c r="X279" s="8"/>
      <c r="Y279" s="8"/>
      <c r="Z279" s="8"/>
      <c r="AA279" s="8"/>
      <c r="AB279" s="8"/>
      <c r="AC279" s="8"/>
      <c r="AD279" s="8"/>
      <c r="AE279" s="8"/>
      <c r="AF279" s="8"/>
      <c r="AG279" s="8"/>
      <c r="AH279" s="8"/>
      <c r="AI279" s="8"/>
      <c r="AJ279" s="8"/>
      <c r="AK279" s="8"/>
      <c r="AL279" s="8"/>
      <c r="AM279" s="8"/>
      <c r="AN279" s="8"/>
      <c r="AO279" s="8"/>
    </row>
    <row r="280" ht="15.75" customHeight="1">
      <c r="A280" s="9">
        <v>43655.0</v>
      </c>
      <c r="B280" s="2">
        <f t="shared" si="1"/>
        <v>3</v>
      </c>
      <c r="C280" s="2">
        <f t="shared" si="2"/>
        <v>7</v>
      </c>
      <c r="D280" s="2">
        <f t="shared" si="3"/>
        <v>2019</v>
      </c>
      <c r="E280" s="4" t="str">
        <f t="shared" si="4"/>
        <v>7 2019</v>
      </c>
      <c r="F280" s="4" t="s">
        <v>644</v>
      </c>
      <c r="G280" s="4" t="s">
        <v>90</v>
      </c>
      <c r="H280" s="4">
        <v>1.0</v>
      </c>
      <c r="I280" s="4">
        <v>11.0</v>
      </c>
      <c r="J280" s="4">
        <v>12.0</v>
      </c>
      <c r="K280" s="4">
        <v>5.0</v>
      </c>
      <c r="L280" s="6">
        <v>43655.0</v>
      </c>
      <c r="M280" s="10" t="s">
        <v>645</v>
      </c>
      <c r="N280" s="4"/>
      <c r="O280" s="4">
        <v>5.0</v>
      </c>
      <c r="P280" s="7">
        <v>0.160138888888888</v>
      </c>
      <c r="Q280" s="7">
        <f t="shared" si="5"/>
        <v>0.1601388889</v>
      </c>
      <c r="R280" s="7">
        <v>0.573333333333333</v>
      </c>
      <c r="S280" s="8"/>
      <c r="T280" s="8"/>
      <c r="U280" s="8"/>
      <c r="V280" s="8"/>
      <c r="W280" s="8"/>
      <c r="X280" s="8"/>
      <c r="Y280" s="8"/>
      <c r="Z280" s="8"/>
      <c r="AA280" s="8"/>
      <c r="AB280" s="8"/>
      <c r="AC280" s="8"/>
      <c r="AD280" s="8"/>
      <c r="AE280" s="8"/>
      <c r="AF280" s="8"/>
      <c r="AG280" s="8"/>
      <c r="AH280" s="8"/>
      <c r="AI280" s="8"/>
      <c r="AJ280" s="8"/>
      <c r="AK280" s="8"/>
      <c r="AL280" s="8"/>
      <c r="AM280" s="8"/>
      <c r="AN280" s="8"/>
      <c r="AO280" s="8"/>
    </row>
    <row r="281" ht="15.75" customHeight="1">
      <c r="A281" s="9">
        <v>43658.0</v>
      </c>
      <c r="B281" s="2">
        <f t="shared" si="1"/>
        <v>6</v>
      </c>
      <c r="C281" s="2">
        <f t="shared" si="2"/>
        <v>7</v>
      </c>
      <c r="D281" s="2">
        <f t="shared" si="3"/>
        <v>2019</v>
      </c>
      <c r="E281" s="4" t="str">
        <f t="shared" si="4"/>
        <v>7 2019</v>
      </c>
      <c r="F281" s="4" t="s">
        <v>646</v>
      </c>
      <c r="G281" s="4" t="s">
        <v>647</v>
      </c>
      <c r="H281" s="4">
        <v>0.0</v>
      </c>
      <c r="I281" s="4">
        <v>205.0</v>
      </c>
      <c r="J281" s="4">
        <v>0.0</v>
      </c>
      <c r="K281" s="4">
        <v>3.0</v>
      </c>
      <c r="L281" s="6">
        <v>43658.0</v>
      </c>
      <c r="M281" s="10" t="s">
        <v>648</v>
      </c>
      <c r="N281" s="4"/>
      <c r="O281" s="4">
        <v>3.0</v>
      </c>
      <c r="P281" s="7">
        <v>0.408916666666666</v>
      </c>
      <c r="Q281" s="7">
        <f t="shared" si="5"/>
        <v>0.4089166667</v>
      </c>
      <c r="R281" s="7">
        <v>0.707333333333333</v>
      </c>
      <c r="S281" s="8"/>
      <c r="T281" s="8"/>
      <c r="U281" s="8"/>
      <c r="V281" s="8"/>
      <c r="W281" s="8"/>
      <c r="X281" s="8"/>
      <c r="Y281" s="8"/>
      <c r="Z281" s="8"/>
      <c r="AA281" s="8"/>
      <c r="AB281" s="8"/>
      <c r="AC281" s="8"/>
      <c r="AD281" s="8"/>
      <c r="AE281" s="8"/>
      <c r="AF281" s="8"/>
      <c r="AG281" s="8"/>
      <c r="AH281" s="8"/>
      <c r="AI281" s="8"/>
      <c r="AJ281" s="8"/>
      <c r="AK281" s="8"/>
      <c r="AL281" s="8"/>
      <c r="AM281" s="8"/>
      <c r="AN281" s="8"/>
      <c r="AO281" s="8"/>
    </row>
    <row r="282" ht="15.75" customHeight="1">
      <c r="A282" s="9">
        <v>43660.0</v>
      </c>
      <c r="B282" s="2">
        <f t="shared" si="1"/>
        <v>1</v>
      </c>
      <c r="C282" s="2">
        <f t="shared" si="2"/>
        <v>7</v>
      </c>
      <c r="D282" s="2">
        <f t="shared" si="3"/>
        <v>2019</v>
      </c>
      <c r="E282" s="4" t="str">
        <f t="shared" si="4"/>
        <v>7 2019</v>
      </c>
      <c r="F282" s="4" t="s">
        <v>649</v>
      </c>
      <c r="G282" s="4" t="s">
        <v>75</v>
      </c>
      <c r="H282" s="4">
        <v>0.0</v>
      </c>
      <c r="I282" s="4">
        <v>24.0</v>
      </c>
      <c r="J282" s="4">
        <v>1.0</v>
      </c>
      <c r="K282" s="4">
        <v>3.0</v>
      </c>
      <c r="L282" s="6">
        <v>43660.0</v>
      </c>
      <c r="M282" s="10" t="s">
        <v>650</v>
      </c>
      <c r="N282" s="4"/>
      <c r="O282" s="4">
        <v>3.0</v>
      </c>
      <c r="P282" s="7">
        <v>0.107702126305067</v>
      </c>
      <c r="Q282" s="7">
        <f t="shared" si="5"/>
        <v>0.1077021263</v>
      </c>
      <c r="R282" s="7">
        <v>0.432260109171874</v>
      </c>
      <c r="S282" s="8"/>
      <c r="T282" s="8"/>
      <c r="U282" s="8"/>
      <c r="V282" s="8"/>
      <c r="W282" s="8"/>
      <c r="X282" s="8"/>
      <c r="Y282" s="8"/>
      <c r="Z282" s="8"/>
      <c r="AA282" s="8"/>
      <c r="AB282" s="8"/>
      <c r="AC282" s="8"/>
      <c r="AD282" s="8"/>
      <c r="AE282" s="8"/>
      <c r="AF282" s="8"/>
      <c r="AG282" s="8"/>
      <c r="AH282" s="8"/>
      <c r="AI282" s="8"/>
      <c r="AJ282" s="8"/>
      <c r="AK282" s="8"/>
      <c r="AL282" s="8"/>
      <c r="AM282" s="8"/>
      <c r="AN282" s="8"/>
      <c r="AO282" s="8"/>
    </row>
    <row r="283" ht="15.75" customHeight="1">
      <c r="A283" s="9">
        <v>43667.0</v>
      </c>
      <c r="B283" s="2">
        <f t="shared" si="1"/>
        <v>1</v>
      </c>
      <c r="C283" s="2">
        <f t="shared" si="2"/>
        <v>7</v>
      </c>
      <c r="D283" s="2">
        <f t="shared" si="3"/>
        <v>2019</v>
      </c>
      <c r="E283" s="4" t="str">
        <f t="shared" si="4"/>
        <v>7 2019</v>
      </c>
      <c r="F283" s="4" t="s">
        <v>84</v>
      </c>
      <c r="G283" s="4" t="s">
        <v>85</v>
      </c>
      <c r="H283" s="4">
        <v>227.0</v>
      </c>
      <c r="I283" s="4">
        <v>144.0</v>
      </c>
      <c r="J283" s="4">
        <v>226.0</v>
      </c>
      <c r="K283" s="4">
        <v>3.0</v>
      </c>
      <c r="L283" s="6">
        <v>43667.0</v>
      </c>
      <c r="M283" s="10" t="s">
        <v>651</v>
      </c>
      <c r="N283" s="4"/>
      <c r="O283" s="4">
        <v>3.0</v>
      </c>
      <c r="P283" s="7">
        <v>0.403174603174603</v>
      </c>
      <c r="Q283" s="7">
        <f t="shared" si="5"/>
        <v>0.4031746032</v>
      </c>
      <c r="R283" s="7">
        <v>0.634920634920635</v>
      </c>
      <c r="S283" s="8"/>
      <c r="T283" s="8"/>
      <c r="U283" s="8"/>
      <c r="V283" s="8"/>
      <c r="W283" s="8"/>
      <c r="X283" s="8"/>
      <c r="Y283" s="8"/>
      <c r="Z283" s="8"/>
      <c r="AA283" s="8"/>
      <c r="AB283" s="8"/>
      <c r="AC283" s="8"/>
      <c r="AD283" s="8"/>
      <c r="AE283" s="8"/>
      <c r="AF283" s="8"/>
      <c r="AG283" s="8"/>
      <c r="AH283" s="8"/>
      <c r="AI283" s="8"/>
      <c r="AJ283" s="8"/>
      <c r="AK283" s="8"/>
      <c r="AL283" s="8"/>
      <c r="AM283" s="8"/>
      <c r="AN283" s="8"/>
      <c r="AO283" s="8"/>
    </row>
    <row r="284" ht="15.75" customHeight="1">
      <c r="A284" s="9">
        <v>43668.0</v>
      </c>
      <c r="B284" s="2">
        <f t="shared" si="1"/>
        <v>2</v>
      </c>
      <c r="C284" s="2">
        <f t="shared" si="2"/>
        <v>7</v>
      </c>
      <c r="D284" s="2">
        <f t="shared" si="3"/>
        <v>2019</v>
      </c>
      <c r="E284" s="4" t="str">
        <f t="shared" si="4"/>
        <v>7 2019</v>
      </c>
      <c r="F284" s="4" t="s">
        <v>652</v>
      </c>
      <c r="G284" s="4" t="s">
        <v>82</v>
      </c>
      <c r="H284" s="4">
        <v>2.0</v>
      </c>
      <c r="I284" s="4">
        <v>10.0</v>
      </c>
      <c r="J284" s="4">
        <v>9.0</v>
      </c>
      <c r="K284" s="4">
        <v>5.0</v>
      </c>
      <c r="L284" s="6">
        <v>43668.0</v>
      </c>
      <c r="M284" s="10" t="s">
        <v>653</v>
      </c>
      <c r="N284" s="4"/>
      <c r="O284" s="4">
        <v>5.0</v>
      </c>
      <c r="P284" s="7">
        <v>0.273177083333333</v>
      </c>
      <c r="Q284" s="7">
        <f t="shared" si="5"/>
        <v>0.2731770833</v>
      </c>
      <c r="R284" s="7">
        <v>0.730208333333333</v>
      </c>
      <c r="S284" s="8"/>
      <c r="T284" s="8"/>
      <c r="U284" s="8"/>
      <c r="V284" s="8"/>
      <c r="W284" s="8"/>
      <c r="X284" s="8"/>
      <c r="Y284" s="8"/>
      <c r="Z284" s="8"/>
      <c r="AA284" s="8"/>
      <c r="AB284" s="8"/>
      <c r="AC284" s="8"/>
      <c r="AD284" s="8"/>
      <c r="AE284" s="8"/>
      <c r="AF284" s="8"/>
      <c r="AG284" s="8"/>
      <c r="AH284" s="8"/>
      <c r="AI284" s="8"/>
      <c r="AJ284" s="8"/>
      <c r="AK284" s="8"/>
      <c r="AL284" s="8"/>
      <c r="AM284" s="8"/>
      <c r="AN284" s="8"/>
      <c r="AO284" s="8"/>
    </row>
    <row r="285" ht="15.75" customHeight="1">
      <c r="A285" s="9">
        <v>43669.0</v>
      </c>
      <c r="B285" s="2">
        <f t="shared" si="1"/>
        <v>3</v>
      </c>
      <c r="C285" s="2">
        <f t="shared" si="2"/>
        <v>7</v>
      </c>
      <c r="D285" s="2">
        <f t="shared" si="3"/>
        <v>2019</v>
      </c>
      <c r="E285" s="4" t="str">
        <f t="shared" si="4"/>
        <v>7 2019</v>
      </c>
      <c r="F285" s="4" t="s">
        <v>654</v>
      </c>
      <c r="G285" s="4" t="s">
        <v>82</v>
      </c>
      <c r="H285" s="4">
        <v>6.0</v>
      </c>
      <c r="I285" s="4">
        <v>10.0</v>
      </c>
      <c r="J285" s="4">
        <v>3.0</v>
      </c>
      <c r="K285" s="4">
        <v>5.0</v>
      </c>
      <c r="L285" s="6">
        <v>43669.0</v>
      </c>
      <c r="M285" s="10" t="s">
        <v>655</v>
      </c>
      <c r="N285" s="4"/>
      <c r="O285" s="4">
        <v>5.0</v>
      </c>
      <c r="P285" s="7">
        <v>0.176388888888888</v>
      </c>
      <c r="Q285" s="7">
        <f t="shared" si="5"/>
        <v>0.1763888889</v>
      </c>
      <c r="R285" s="7">
        <v>0.451851851851851</v>
      </c>
      <c r="S285" s="8"/>
      <c r="T285" s="8"/>
      <c r="U285" s="8"/>
      <c r="V285" s="8"/>
      <c r="W285" s="8"/>
      <c r="X285" s="8"/>
      <c r="Y285" s="8"/>
      <c r="Z285" s="8"/>
      <c r="AA285" s="8"/>
      <c r="AB285" s="8"/>
      <c r="AC285" s="8"/>
      <c r="AD285" s="8"/>
      <c r="AE285" s="8"/>
      <c r="AF285" s="8"/>
      <c r="AG285" s="8"/>
      <c r="AH285" s="8"/>
      <c r="AI285" s="8"/>
      <c r="AJ285" s="8"/>
      <c r="AK285" s="8"/>
      <c r="AL285" s="8"/>
      <c r="AM285" s="8"/>
      <c r="AN285" s="8"/>
      <c r="AO285" s="8"/>
    </row>
    <row r="286" ht="15.75" customHeight="1">
      <c r="A286" s="9">
        <v>43677.0</v>
      </c>
      <c r="B286" s="2">
        <f t="shared" si="1"/>
        <v>4</v>
      </c>
      <c r="C286" s="2">
        <f t="shared" si="2"/>
        <v>7</v>
      </c>
      <c r="D286" s="2">
        <f t="shared" si="3"/>
        <v>2019</v>
      </c>
      <c r="E286" s="4" t="str">
        <f t="shared" si="4"/>
        <v>7 2019</v>
      </c>
      <c r="F286" s="4" t="s">
        <v>656</v>
      </c>
      <c r="G286" s="4" t="s">
        <v>657</v>
      </c>
      <c r="H286" s="4">
        <v>304.0</v>
      </c>
      <c r="I286" s="4">
        <v>202.0</v>
      </c>
      <c r="J286" s="4">
        <v>271.0</v>
      </c>
      <c r="K286" s="4">
        <v>4.0</v>
      </c>
      <c r="L286" s="6">
        <v>43677.0</v>
      </c>
      <c r="M286" s="10" t="s">
        <v>658</v>
      </c>
      <c r="N286" s="4"/>
      <c r="O286" s="4">
        <v>4.0</v>
      </c>
      <c r="P286" s="7">
        <v>0.242210144927536</v>
      </c>
      <c r="Q286" s="7">
        <f t="shared" si="5"/>
        <v>0.2422101449</v>
      </c>
      <c r="R286" s="7">
        <v>0.527898550724637</v>
      </c>
      <c r="S286" s="8"/>
      <c r="T286" s="8"/>
      <c r="U286" s="8"/>
      <c r="V286" s="8"/>
      <c r="W286" s="8"/>
      <c r="X286" s="8"/>
      <c r="Y286" s="8"/>
      <c r="Z286" s="8"/>
      <c r="AA286" s="8"/>
      <c r="AB286" s="8"/>
      <c r="AC286" s="8"/>
      <c r="AD286" s="8"/>
      <c r="AE286" s="8"/>
      <c r="AF286" s="8"/>
      <c r="AG286" s="8"/>
      <c r="AH286" s="8"/>
      <c r="AI286" s="8"/>
      <c r="AJ286" s="8"/>
      <c r="AK286" s="8"/>
      <c r="AL286" s="8"/>
      <c r="AM286" s="8"/>
      <c r="AN286" s="8"/>
      <c r="AO286" s="8"/>
    </row>
    <row r="287" ht="15.75" customHeight="1">
      <c r="A287" s="9">
        <v>43682.0</v>
      </c>
      <c r="B287" s="2">
        <f t="shared" si="1"/>
        <v>2</v>
      </c>
      <c r="C287" s="2">
        <f t="shared" si="2"/>
        <v>8</v>
      </c>
      <c r="D287" s="2">
        <f t="shared" si="3"/>
        <v>2019</v>
      </c>
      <c r="E287" s="4" t="str">
        <f t="shared" si="4"/>
        <v>8 2019</v>
      </c>
      <c r="F287" s="4" t="s">
        <v>659</v>
      </c>
      <c r="G287" s="4" t="s">
        <v>33</v>
      </c>
      <c r="H287" s="4">
        <v>7.0</v>
      </c>
      <c r="I287" s="4">
        <v>6.0</v>
      </c>
      <c r="J287" s="4">
        <v>3.0</v>
      </c>
      <c r="K287" s="4">
        <v>5.0</v>
      </c>
      <c r="L287" s="6">
        <v>43682.0</v>
      </c>
      <c r="M287" s="10" t="s">
        <v>660</v>
      </c>
      <c r="N287" s="4"/>
      <c r="O287" s="4">
        <v>5.0</v>
      </c>
      <c r="P287" s="7">
        <v>0.399999999999999</v>
      </c>
      <c r="Q287" s="7">
        <f t="shared" si="5"/>
        <v>0.4</v>
      </c>
      <c r="R287" s="7">
        <v>0.4</v>
      </c>
      <c r="S287" s="8"/>
      <c r="T287" s="8"/>
      <c r="U287" s="8"/>
      <c r="V287" s="8"/>
      <c r="W287" s="8"/>
      <c r="X287" s="8"/>
      <c r="Y287" s="8"/>
      <c r="Z287" s="8"/>
      <c r="AA287" s="8"/>
      <c r="AB287" s="8"/>
      <c r="AC287" s="8"/>
      <c r="AD287" s="8"/>
      <c r="AE287" s="8"/>
      <c r="AF287" s="8"/>
      <c r="AG287" s="8"/>
      <c r="AH287" s="8"/>
      <c r="AI287" s="8"/>
      <c r="AJ287" s="8"/>
      <c r="AK287" s="8"/>
      <c r="AL287" s="8"/>
      <c r="AM287" s="8"/>
      <c r="AN287" s="8"/>
      <c r="AO287" s="8"/>
    </row>
    <row r="288" ht="15.75" customHeight="1">
      <c r="A288" s="9">
        <v>43685.0</v>
      </c>
      <c r="B288" s="2">
        <f t="shared" si="1"/>
        <v>5</v>
      </c>
      <c r="C288" s="2">
        <f t="shared" si="2"/>
        <v>8</v>
      </c>
      <c r="D288" s="2">
        <f t="shared" si="3"/>
        <v>2019</v>
      </c>
      <c r="E288" s="4" t="str">
        <f t="shared" si="4"/>
        <v>8 2019</v>
      </c>
      <c r="F288" s="4" t="s">
        <v>547</v>
      </c>
      <c r="G288" s="4" t="s">
        <v>33</v>
      </c>
      <c r="H288" s="4">
        <v>4.0</v>
      </c>
      <c r="I288" s="4">
        <v>30.0</v>
      </c>
      <c r="J288" s="4">
        <v>8.0</v>
      </c>
      <c r="K288" s="4">
        <v>5.0</v>
      </c>
      <c r="L288" s="6">
        <v>43685.0</v>
      </c>
      <c r="M288" s="10" t="s">
        <v>661</v>
      </c>
      <c r="N288" s="4"/>
      <c r="O288" s="4">
        <v>5.0</v>
      </c>
      <c r="P288" s="7">
        <v>0.256666666666666</v>
      </c>
      <c r="Q288" s="7">
        <f t="shared" si="5"/>
        <v>0.2566666667</v>
      </c>
      <c r="R288" s="7">
        <v>0.833333333333333</v>
      </c>
      <c r="S288" s="8"/>
      <c r="T288" s="8"/>
      <c r="U288" s="8"/>
      <c r="V288" s="8"/>
      <c r="W288" s="8"/>
      <c r="X288" s="8"/>
      <c r="Y288" s="8"/>
      <c r="Z288" s="8"/>
      <c r="AA288" s="8"/>
      <c r="AB288" s="8"/>
      <c r="AC288" s="8"/>
      <c r="AD288" s="8"/>
      <c r="AE288" s="8"/>
      <c r="AF288" s="8"/>
      <c r="AG288" s="8"/>
      <c r="AH288" s="8"/>
      <c r="AI288" s="8"/>
      <c r="AJ288" s="8"/>
      <c r="AK288" s="8"/>
      <c r="AL288" s="8"/>
      <c r="AM288" s="8"/>
      <c r="AN288" s="8"/>
      <c r="AO288" s="8"/>
    </row>
    <row r="289" ht="15.75" customHeight="1">
      <c r="A289" s="9">
        <v>43689.0</v>
      </c>
      <c r="B289" s="2">
        <f t="shared" si="1"/>
        <v>2</v>
      </c>
      <c r="C289" s="2">
        <f t="shared" si="2"/>
        <v>8</v>
      </c>
      <c r="D289" s="2">
        <f t="shared" si="3"/>
        <v>2019</v>
      </c>
      <c r="E289" s="4" t="str">
        <f t="shared" si="4"/>
        <v>8 2019</v>
      </c>
      <c r="F289" s="4" t="s">
        <v>662</v>
      </c>
      <c r="G289" s="4" t="s">
        <v>663</v>
      </c>
      <c r="H289" s="4">
        <v>319.0</v>
      </c>
      <c r="I289" s="4">
        <v>133.0</v>
      </c>
      <c r="J289" s="4">
        <v>151.0</v>
      </c>
      <c r="K289" s="4">
        <v>4.0</v>
      </c>
      <c r="L289" s="6">
        <v>43689.0</v>
      </c>
      <c r="M289" s="10" t="s">
        <v>664</v>
      </c>
      <c r="N289" s="4"/>
      <c r="O289" s="4">
        <v>4.0</v>
      </c>
      <c r="P289" s="7">
        <v>0.183541666666666</v>
      </c>
      <c r="Q289" s="7">
        <f t="shared" si="5"/>
        <v>0.1835416667</v>
      </c>
      <c r="R289" s="7">
        <v>0.66</v>
      </c>
      <c r="S289" s="8"/>
      <c r="T289" s="8"/>
      <c r="U289" s="8"/>
      <c r="V289" s="8"/>
      <c r="W289" s="8"/>
      <c r="X289" s="8"/>
      <c r="Y289" s="8"/>
      <c r="Z289" s="8"/>
      <c r="AA289" s="8"/>
      <c r="AB289" s="8"/>
      <c r="AC289" s="8"/>
      <c r="AD289" s="8"/>
      <c r="AE289" s="8"/>
      <c r="AF289" s="8"/>
      <c r="AG289" s="8"/>
      <c r="AH289" s="8"/>
      <c r="AI289" s="8"/>
      <c r="AJ289" s="8"/>
      <c r="AK289" s="8"/>
      <c r="AL289" s="8"/>
      <c r="AM289" s="8"/>
      <c r="AN289" s="8"/>
      <c r="AO289" s="8"/>
    </row>
    <row r="290" ht="15.75" customHeight="1">
      <c r="A290" s="9">
        <v>43696.0</v>
      </c>
      <c r="B290" s="2">
        <f t="shared" si="1"/>
        <v>2</v>
      </c>
      <c r="C290" s="2">
        <f t="shared" si="2"/>
        <v>8</v>
      </c>
      <c r="D290" s="2">
        <f t="shared" si="3"/>
        <v>2019</v>
      </c>
      <c r="E290" s="4" t="str">
        <f t="shared" si="4"/>
        <v>8 2019</v>
      </c>
      <c r="F290" s="4" t="s">
        <v>665</v>
      </c>
      <c r="G290" s="4" t="s">
        <v>16</v>
      </c>
      <c r="H290" s="4">
        <v>573.0</v>
      </c>
      <c r="I290" s="4">
        <v>26.0</v>
      </c>
      <c r="J290" s="4">
        <v>9.0</v>
      </c>
      <c r="K290" s="4">
        <v>4.0</v>
      </c>
      <c r="L290" s="6">
        <v>43696.0</v>
      </c>
      <c r="M290" s="10" t="s">
        <v>666</v>
      </c>
      <c r="N290" s="4"/>
      <c r="O290" s="4">
        <v>4.0</v>
      </c>
      <c r="P290" s="7">
        <v>0.383333333333333</v>
      </c>
      <c r="Q290" s="7">
        <f t="shared" si="5"/>
        <v>0.3833333333</v>
      </c>
      <c r="R290" s="7">
        <v>0.614285714285714</v>
      </c>
      <c r="S290" s="8"/>
      <c r="T290" s="8"/>
      <c r="U290" s="8"/>
      <c r="V290" s="8"/>
      <c r="W290" s="8"/>
      <c r="X290" s="8"/>
      <c r="Y290" s="8"/>
      <c r="Z290" s="8"/>
      <c r="AA290" s="8"/>
      <c r="AB290" s="8"/>
      <c r="AC290" s="8"/>
      <c r="AD290" s="8"/>
      <c r="AE290" s="8"/>
      <c r="AF290" s="8"/>
      <c r="AG290" s="8"/>
      <c r="AH290" s="8"/>
      <c r="AI290" s="8"/>
      <c r="AJ290" s="8"/>
      <c r="AK290" s="8"/>
      <c r="AL290" s="8"/>
      <c r="AM290" s="8"/>
      <c r="AN290" s="8"/>
      <c r="AO290" s="8"/>
    </row>
    <row r="291" ht="15.75" customHeight="1">
      <c r="A291" s="9">
        <v>43697.0</v>
      </c>
      <c r="B291" s="2">
        <f t="shared" si="1"/>
        <v>3</v>
      </c>
      <c r="C291" s="2">
        <f t="shared" si="2"/>
        <v>8</v>
      </c>
      <c r="D291" s="2">
        <f t="shared" si="3"/>
        <v>2019</v>
      </c>
      <c r="E291" s="4" t="str">
        <f t="shared" si="4"/>
        <v>8 2019</v>
      </c>
      <c r="F291" s="4" t="s">
        <v>667</v>
      </c>
      <c r="G291" s="4" t="s">
        <v>33</v>
      </c>
      <c r="H291" s="4">
        <v>0.0</v>
      </c>
      <c r="I291" s="4">
        <v>2.0</v>
      </c>
      <c r="J291" s="4">
        <v>0.0</v>
      </c>
      <c r="K291" s="4">
        <v>5.0</v>
      </c>
      <c r="L291" s="6">
        <v>43697.0</v>
      </c>
      <c r="M291" s="10" t="s">
        <v>668</v>
      </c>
      <c r="N291" s="4"/>
      <c r="O291" s="4">
        <v>5.0</v>
      </c>
      <c r="P291" s="7">
        <v>0.43655303030303</v>
      </c>
      <c r="Q291" s="7">
        <f t="shared" si="5"/>
        <v>0.4365530303</v>
      </c>
      <c r="R291" s="7">
        <v>0.524242424242424</v>
      </c>
      <c r="S291" s="8"/>
      <c r="T291" s="8"/>
      <c r="U291" s="8"/>
      <c r="V291" s="8"/>
      <c r="W291" s="8"/>
      <c r="X291" s="8"/>
      <c r="Y291" s="8"/>
      <c r="Z291" s="8"/>
      <c r="AA291" s="8"/>
      <c r="AB291" s="8"/>
      <c r="AC291" s="8"/>
      <c r="AD291" s="8"/>
      <c r="AE291" s="8"/>
      <c r="AF291" s="8"/>
      <c r="AG291" s="8"/>
      <c r="AH291" s="8"/>
      <c r="AI291" s="8"/>
      <c r="AJ291" s="8"/>
      <c r="AK291" s="8"/>
      <c r="AL291" s="8"/>
      <c r="AM291" s="8"/>
      <c r="AN291" s="8"/>
      <c r="AO291" s="8"/>
    </row>
    <row r="292" ht="15.75" customHeight="1">
      <c r="A292" s="9">
        <v>43709.0</v>
      </c>
      <c r="B292" s="2">
        <f t="shared" si="1"/>
        <v>1</v>
      </c>
      <c r="C292" s="2">
        <f t="shared" si="2"/>
        <v>9</v>
      </c>
      <c r="D292" s="2">
        <f t="shared" si="3"/>
        <v>2019</v>
      </c>
      <c r="E292" s="4" t="str">
        <f t="shared" si="4"/>
        <v>9 2019</v>
      </c>
      <c r="F292" s="4" t="s">
        <v>669</v>
      </c>
      <c r="G292" s="4" t="s">
        <v>209</v>
      </c>
      <c r="H292" s="4">
        <v>0.0</v>
      </c>
      <c r="I292" s="4">
        <v>143.0</v>
      </c>
      <c r="J292" s="4">
        <v>0.0</v>
      </c>
      <c r="K292" s="4">
        <v>3.0</v>
      </c>
      <c r="L292" s="6">
        <v>43709.0</v>
      </c>
      <c r="M292" s="10" t="s">
        <v>670</v>
      </c>
      <c r="N292" s="4"/>
      <c r="O292" s="4">
        <v>3.0</v>
      </c>
      <c r="P292" s="7">
        <v>0.192829457364341</v>
      </c>
      <c r="Q292" s="7">
        <f t="shared" si="5"/>
        <v>0.1928294574</v>
      </c>
      <c r="R292" s="7">
        <v>0.554706533776301</v>
      </c>
      <c r="S292" s="8"/>
      <c r="T292" s="8"/>
      <c r="U292" s="8"/>
      <c r="V292" s="8"/>
      <c r="W292" s="8"/>
      <c r="X292" s="8"/>
      <c r="Y292" s="8"/>
      <c r="Z292" s="8"/>
      <c r="AA292" s="8"/>
      <c r="AB292" s="8"/>
      <c r="AC292" s="8"/>
      <c r="AD292" s="8"/>
      <c r="AE292" s="8"/>
      <c r="AF292" s="8"/>
      <c r="AG292" s="8"/>
      <c r="AH292" s="8"/>
      <c r="AI292" s="8"/>
      <c r="AJ292" s="8"/>
      <c r="AK292" s="8"/>
      <c r="AL292" s="8"/>
      <c r="AM292" s="8"/>
      <c r="AN292" s="8"/>
      <c r="AO292" s="8"/>
    </row>
    <row r="293" ht="15.75" customHeight="1">
      <c r="A293" s="9">
        <v>43719.0</v>
      </c>
      <c r="B293" s="2">
        <f t="shared" si="1"/>
        <v>4</v>
      </c>
      <c r="C293" s="2">
        <f t="shared" si="2"/>
        <v>9</v>
      </c>
      <c r="D293" s="2">
        <f t="shared" si="3"/>
        <v>2019</v>
      </c>
      <c r="E293" s="4" t="str">
        <f t="shared" si="4"/>
        <v>9 2019</v>
      </c>
      <c r="F293" s="4" t="s">
        <v>671</v>
      </c>
      <c r="G293" s="4" t="s">
        <v>672</v>
      </c>
      <c r="H293" s="4">
        <v>88.0</v>
      </c>
      <c r="I293" s="4">
        <v>27.0</v>
      </c>
      <c r="J293" s="4">
        <v>12.0</v>
      </c>
      <c r="K293" s="4">
        <v>4.0</v>
      </c>
      <c r="L293" s="6">
        <v>43719.0</v>
      </c>
      <c r="M293" s="10" t="s">
        <v>673</v>
      </c>
      <c r="N293" s="4"/>
      <c r="O293" s="4">
        <v>4.0</v>
      </c>
      <c r="P293" s="7">
        <v>0.0394557823129251</v>
      </c>
      <c r="Q293" s="7">
        <f t="shared" si="5"/>
        <v>0.03945578231</v>
      </c>
      <c r="R293" s="7">
        <v>0.522675736961451</v>
      </c>
      <c r="S293" s="8"/>
      <c r="T293" s="8"/>
      <c r="U293" s="8"/>
      <c r="V293" s="8"/>
      <c r="W293" s="8"/>
      <c r="X293" s="8"/>
      <c r="Y293" s="8"/>
      <c r="Z293" s="8"/>
      <c r="AA293" s="8"/>
      <c r="AB293" s="8"/>
      <c r="AC293" s="8"/>
      <c r="AD293" s="8"/>
      <c r="AE293" s="8"/>
      <c r="AF293" s="8"/>
      <c r="AG293" s="8"/>
      <c r="AH293" s="8"/>
      <c r="AI293" s="8"/>
      <c r="AJ293" s="8"/>
      <c r="AK293" s="8"/>
      <c r="AL293" s="8"/>
      <c r="AM293" s="8"/>
      <c r="AN293" s="8"/>
      <c r="AO293" s="8"/>
    </row>
    <row r="294" ht="15.75" customHeight="1">
      <c r="A294" s="9">
        <v>43721.0</v>
      </c>
      <c r="B294" s="2">
        <f t="shared" si="1"/>
        <v>6</v>
      </c>
      <c r="C294" s="2">
        <f t="shared" si="2"/>
        <v>9</v>
      </c>
      <c r="D294" s="2">
        <f t="shared" si="3"/>
        <v>2019</v>
      </c>
      <c r="E294" s="4" t="str">
        <f t="shared" si="4"/>
        <v>9 2019</v>
      </c>
      <c r="F294" s="4" t="s">
        <v>674</v>
      </c>
      <c r="G294" s="4" t="s">
        <v>675</v>
      </c>
      <c r="H294" s="4">
        <v>0.0</v>
      </c>
      <c r="I294" s="4">
        <v>11.0</v>
      </c>
      <c r="J294" s="4">
        <v>1.0</v>
      </c>
      <c r="K294" s="4">
        <v>1.0</v>
      </c>
      <c r="L294" s="6">
        <v>43721.0</v>
      </c>
      <c r="M294" s="10" t="s">
        <v>676</v>
      </c>
      <c r="N294" s="4"/>
      <c r="O294" s="4">
        <v>1.0</v>
      </c>
      <c r="P294" s="7">
        <v>-0.283994708994708</v>
      </c>
      <c r="Q294" s="7">
        <f t="shared" si="5"/>
        <v>0.283994709</v>
      </c>
      <c r="R294" s="7">
        <v>0.672089947089947</v>
      </c>
      <c r="S294" s="8"/>
      <c r="T294" s="8"/>
      <c r="U294" s="8"/>
      <c r="V294" s="8"/>
      <c r="W294" s="8"/>
      <c r="X294" s="8"/>
      <c r="Y294" s="8"/>
      <c r="Z294" s="8"/>
      <c r="AA294" s="8"/>
      <c r="AB294" s="8"/>
      <c r="AC294" s="8"/>
      <c r="AD294" s="8"/>
      <c r="AE294" s="8"/>
      <c r="AF294" s="8"/>
      <c r="AG294" s="8"/>
      <c r="AH294" s="8"/>
      <c r="AI294" s="8"/>
      <c r="AJ294" s="8"/>
      <c r="AK294" s="8"/>
      <c r="AL294" s="8"/>
      <c r="AM294" s="8"/>
      <c r="AN294" s="8"/>
      <c r="AO294" s="8"/>
    </row>
    <row r="295" ht="15.75" customHeight="1">
      <c r="A295" s="9">
        <v>43721.0</v>
      </c>
      <c r="B295" s="2">
        <f t="shared" si="1"/>
        <v>6</v>
      </c>
      <c r="C295" s="2">
        <f t="shared" si="2"/>
        <v>9</v>
      </c>
      <c r="D295" s="2">
        <f t="shared" si="3"/>
        <v>2019</v>
      </c>
      <c r="E295" s="4" t="str">
        <f t="shared" si="4"/>
        <v>9 2019</v>
      </c>
      <c r="F295" s="4" t="s">
        <v>677</v>
      </c>
      <c r="G295" s="4" t="s">
        <v>143</v>
      </c>
      <c r="H295" s="4">
        <v>309.0</v>
      </c>
      <c r="I295" s="4">
        <v>1431.0</v>
      </c>
      <c r="J295" s="4">
        <v>2848.0</v>
      </c>
      <c r="K295" s="4">
        <v>4.0</v>
      </c>
      <c r="L295" s="6">
        <v>43721.0</v>
      </c>
      <c r="M295" s="10" t="s">
        <v>678</v>
      </c>
      <c r="N295" s="4"/>
      <c r="O295" s="4">
        <v>4.0</v>
      </c>
      <c r="P295" s="7">
        <v>0.295454545454545</v>
      </c>
      <c r="Q295" s="7">
        <f t="shared" si="5"/>
        <v>0.2954545455</v>
      </c>
      <c r="R295" s="7">
        <v>0.486363636363636</v>
      </c>
      <c r="S295" s="8"/>
      <c r="T295" s="8"/>
      <c r="U295" s="8"/>
      <c r="V295" s="8"/>
      <c r="W295" s="8"/>
      <c r="X295" s="8"/>
      <c r="Y295" s="8"/>
      <c r="Z295" s="8"/>
      <c r="AA295" s="8"/>
      <c r="AB295" s="8"/>
      <c r="AC295" s="8"/>
      <c r="AD295" s="8"/>
      <c r="AE295" s="8"/>
      <c r="AF295" s="8"/>
      <c r="AG295" s="8"/>
      <c r="AH295" s="8"/>
      <c r="AI295" s="8"/>
      <c r="AJ295" s="8"/>
      <c r="AK295" s="8"/>
      <c r="AL295" s="8"/>
      <c r="AM295" s="8"/>
      <c r="AN295" s="8"/>
      <c r="AO295" s="8"/>
    </row>
    <row r="296" ht="15.75" customHeight="1">
      <c r="A296" s="9">
        <v>43723.0</v>
      </c>
      <c r="B296" s="2">
        <f t="shared" si="1"/>
        <v>1</v>
      </c>
      <c r="C296" s="2">
        <f t="shared" si="2"/>
        <v>9</v>
      </c>
      <c r="D296" s="2">
        <f t="shared" si="3"/>
        <v>2019</v>
      </c>
      <c r="E296" s="4" t="str">
        <f t="shared" si="4"/>
        <v>9 2019</v>
      </c>
      <c r="F296" s="4" t="s">
        <v>679</v>
      </c>
      <c r="G296" s="4" t="s">
        <v>143</v>
      </c>
      <c r="H296" s="4">
        <v>301.0</v>
      </c>
      <c r="I296" s="4">
        <v>743.0</v>
      </c>
      <c r="J296" s="4">
        <v>1094.0</v>
      </c>
      <c r="K296" s="4">
        <v>4.0</v>
      </c>
      <c r="L296" s="6">
        <v>43723.0</v>
      </c>
      <c r="M296" s="10" t="s">
        <v>680</v>
      </c>
      <c r="N296" s="4"/>
      <c r="O296" s="4">
        <v>4.0</v>
      </c>
      <c r="P296" s="7">
        <v>0.2475</v>
      </c>
      <c r="Q296" s="7">
        <f t="shared" si="5"/>
        <v>0.2475</v>
      </c>
      <c r="R296" s="7">
        <v>0.5075</v>
      </c>
      <c r="S296" s="8"/>
      <c r="T296" s="8"/>
      <c r="U296" s="8"/>
      <c r="V296" s="8"/>
      <c r="W296" s="8"/>
      <c r="X296" s="8"/>
      <c r="Y296" s="8"/>
      <c r="Z296" s="8"/>
      <c r="AA296" s="8"/>
      <c r="AB296" s="8"/>
      <c r="AC296" s="8"/>
      <c r="AD296" s="8"/>
      <c r="AE296" s="8"/>
      <c r="AF296" s="8"/>
      <c r="AG296" s="8"/>
      <c r="AH296" s="8"/>
      <c r="AI296" s="8"/>
      <c r="AJ296" s="8"/>
      <c r="AK296" s="8"/>
      <c r="AL296" s="8"/>
      <c r="AM296" s="8"/>
      <c r="AN296" s="8"/>
      <c r="AO296" s="8"/>
    </row>
    <row r="297" ht="15.75" customHeight="1">
      <c r="A297" s="9">
        <v>43728.0</v>
      </c>
      <c r="B297" s="2">
        <f t="shared" si="1"/>
        <v>6</v>
      </c>
      <c r="C297" s="2">
        <f t="shared" si="2"/>
        <v>9</v>
      </c>
      <c r="D297" s="2">
        <f t="shared" si="3"/>
        <v>2019</v>
      </c>
      <c r="E297" s="4" t="str">
        <f t="shared" si="4"/>
        <v>9 2019</v>
      </c>
      <c r="F297" s="4" t="s">
        <v>681</v>
      </c>
      <c r="G297" s="4" t="s">
        <v>90</v>
      </c>
      <c r="H297" s="4">
        <v>32.0</v>
      </c>
      <c r="I297" s="4">
        <v>8.0</v>
      </c>
      <c r="J297" s="4">
        <v>16.0</v>
      </c>
      <c r="K297" s="4">
        <v>5.0</v>
      </c>
      <c r="L297" s="6">
        <v>43728.0</v>
      </c>
      <c r="M297" s="10" t="s">
        <v>682</v>
      </c>
      <c r="N297" s="4"/>
      <c r="O297" s="4">
        <v>5.0</v>
      </c>
      <c r="P297" s="7">
        <v>0.0382100423177083</v>
      </c>
      <c r="Q297" s="7">
        <f t="shared" si="5"/>
        <v>0.03821004232</v>
      </c>
      <c r="R297" s="7">
        <v>0.558333333333333</v>
      </c>
      <c r="S297" s="8"/>
      <c r="T297" s="8"/>
      <c r="U297" s="8"/>
      <c r="V297" s="8"/>
      <c r="W297" s="8"/>
      <c r="X297" s="8"/>
      <c r="Y297" s="8"/>
      <c r="Z297" s="8"/>
      <c r="AA297" s="8"/>
      <c r="AB297" s="8"/>
      <c r="AC297" s="8"/>
      <c r="AD297" s="8"/>
      <c r="AE297" s="8"/>
      <c r="AF297" s="8"/>
      <c r="AG297" s="8"/>
      <c r="AH297" s="8"/>
      <c r="AI297" s="8"/>
      <c r="AJ297" s="8"/>
      <c r="AK297" s="8"/>
      <c r="AL297" s="8"/>
      <c r="AM297" s="8"/>
      <c r="AN297" s="8"/>
      <c r="AO297" s="8"/>
    </row>
    <row r="298" ht="15.75" customHeight="1">
      <c r="A298" s="9">
        <v>43728.0</v>
      </c>
      <c r="B298" s="2">
        <f t="shared" si="1"/>
        <v>6</v>
      </c>
      <c r="C298" s="2">
        <f t="shared" si="2"/>
        <v>9</v>
      </c>
      <c r="D298" s="2">
        <f t="shared" si="3"/>
        <v>2019</v>
      </c>
      <c r="E298" s="4" t="str">
        <f t="shared" si="4"/>
        <v>9 2019</v>
      </c>
      <c r="F298" s="4" t="s">
        <v>683</v>
      </c>
      <c r="G298" s="4" t="s">
        <v>16</v>
      </c>
      <c r="H298" s="4">
        <v>766.0</v>
      </c>
      <c r="I298" s="4">
        <v>16.0</v>
      </c>
      <c r="J298" s="4">
        <v>39.0</v>
      </c>
      <c r="K298" s="4">
        <v>5.0</v>
      </c>
      <c r="L298" s="6">
        <v>43728.0</v>
      </c>
      <c r="M298" s="10" t="s">
        <v>684</v>
      </c>
      <c r="N298" s="4"/>
      <c r="O298" s="4">
        <v>5.0</v>
      </c>
      <c r="P298" s="7">
        <v>0.175631313131313</v>
      </c>
      <c r="Q298" s="7">
        <f t="shared" si="5"/>
        <v>0.1756313131</v>
      </c>
      <c r="R298" s="7">
        <v>0.549999999999999</v>
      </c>
      <c r="S298" s="8"/>
      <c r="T298" s="8"/>
      <c r="U298" s="8"/>
      <c r="V298" s="8"/>
      <c r="W298" s="8"/>
      <c r="X298" s="8"/>
      <c r="Y298" s="8"/>
      <c r="Z298" s="8"/>
      <c r="AA298" s="8"/>
      <c r="AB298" s="8"/>
      <c r="AC298" s="8"/>
      <c r="AD298" s="8"/>
      <c r="AE298" s="8"/>
      <c r="AF298" s="8"/>
      <c r="AG298" s="8"/>
      <c r="AH298" s="8"/>
      <c r="AI298" s="8"/>
      <c r="AJ298" s="8"/>
      <c r="AK298" s="8"/>
      <c r="AL298" s="8"/>
      <c r="AM298" s="8"/>
      <c r="AN298" s="8"/>
      <c r="AO298" s="8"/>
    </row>
    <row r="299" ht="15.75" customHeight="1">
      <c r="A299" s="9">
        <v>43743.0</v>
      </c>
      <c r="B299" s="2">
        <f t="shared" si="1"/>
        <v>7</v>
      </c>
      <c r="C299" s="2">
        <f t="shared" si="2"/>
        <v>10</v>
      </c>
      <c r="D299" s="2">
        <f t="shared" si="3"/>
        <v>2019</v>
      </c>
      <c r="E299" s="4" t="str">
        <f t="shared" si="4"/>
        <v>10 2019</v>
      </c>
      <c r="F299" s="4" t="s">
        <v>685</v>
      </c>
      <c r="G299" s="4" t="s">
        <v>686</v>
      </c>
      <c r="H299" s="4">
        <v>18.0</v>
      </c>
      <c r="I299" s="4">
        <v>432.0</v>
      </c>
      <c r="J299" s="4">
        <v>2157.0</v>
      </c>
      <c r="K299" s="4">
        <v>4.0</v>
      </c>
      <c r="L299" s="6">
        <v>43743.0</v>
      </c>
      <c r="M299" s="10" t="s">
        <v>687</v>
      </c>
      <c r="N299" s="4"/>
      <c r="O299" s="4">
        <v>4.0</v>
      </c>
      <c r="P299" s="7">
        <v>-0.6</v>
      </c>
      <c r="Q299" s="7">
        <f t="shared" si="5"/>
        <v>0.6</v>
      </c>
      <c r="R299" s="7">
        <v>0.95</v>
      </c>
      <c r="S299" s="8"/>
      <c r="T299" s="8"/>
      <c r="U299" s="8"/>
      <c r="V299" s="8"/>
      <c r="W299" s="8"/>
      <c r="X299" s="8"/>
      <c r="Y299" s="8"/>
      <c r="Z299" s="8"/>
      <c r="AA299" s="8"/>
      <c r="AB299" s="8"/>
      <c r="AC299" s="8"/>
      <c r="AD299" s="8"/>
      <c r="AE299" s="8"/>
      <c r="AF299" s="8"/>
      <c r="AG299" s="8"/>
      <c r="AH299" s="8"/>
      <c r="AI299" s="8"/>
      <c r="AJ299" s="8"/>
      <c r="AK299" s="8"/>
      <c r="AL299" s="8"/>
      <c r="AM299" s="8"/>
      <c r="AN299" s="8"/>
      <c r="AO299" s="8"/>
    </row>
    <row r="300" ht="15.75" customHeight="1">
      <c r="A300" s="9">
        <v>43747.0</v>
      </c>
      <c r="B300" s="2">
        <f t="shared" si="1"/>
        <v>4</v>
      </c>
      <c r="C300" s="2">
        <f t="shared" si="2"/>
        <v>10</v>
      </c>
      <c r="D300" s="2">
        <f t="shared" si="3"/>
        <v>2019</v>
      </c>
      <c r="E300" s="4" t="str">
        <f t="shared" si="4"/>
        <v>10 2019</v>
      </c>
      <c r="F300" s="4" t="s">
        <v>688</v>
      </c>
      <c r="G300" s="4" t="s">
        <v>513</v>
      </c>
      <c r="H300" s="4">
        <v>0.0</v>
      </c>
      <c r="I300" s="4">
        <v>2.0</v>
      </c>
      <c r="J300" s="4">
        <v>5.0</v>
      </c>
      <c r="K300" s="4">
        <v>5.0</v>
      </c>
      <c r="L300" s="6">
        <v>43747.0</v>
      </c>
      <c r="M300" s="10" t="s">
        <v>689</v>
      </c>
      <c r="N300" s="4"/>
      <c r="O300" s="4">
        <v>5.0</v>
      </c>
      <c r="P300" s="7">
        <v>0.377083333333333</v>
      </c>
      <c r="Q300" s="7">
        <f t="shared" si="5"/>
        <v>0.3770833333</v>
      </c>
      <c r="R300" s="7">
        <v>0.525</v>
      </c>
      <c r="S300" s="8"/>
      <c r="T300" s="8"/>
      <c r="U300" s="8"/>
      <c r="V300" s="8"/>
      <c r="W300" s="8"/>
      <c r="X300" s="8"/>
      <c r="Y300" s="8"/>
      <c r="Z300" s="8"/>
      <c r="AA300" s="8"/>
      <c r="AB300" s="8"/>
      <c r="AC300" s="8"/>
      <c r="AD300" s="8"/>
      <c r="AE300" s="8"/>
      <c r="AF300" s="8"/>
      <c r="AG300" s="8"/>
      <c r="AH300" s="8"/>
      <c r="AI300" s="8"/>
      <c r="AJ300" s="8"/>
      <c r="AK300" s="8"/>
      <c r="AL300" s="8"/>
      <c r="AM300" s="8"/>
      <c r="AN300" s="8"/>
      <c r="AO300" s="8"/>
    </row>
    <row r="301" ht="15.75" customHeight="1">
      <c r="A301" s="9">
        <v>43750.0</v>
      </c>
      <c r="B301" s="2">
        <f t="shared" si="1"/>
        <v>7</v>
      </c>
      <c r="C301" s="2">
        <f t="shared" si="2"/>
        <v>10</v>
      </c>
      <c r="D301" s="2">
        <f t="shared" si="3"/>
        <v>2019</v>
      </c>
      <c r="E301" s="4" t="str">
        <f t="shared" si="4"/>
        <v>10 2019</v>
      </c>
      <c r="F301" s="4" t="s">
        <v>690</v>
      </c>
      <c r="G301" s="4" t="s">
        <v>82</v>
      </c>
      <c r="H301" s="4">
        <v>419.0</v>
      </c>
      <c r="I301" s="4">
        <v>78.0</v>
      </c>
      <c r="J301" s="4">
        <v>333.0</v>
      </c>
      <c r="K301" s="4">
        <v>5.0</v>
      </c>
      <c r="L301" s="6">
        <v>43750.0</v>
      </c>
      <c r="M301" s="10" t="s">
        <v>691</v>
      </c>
      <c r="N301" s="4"/>
      <c r="O301" s="4">
        <v>5.0</v>
      </c>
      <c r="P301" s="7">
        <v>0.22</v>
      </c>
      <c r="Q301" s="7">
        <f t="shared" si="5"/>
        <v>0.22</v>
      </c>
      <c r="R301" s="7">
        <v>0.68</v>
      </c>
      <c r="S301" s="8"/>
      <c r="T301" s="8"/>
      <c r="U301" s="8"/>
      <c r="V301" s="8"/>
      <c r="W301" s="8"/>
      <c r="X301" s="8"/>
      <c r="Y301" s="8"/>
      <c r="Z301" s="8"/>
      <c r="AA301" s="8"/>
      <c r="AB301" s="8"/>
      <c r="AC301" s="8"/>
      <c r="AD301" s="8"/>
      <c r="AE301" s="8"/>
      <c r="AF301" s="8"/>
      <c r="AG301" s="8"/>
      <c r="AH301" s="8"/>
      <c r="AI301" s="8"/>
      <c r="AJ301" s="8"/>
      <c r="AK301" s="8"/>
      <c r="AL301" s="8"/>
      <c r="AM301" s="8"/>
      <c r="AN301" s="8"/>
      <c r="AO301" s="8"/>
    </row>
    <row r="302" ht="15.75" customHeight="1">
      <c r="A302" s="9">
        <v>43778.0</v>
      </c>
      <c r="B302" s="2">
        <f t="shared" si="1"/>
        <v>7</v>
      </c>
      <c r="C302" s="2">
        <f t="shared" si="2"/>
        <v>11</v>
      </c>
      <c r="D302" s="2">
        <f t="shared" si="3"/>
        <v>2019</v>
      </c>
      <c r="E302" s="4" t="str">
        <f t="shared" si="4"/>
        <v>11 2019</v>
      </c>
      <c r="F302" s="4" t="s">
        <v>692</v>
      </c>
      <c r="G302" s="4" t="s">
        <v>27</v>
      </c>
      <c r="H302" s="4">
        <v>7.0</v>
      </c>
      <c r="I302" s="4">
        <v>73.0</v>
      </c>
      <c r="J302" s="4">
        <v>5.0</v>
      </c>
      <c r="K302" s="4">
        <v>5.0</v>
      </c>
      <c r="L302" s="6">
        <v>43778.0</v>
      </c>
      <c r="M302" s="10" t="s">
        <v>693</v>
      </c>
      <c r="N302" s="4"/>
      <c r="O302" s="4">
        <v>5.0</v>
      </c>
      <c r="P302" s="7">
        <v>-0.05</v>
      </c>
      <c r="Q302" s="7">
        <f t="shared" si="5"/>
        <v>0.05</v>
      </c>
      <c r="R302" s="7">
        <v>0.377777777777777</v>
      </c>
      <c r="S302" s="8"/>
      <c r="T302" s="8"/>
      <c r="U302" s="8"/>
      <c r="V302" s="8"/>
      <c r="W302" s="8"/>
      <c r="X302" s="8"/>
      <c r="Y302" s="8"/>
      <c r="Z302" s="8"/>
      <c r="AA302" s="8"/>
      <c r="AB302" s="8"/>
      <c r="AC302" s="8"/>
      <c r="AD302" s="8"/>
      <c r="AE302" s="8"/>
      <c r="AF302" s="8"/>
      <c r="AG302" s="8"/>
      <c r="AH302" s="8"/>
      <c r="AI302" s="8"/>
      <c r="AJ302" s="8"/>
      <c r="AK302" s="8"/>
      <c r="AL302" s="8"/>
      <c r="AM302" s="8"/>
      <c r="AN302" s="8"/>
      <c r="AO302" s="8"/>
    </row>
    <row r="303" ht="15.75" customHeight="1">
      <c r="A303" s="9">
        <v>43789.0</v>
      </c>
      <c r="B303" s="2">
        <f t="shared" si="1"/>
        <v>4</v>
      </c>
      <c r="C303" s="2">
        <f t="shared" si="2"/>
        <v>11</v>
      </c>
      <c r="D303" s="2">
        <f t="shared" si="3"/>
        <v>2019</v>
      </c>
      <c r="E303" s="4" t="str">
        <f t="shared" si="4"/>
        <v>11 2019</v>
      </c>
      <c r="F303" s="4" t="s">
        <v>694</v>
      </c>
      <c r="G303" s="4" t="s">
        <v>16</v>
      </c>
      <c r="H303" s="4">
        <v>0.0</v>
      </c>
      <c r="I303" s="4">
        <v>15.0</v>
      </c>
      <c r="J303" s="4">
        <v>1.0</v>
      </c>
      <c r="K303" s="4">
        <v>5.0</v>
      </c>
      <c r="L303" s="6">
        <v>43789.0</v>
      </c>
      <c r="M303" s="10" t="s">
        <v>695</v>
      </c>
      <c r="N303" s="4"/>
      <c r="O303" s="4">
        <v>5.0</v>
      </c>
      <c r="P303" s="7">
        <v>0.38125</v>
      </c>
      <c r="Q303" s="7">
        <f t="shared" si="5"/>
        <v>0.38125</v>
      </c>
      <c r="R303" s="7">
        <v>0.6</v>
      </c>
      <c r="S303" s="8"/>
      <c r="T303" s="8"/>
      <c r="U303" s="8"/>
      <c r="V303" s="8"/>
      <c r="W303" s="8"/>
      <c r="X303" s="8"/>
      <c r="Y303" s="8"/>
      <c r="Z303" s="8"/>
      <c r="AA303" s="8"/>
      <c r="AB303" s="8"/>
      <c r="AC303" s="8"/>
      <c r="AD303" s="8"/>
      <c r="AE303" s="8"/>
      <c r="AF303" s="8"/>
      <c r="AG303" s="8"/>
      <c r="AH303" s="8"/>
      <c r="AI303" s="8"/>
      <c r="AJ303" s="8"/>
      <c r="AK303" s="8"/>
      <c r="AL303" s="8"/>
      <c r="AM303" s="8"/>
      <c r="AN303" s="8"/>
      <c r="AO303" s="8"/>
    </row>
    <row r="304" ht="15.75" customHeight="1">
      <c r="A304" s="9">
        <v>43804.0</v>
      </c>
      <c r="B304" s="2">
        <f t="shared" si="1"/>
        <v>5</v>
      </c>
      <c r="C304" s="2">
        <f t="shared" si="2"/>
        <v>12</v>
      </c>
      <c r="D304" s="2">
        <f t="shared" si="3"/>
        <v>2019</v>
      </c>
      <c r="E304" s="4" t="str">
        <f t="shared" si="4"/>
        <v>12 2019</v>
      </c>
      <c r="F304" s="4" t="s">
        <v>696</v>
      </c>
      <c r="G304" s="4" t="s">
        <v>697</v>
      </c>
      <c r="H304" s="4">
        <v>0.0</v>
      </c>
      <c r="I304" s="4">
        <v>7.0</v>
      </c>
      <c r="J304" s="4">
        <v>0.0</v>
      </c>
      <c r="K304" s="4">
        <v>4.0</v>
      </c>
      <c r="L304" s="6">
        <v>43804.0</v>
      </c>
      <c r="M304" s="10" t="s">
        <v>698</v>
      </c>
      <c r="N304" s="4"/>
      <c r="O304" s="4">
        <v>4.0</v>
      </c>
      <c r="P304" s="7">
        <v>0.285897435897435</v>
      </c>
      <c r="Q304" s="7">
        <f t="shared" si="5"/>
        <v>0.2858974359</v>
      </c>
      <c r="R304" s="7">
        <v>0.591666666666666</v>
      </c>
      <c r="S304" s="8"/>
      <c r="T304" s="8"/>
      <c r="U304" s="8"/>
      <c r="V304" s="8"/>
      <c r="W304" s="8"/>
      <c r="X304" s="8"/>
      <c r="Y304" s="8"/>
      <c r="Z304" s="8"/>
      <c r="AA304" s="8"/>
      <c r="AB304" s="8"/>
      <c r="AC304" s="8"/>
      <c r="AD304" s="8"/>
      <c r="AE304" s="8"/>
      <c r="AF304" s="8"/>
      <c r="AG304" s="8"/>
      <c r="AH304" s="8"/>
      <c r="AI304" s="8"/>
      <c r="AJ304" s="8"/>
      <c r="AK304" s="8"/>
      <c r="AL304" s="8"/>
      <c r="AM304" s="8"/>
      <c r="AN304" s="8"/>
      <c r="AO304" s="8"/>
    </row>
    <row r="305" ht="15.75" customHeight="1">
      <c r="A305" s="9">
        <v>43811.0</v>
      </c>
      <c r="B305" s="2">
        <f t="shared" si="1"/>
        <v>5</v>
      </c>
      <c r="C305" s="2">
        <f t="shared" si="2"/>
        <v>12</v>
      </c>
      <c r="D305" s="2">
        <f t="shared" si="3"/>
        <v>2019</v>
      </c>
      <c r="E305" s="4" t="str">
        <f t="shared" si="4"/>
        <v>12 2019</v>
      </c>
      <c r="F305" s="4" t="s">
        <v>699</v>
      </c>
      <c r="G305" s="4" t="s">
        <v>82</v>
      </c>
      <c r="H305" s="4">
        <v>277.0</v>
      </c>
      <c r="I305" s="4">
        <v>385.0</v>
      </c>
      <c r="J305" s="4">
        <v>649.0</v>
      </c>
      <c r="K305" s="4">
        <v>3.0</v>
      </c>
      <c r="L305" s="6">
        <v>43811.0</v>
      </c>
      <c r="M305" s="10" t="s">
        <v>700</v>
      </c>
      <c r="N305" s="4"/>
      <c r="O305" s="4">
        <v>3.0</v>
      </c>
      <c r="P305" s="7">
        <v>0.235069444444444</v>
      </c>
      <c r="Q305" s="7">
        <f t="shared" si="5"/>
        <v>0.2350694444</v>
      </c>
      <c r="R305" s="7">
        <v>0.501041666666666</v>
      </c>
      <c r="S305" s="8"/>
      <c r="T305" s="8"/>
      <c r="U305" s="8"/>
      <c r="V305" s="8"/>
      <c r="W305" s="8"/>
      <c r="X305" s="8"/>
      <c r="Y305" s="8"/>
      <c r="Z305" s="8"/>
      <c r="AA305" s="8"/>
      <c r="AB305" s="8"/>
      <c r="AC305" s="8"/>
      <c r="AD305" s="8"/>
      <c r="AE305" s="8"/>
      <c r="AF305" s="8"/>
      <c r="AG305" s="8"/>
      <c r="AH305" s="8"/>
      <c r="AI305" s="8"/>
      <c r="AJ305" s="8"/>
      <c r="AK305" s="8"/>
      <c r="AL305" s="8"/>
      <c r="AM305" s="8"/>
      <c r="AN305" s="8"/>
      <c r="AO305" s="8"/>
    </row>
    <row r="306" ht="15.75" customHeight="1">
      <c r="A306" s="9">
        <v>43813.0</v>
      </c>
      <c r="B306" s="2">
        <f t="shared" si="1"/>
        <v>7</v>
      </c>
      <c r="C306" s="2">
        <f t="shared" si="2"/>
        <v>12</v>
      </c>
      <c r="D306" s="2">
        <f t="shared" si="3"/>
        <v>2019</v>
      </c>
      <c r="E306" s="4" t="str">
        <f t="shared" si="4"/>
        <v>12 2019</v>
      </c>
      <c r="F306" s="4" t="s">
        <v>701</v>
      </c>
      <c r="G306" s="4" t="s">
        <v>33</v>
      </c>
      <c r="H306" s="4">
        <v>25.0</v>
      </c>
      <c r="I306" s="4">
        <v>2198.0</v>
      </c>
      <c r="J306" s="4">
        <v>39.0</v>
      </c>
      <c r="K306" s="4">
        <v>4.0</v>
      </c>
      <c r="L306" s="6">
        <v>43813.0</v>
      </c>
      <c r="M306" s="10" t="s">
        <v>702</v>
      </c>
      <c r="N306" s="4"/>
      <c r="O306" s="4">
        <v>4.0</v>
      </c>
      <c r="P306" s="7">
        <v>0.111940476190476</v>
      </c>
      <c r="Q306" s="7">
        <f t="shared" si="5"/>
        <v>0.1119404762</v>
      </c>
      <c r="R306" s="7">
        <v>0.692672619047619</v>
      </c>
      <c r="S306" s="8"/>
      <c r="T306" s="8"/>
      <c r="U306" s="8"/>
      <c r="V306" s="8"/>
      <c r="W306" s="8"/>
      <c r="X306" s="8"/>
      <c r="Y306" s="8"/>
      <c r="Z306" s="8"/>
      <c r="AA306" s="8"/>
      <c r="AB306" s="8"/>
      <c r="AC306" s="8"/>
      <c r="AD306" s="8"/>
      <c r="AE306" s="8"/>
      <c r="AF306" s="8"/>
      <c r="AG306" s="8"/>
      <c r="AH306" s="8"/>
      <c r="AI306" s="8"/>
      <c r="AJ306" s="8"/>
      <c r="AK306" s="8"/>
      <c r="AL306" s="8"/>
      <c r="AM306" s="8"/>
      <c r="AN306" s="8"/>
      <c r="AO306" s="8"/>
    </row>
    <row r="307" ht="15.75" customHeight="1">
      <c r="A307" s="9">
        <v>43823.0</v>
      </c>
      <c r="B307" s="2">
        <f t="shared" si="1"/>
        <v>3</v>
      </c>
      <c r="C307" s="2">
        <f t="shared" si="2"/>
        <v>12</v>
      </c>
      <c r="D307" s="2">
        <f t="shared" si="3"/>
        <v>2019</v>
      </c>
      <c r="E307" s="4" t="str">
        <f t="shared" si="4"/>
        <v>12 2019</v>
      </c>
      <c r="F307" s="4" t="s">
        <v>703</v>
      </c>
      <c r="G307" s="4" t="s">
        <v>704</v>
      </c>
      <c r="H307" s="4">
        <v>0.0</v>
      </c>
      <c r="I307" s="4">
        <v>1.0</v>
      </c>
      <c r="J307" s="4">
        <v>0.0</v>
      </c>
      <c r="K307" s="4">
        <v>1.0</v>
      </c>
      <c r="L307" s="6">
        <v>43823.0</v>
      </c>
      <c r="M307" s="10" t="s">
        <v>705</v>
      </c>
      <c r="N307" s="4"/>
      <c r="O307" s="4">
        <v>1.0</v>
      </c>
      <c r="P307" s="7">
        <v>-0.489583333333333</v>
      </c>
      <c r="Q307" s="7">
        <f t="shared" si="5"/>
        <v>0.4895833333</v>
      </c>
      <c r="R307" s="7">
        <v>0.745833333333333</v>
      </c>
      <c r="S307" s="8"/>
      <c r="T307" s="8"/>
      <c r="U307" s="8"/>
      <c r="V307" s="8"/>
      <c r="W307" s="8"/>
      <c r="X307" s="8"/>
      <c r="Y307" s="8"/>
      <c r="Z307" s="8"/>
      <c r="AA307" s="8"/>
      <c r="AB307" s="8"/>
      <c r="AC307" s="8"/>
      <c r="AD307" s="8"/>
      <c r="AE307" s="8"/>
      <c r="AF307" s="8"/>
      <c r="AG307" s="8"/>
      <c r="AH307" s="8"/>
      <c r="AI307" s="8"/>
      <c r="AJ307" s="8"/>
      <c r="AK307" s="8"/>
      <c r="AL307" s="8"/>
      <c r="AM307" s="8"/>
      <c r="AN307" s="8"/>
      <c r="AO307" s="8"/>
    </row>
    <row r="308" ht="15.75" customHeight="1">
      <c r="A308" s="9">
        <v>43826.0</v>
      </c>
      <c r="B308" s="2">
        <f t="shared" si="1"/>
        <v>6</v>
      </c>
      <c r="C308" s="2">
        <f t="shared" si="2"/>
        <v>12</v>
      </c>
      <c r="D308" s="2">
        <f t="shared" si="3"/>
        <v>2019</v>
      </c>
      <c r="E308" s="4" t="str">
        <f t="shared" si="4"/>
        <v>12 2019</v>
      </c>
      <c r="F308" s="4" t="s">
        <v>706</v>
      </c>
      <c r="G308" s="4" t="s">
        <v>36</v>
      </c>
      <c r="H308" s="4">
        <v>35.0</v>
      </c>
      <c r="I308" s="4">
        <v>28.0</v>
      </c>
      <c r="J308" s="4">
        <v>24.0</v>
      </c>
      <c r="K308" s="4">
        <v>3.0</v>
      </c>
      <c r="L308" s="6">
        <v>43826.0</v>
      </c>
      <c r="M308" s="10" t="s">
        <v>707</v>
      </c>
      <c r="N308" s="4"/>
      <c r="O308" s="4">
        <v>3.0</v>
      </c>
      <c r="P308" s="7">
        <v>0.311111111111111</v>
      </c>
      <c r="Q308" s="7">
        <f t="shared" si="5"/>
        <v>0.3111111111</v>
      </c>
      <c r="R308" s="7">
        <v>0.438888888888888</v>
      </c>
      <c r="S308" s="8"/>
      <c r="T308" s="8"/>
      <c r="U308" s="8"/>
      <c r="V308" s="8"/>
      <c r="W308" s="8"/>
      <c r="X308" s="8"/>
      <c r="Y308" s="8"/>
      <c r="Z308" s="8"/>
      <c r="AA308" s="8"/>
      <c r="AB308" s="8"/>
      <c r="AC308" s="8"/>
      <c r="AD308" s="8"/>
      <c r="AE308" s="8"/>
      <c r="AF308" s="8"/>
      <c r="AG308" s="8"/>
      <c r="AH308" s="8"/>
      <c r="AI308" s="8"/>
      <c r="AJ308" s="8"/>
      <c r="AK308" s="8"/>
      <c r="AL308" s="8"/>
      <c r="AM308" s="8"/>
      <c r="AN308" s="8"/>
      <c r="AO308" s="8"/>
    </row>
    <row r="309" ht="15.75" customHeight="1">
      <c r="A309" s="9">
        <v>43826.0</v>
      </c>
      <c r="B309" s="2">
        <f t="shared" si="1"/>
        <v>6</v>
      </c>
      <c r="C309" s="2">
        <f t="shared" si="2"/>
        <v>12</v>
      </c>
      <c r="D309" s="2">
        <f t="shared" si="3"/>
        <v>2019</v>
      </c>
      <c r="E309" s="4" t="str">
        <f t="shared" si="4"/>
        <v>12 2019</v>
      </c>
      <c r="F309" s="4" t="s">
        <v>708</v>
      </c>
      <c r="G309" s="4" t="s">
        <v>568</v>
      </c>
      <c r="H309" s="4">
        <v>520.0</v>
      </c>
      <c r="I309" s="4">
        <v>132.0</v>
      </c>
      <c r="J309" s="4">
        <v>441.0</v>
      </c>
      <c r="K309" s="4">
        <v>4.0</v>
      </c>
      <c r="L309" s="6">
        <v>43826.0</v>
      </c>
      <c r="M309" s="10" t="s">
        <v>709</v>
      </c>
      <c r="N309" s="4"/>
      <c r="O309" s="4">
        <v>4.0</v>
      </c>
      <c r="P309" s="7">
        <v>0.165760869565217</v>
      </c>
      <c r="Q309" s="7">
        <f t="shared" si="5"/>
        <v>0.1657608696</v>
      </c>
      <c r="R309" s="7">
        <v>0.555797101449275</v>
      </c>
      <c r="S309" s="8"/>
      <c r="T309" s="8"/>
      <c r="U309" s="8"/>
      <c r="V309" s="8"/>
      <c r="W309" s="8"/>
      <c r="X309" s="8"/>
      <c r="Y309" s="8"/>
      <c r="Z309" s="8"/>
      <c r="AA309" s="8"/>
      <c r="AB309" s="8"/>
      <c r="AC309" s="8"/>
      <c r="AD309" s="8"/>
      <c r="AE309" s="8"/>
      <c r="AF309" s="8"/>
      <c r="AG309" s="8"/>
      <c r="AH309" s="8"/>
      <c r="AI309" s="8"/>
      <c r="AJ309" s="8"/>
      <c r="AK309" s="8"/>
      <c r="AL309" s="8"/>
      <c r="AM309" s="8"/>
      <c r="AN309" s="8"/>
      <c r="AO309" s="8"/>
    </row>
    <row r="310" ht="15.75" customHeight="1">
      <c r="A310" s="9">
        <v>43829.0</v>
      </c>
      <c r="B310" s="2">
        <f t="shared" si="1"/>
        <v>2</v>
      </c>
      <c r="C310" s="2">
        <f t="shared" si="2"/>
        <v>12</v>
      </c>
      <c r="D310" s="2">
        <f t="shared" si="3"/>
        <v>2019</v>
      </c>
      <c r="E310" s="4" t="str">
        <f t="shared" si="4"/>
        <v>12 2019</v>
      </c>
      <c r="F310" s="4" t="s">
        <v>710</v>
      </c>
      <c r="G310" s="4" t="s">
        <v>56</v>
      </c>
      <c r="H310" s="4">
        <v>703.0</v>
      </c>
      <c r="I310" s="4">
        <v>126.0</v>
      </c>
      <c r="J310" s="4">
        <v>228.0</v>
      </c>
      <c r="K310" s="4">
        <v>2.0</v>
      </c>
      <c r="L310" s="6">
        <v>43829.0</v>
      </c>
      <c r="M310" s="10" t="s">
        <v>711</v>
      </c>
      <c r="N310" s="4"/>
      <c r="O310" s="4">
        <v>2.0</v>
      </c>
      <c r="P310" s="7">
        <v>0.223484848484848</v>
      </c>
      <c r="Q310" s="7">
        <f t="shared" si="5"/>
        <v>0.2234848485</v>
      </c>
      <c r="R310" s="7">
        <v>0.556060606060606</v>
      </c>
      <c r="S310" s="8"/>
      <c r="T310" s="8"/>
      <c r="U310" s="8"/>
      <c r="V310" s="8"/>
      <c r="W310" s="8"/>
      <c r="X310" s="8"/>
      <c r="Y310" s="8"/>
      <c r="Z310" s="8"/>
      <c r="AA310" s="8"/>
      <c r="AB310" s="8"/>
      <c r="AC310" s="8"/>
      <c r="AD310" s="8"/>
      <c r="AE310" s="8"/>
      <c r="AF310" s="8"/>
      <c r="AG310" s="8"/>
      <c r="AH310" s="8"/>
      <c r="AI310" s="8"/>
      <c r="AJ310" s="8"/>
      <c r="AK310" s="8"/>
      <c r="AL310" s="8"/>
      <c r="AM310" s="8"/>
      <c r="AN310" s="8"/>
      <c r="AO310" s="8"/>
    </row>
    <row r="311" ht="15.75" customHeight="1">
      <c r="A311" s="9">
        <v>43836.0</v>
      </c>
      <c r="B311" s="2">
        <f t="shared" si="1"/>
        <v>2</v>
      </c>
      <c r="C311" s="2">
        <f t="shared" si="2"/>
        <v>1</v>
      </c>
      <c r="D311" s="2">
        <f t="shared" si="3"/>
        <v>2020</v>
      </c>
      <c r="E311" s="4" t="str">
        <f t="shared" si="4"/>
        <v>1 2020</v>
      </c>
      <c r="F311" s="4" t="s">
        <v>712</v>
      </c>
      <c r="G311" s="4" t="s">
        <v>33</v>
      </c>
      <c r="H311" s="4">
        <v>0.0</v>
      </c>
      <c r="I311" s="4">
        <v>9.0</v>
      </c>
      <c r="J311" s="4">
        <v>0.0</v>
      </c>
      <c r="K311" s="4">
        <v>4.0</v>
      </c>
      <c r="L311" s="6">
        <v>43836.0</v>
      </c>
      <c r="M311" s="10" t="s">
        <v>713</v>
      </c>
      <c r="N311" s="4"/>
      <c r="O311" s="4">
        <v>4.0</v>
      </c>
      <c r="P311" s="7">
        <v>0.291666666666666</v>
      </c>
      <c r="Q311" s="7">
        <f t="shared" si="5"/>
        <v>0.2916666667</v>
      </c>
      <c r="R311" s="7">
        <v>0.56547619047619</v>
      </c>
      <c r="S311" s="8"/>
      <c r="T311" s="8"/>
      <c r="U311" s="8"/>
      <c r="V311" s="8"/>
      <c r="W311" s="8"/>
      <c r="X311" s="8"/>
      <c r="Y311" s="8"/>
      <c r="Z311" s="8"/>
      <c r="AA311" s="8"/>
      <c r="AB311" s="8"/>
      <c r="AC311" s="8"/>
      <c r="AD311" s="8"/>
      <c r="AE311" s="8"/>
      <c r="AF311" s="8"/>
      <c r="AG311" s="8"/>
      <c r="AH311" s="8"/>
      <c r="AI311" s="8"/>
      <c r="AJ311" s="8"/>
      <c r="AK311" s="8"/>
      <c r="AL311" s="8"/>
      <c r="AM311" s="8"/>
      <c r="AN311" s="8"/>
      <c r="AO311" s="8"/>
    </row>
    <row r="312" ht="15.75" customHeight="1">
      <c r="A312" s="9">
        <v>43846.0</v>
      </c>
      <c r="B312" s="2">
        <f t="shared" si="1"/>
        <v>5</v>
      </c>
      <c r="C312" s="2">
        <f t="shared" si="2"/>
        <v>1</v>
      </c>
      <c r="D312" s="2">
        <f t="shared" si="3"/>
        <v>2020</v>
      </c>
      <c r="E312" s="4" t="str">
        <f t="shared" si="4"/>
        <v>1 2020</v>
      </c>
      <c r="F312" s="4" t="s">
        <v>701</v>
      </c>
      <c r="G312" s="4" t="s">
        <v>33</v>
      </c>
      <c r="H312" s="4">
        <v>25.0</v>
      </c>
      <c r="I312" s="4">
        <v>2198.0</v>
      </c>
      <c r="J312" s="4">
        <v>39.0</v>
      </c>
      <c r="K312" s="4">
        <v>4.0</v>
      </c>
      <c r="L312" s="6">
        <v>43846.0</v>
      </c>
      <c r="M312" s="10" t="s">
        <v>714</v>
      </c>
      <c r="N312" s="4"/>
      <c r="O312" s="4">
        <v>4.0</v>
      </c>
      <c r="P312" s="7">
        <v>0.339545454545454</v>
      </c>
      <c r="Q312" s="7">
        <f t="shared" si="5"/>
        <v>0.3395454545</v>
      </c>
      <c r="R312" s="7">
        <v>0.548181818181818</v>
      </c>
      <c r="S312" s="8"/>
      <c r="T312" s="8"/>
      <c r="U312" s="8"/>
      <c r="V312" s="8"/>
      <c r="W312" s="8"/>
      <c r="X312" s="8"/>
      <c r="Y312" s="8"/>
      <c r="Z312" s="8"/>
      <c r="AA312" s="8"/>
      <c r="AB312" s="8"/>
      <c r="AC312" s="8"/>
      <c r="AD312" s="8"/>
      <c r="AE312" s="8"/>
      <c r="AF312" s="8"/>
      <c r="AG312" s="8"/>
      <c r="AH312" s="8"/>
      <c r="AI312" s="8"/>
      <c r="AJ312" s="8"/>
      <c r="AK312" s="8"/>
      <c r="AL312" s="8"/>
      <c r="AM312" s="8"/>
      <c r="AN312" s="8"/>
      <c r="AO312" s="8"/>
    </row>
    <row r="313" ht="15.75" customHeight="1">
      <c r="A313" s="9">
        <v>43846.0</v>
      </c>
      <c r="B313" s="2">
        <f t="shared" si="1"/>
        <v>5</v>
      </c>
      <c r="C313" s="2">
        <f t="shared" si="2"/>
        <v>1</v>
      </c>
      <c r="D313" s="2">
        <f t="shared" si="3"/>
        <v>2020</v>
      </c>
      <c r="E313" s="4" t="str">
        <f t="shared" si="4"/>
        <v>1 2020</v>
      </c>
      <c r="F313" s="4" t="s">
        <v>715</v>
      </c>
      <c r="G313" s="4" t="s">
        <v>90</v>
      </c>
      <c r="H313" s="4">
        <v>252.0</v>
      </c>
      <c r="I313" s="4">
        <v>291.0</v>
      </c>
      <c r="J313" s="4">
        <v>955.0</v>
      </c>
      <c r="K313" s="4">
        <v>4.0</v>
      </c>
      <c r="L313" s="6">
        <v>43846.0</v>
      </c>
      <c r="M313" s="10" t="s">
        <v>716</v>
      </c>
      <c r="N313" s="4"/>
      <c r="O313" s="4">
        <v>4.0</v>
      </c>
      <c r="P313" s="7">
        <v>0.119034391534391</v>
      </c>
      <c r="Q313" s="7">
        <f t="shared" si="5"/>
        <v>0.1190343915</v>
      </c>
      <c r="R313" s="7">
        <v>0.577433862433862</v>
      </c>
      <c r="S313" s="8"/>
      <c r="T313" s="8"/>
      <c r="U313" s="8"/>
      <c r="V313" s="8"/>
      <c r="W313" s="8"/>
      <c r="X313" s="8"/>
      <c r="Y313" s="8"/>
      <c r="Z313" s="8"/>
      <c r="AA313" s="8"/>
      <c r="AB313" s="8"/>
      <c r="AC313" s="8"/>
      <c r="AD313" s="8"/>
      <c r="AE313" s="8"/>
      <c r="AF313" s="8"/>
      <c r="AG313" s="8"/>
      <c r="AH313" s="8"/>
      <c r="AI313" s="8"/>
      <c r="AJ313" s="8"/>
      <c r="AK313" s="8"/>
      <c r="AL313" s="8"/>
      <c r="AM313" s="8"/>
      <c r="AN313" s="8"/>
      <c r="AO313" s="8"/>
    </row>
    <row r="314" ht="15.75" customHeight="1">
      <c r="A314" s="9">
        <v>43851.0</v>
      </c>
      <c r="B314" s="2">
        <f t="shared" si="1"/>
        <v>3</v>
      </c>
      <c r="C314" s="2">
        <f t="shared" si="2"/>
        <v>1</v>
      </c>
      <c r="D314" s="2">
        <f t="shared" si="3"/>
        <v>2020</v>
      </c>
      <c r="E314" s="4" t="str">
        <f t="shared" si="4"/>
        <v>1 2020</v>
      </c>
      <c r="F314" s="4" t="s">
        <v>717</v>
      </c>
      <c r="G314" s="4" t="s">
        <v>672</v>
      </c>
      <c r="H314" s="4">
        <v>325.0</v>
      </c>
      <c r="I314" s="4">
        <v>91.0</v>
      </c>
      <c r="J314" s="4">
        <v>223.0</v>
      </c>
      <c r="K314" s="4">
        <v>3.0</v>
      </c>
      <c r="L314" s="6">
        <v>43851.0</v>
      </c>
      <c r="M314" s="10" t="s">
        <v>718</v>
      </c>
      <c r="N314" s="4"/>
      <c r="O314" s="4">
        <v>3.0</v>
      </c>
      <c r="P314" s="7">
        <v>0.102916666666666</v>
      </c>
      <c r="Q314" s="7">
        <f t="shared" si="5"/>
        <v>0.1029166667</v>
      </c>
      <c r="R314" s="7">
        <v>0.56676282051282</v>
      </c>
      <c r="S314" s="8"/>
      <c r="T314" s="8"/>
      <c r="U314" s="8"/>
      <c r="V314" s="8"/>
      <c r="W314" s="8"/>
      <c r="X314" s="8"/>
      <c r="Y314" s="8"/>
      <c r="Z314" s="8"/>
      <c r="AA314" s="8"/>
      <c r="AB314" s="8"/>
      <c r="AC314" s="8"/>
      <c r="AD314" s="8"/>
      <c r="AE314" s="8"/>
      <c r="AF314" s="8"/>
      <c r="AG314" s="8"/>
      <c r="AH314" s="8"/>
      <c r="AI314" s="8"/>
      <c r="AJ314" s="8"/>
      <c r="AK314" s="8"/>
      <c r="AL314" s="8"/>
      <c r="AM314" s="8"/>
      <c r="AN314" s="8"/>
      <c r="AO314" s="8"/>
    </row>
    <row r="315" ht="15.75" customHeight="1">
      <c r="A315" s="9">
        <v>43853.0</v>
      </c>
      <c r="B315" s="2">
        <f t="shared" si="1"/>
        <v>5</v>
      </c>
      <c r="C315" s="2">
        <f t="shared" si="2"/>
        <v>1</v>
      </c>
      <c r="D315" s="2">
        <f t="shared" si="3"/>
        <v>2020</v>
      </c>
      <c r="E315" s="4" t="str">
        <f t="shared" si="4"/>
        <v>1 2020</v>
      </c>
      <c r="F315" s="4" t="s">
        <v>719</v>
      </c>
      <c r="G315" s="4" t="s">
        <v>63</v>
      </c>
      <c r="H315" s="4">
        <v>159.0</v>
      </c>
      <c r="I315" s="4">
        <v>502.0</v>
      </c>
      <c r="J315" s="4">
        <v>143.0</v>
      </c>
      <c r="K315" s="4">
        <v>3.0</v>
      </c>
      <c r="L315" s="6">
        <v>43853.0</v>
      </c>
      <c r="M315" s="10" t="s">
        <v>720</v>
      </c>
      <c r="N315" s="4"/>
      <c r="O315" s="4">
        <v>3.0</v>
      </c>
      <c r="P315" s="7">
        <v>0.184375</v>
      </c>
      <c r="Q315" s="7">
        <f t="shared" si="5"/>
        <v>0.184375</v>
      </c>
      <c r="R315" s="7">
        <v>0.594047619047619</v>
      </c>
      <c r="S315" s="8"/>
      <c r="T315" s="8"/>
      <c r="U315" s="8"/>
      <c r="V315" s="8"/>
      <c r="W315" s="8"/>
      <c r="X315" s="8"/>
      <c r="Y315" s="8"/>
      <c r="Z315" s="8"/>
      <c r="AA315" s="8"/>
      <c r="AB315" s="8"/>
      <c r="AC315" s="8"/>
      <c r="AD315" s="8"/>
      <c r="AE315" s="8"/>
      <c r="AF315" s="8"/>
      <c r="AG315" s="8"/>
      <c r="AH315" s="8"/>
      <c r="AI315" s="8"/>
      <c r="AJ315" s="8"/>
      <c r="AK315" s="8"/>
      <c r="AL315" s="8"/>
      <c r="AM315" s="8"/>
      <c r="AN315" s="8"/>
      <c r="AO315" s="8"/>
    </row>
    <row r="316" ht="15.75" customHeight="1">
      <c r="A316" s="9">
        <v>43864.0</v>
      </c>
      <c r="B316" s="2">
        <f t="shared" si="1"/>
        <v>2</v>
      </c>
      <c r="C316" s="2">
        <f t="shared" si="2"/>
        <v>2</v>
      </c>
      <c r="D316" s="2">
        <f t="shared" si="3"/>
        <v>2020</v>
      </c>
      <c r="E316" s="4" t="str">
        <f t="shared" si="4"/>
        <v>2 2020</v>
      </c>
      <c r="F316" s="4" t="s">
        <v>721</v>
      </c>
      <c r="G316" s="4" t="s">
        <v>722</v>
      </c>
      <c r="H316" s="4">
        <v>1.0</v>
      </c>
      <c r="I316" s="4">
        <v>8.0</v>
      </c>
      <c r="J316" s="4">
        <v>8.0</v>
      </c>
      <c r="K316" s="4">
        <v>4.0</v>
      </c>
      <c r="L316" s="6">
        <v>43864.0</v>
      </c>
      <c r="M316" s="10" t="s">
        <v>723</v>
      </c>
      <c r="N316" s="4"/>
      <c r="O316" s="4">
        <v>4.0</v>
      </c>
      <c r="P316" s="7">
        <v>0.347083333333333</v>
      </c>
      <c r="Q316" s="7">
        <f t="shared" si="5"/>
        <v>0.3470833333</v>
      </c>
      <c r="R316" s="7">
        <v>0.686666666666666</v>
      </c>
      <c r="S316" s="8"/>
      <c r="T316" s="8"/>
      <c r="U316" s="8"/>
      <c r="V316" s="8"/>
      <c r="W316" s="8"/>
      <c r="X316" s="8"/>
      <c r="Y316" s="8"/>
      <c r="Z316" s="8"/>
      <c r="AA316" s="8"/>
      <c r="AB316" s="8"/>
      <c r="AC316" s="8"/>
      <c r="AD316" s="8"/>
      <c r="AE316" s="8"/>
      <c r="AF316" s="8"/>
      <c r="AG316" s="8"/>
      <c r="AH316" s="8"/>
      <c r="AI316" s="8"/>
      <c r="AJ316" s="8"/>
      <c r="AK316" s="8"/>
      <c r="AL316" s="8"/>
      <c r="AM316" s="8"/>
      <c r="AN316" s="8"/>
      <c r="AO316" s="8"/>
    </row>
    <row r="317" ht="15.75" customHeight="1">
      <c r="A317" s="9">
        <v>43864.0</v>
      </c>
      <c r="B317" s="2">
        <f t="shared" si="1"/>
        <v>2</v>
      </c>
      <c r="C317" s="2">
        <f t="shared" si="2"/>
        <v>2</v>
      </c>
      <c r="D317" s="2">
        <f t="shared" si="3"/>
        <v>2020</v>
      </c>
      <c r="E317" s="4" t="str">
        <f t="shared" si="4"/>
        <v>2 2020</v>
      </c>
      <c r="F317" s="4" t="s">
        <v>724</v>
      </c>
      <c r="G317" s="4" t="s">
        <v>33</v>
      </c>
      <c r="H317" s="4">
        <v>208.0</v>
      </c>
      <c r="I317" s="4">
        <v>74.0</v>
      </c>
      <c r="J317" s="4">
        <v>170.0</v>
      </c>
      <c r="K317" s="4">
        <v>4.0</v>
      </c>
      <c r="L317" s="6">
        <v>43864.0</v>
      </c>
      <c r="M317" s="10" t="s">
        <v>725</v>
      </c>
      <c r="N317" s="4"/>
      <c r="O317" s="4">
        <v>4.0</v>
      </c>
      <c r="P317" s="7">
        <v>0.0858276643990929</v>
      </c>
      <c r="Q317" s="7">
        <f t="shared" si="5"/>
        <v>0.0858276644</v>
      </c>
      <c r="R317" s="7">
        <v>0.473299319727891</v>
      </c>
      <c r="S317" s="8"/>
      <c r="T317" s="8"/>
      <c r="U317" s="8"/>
      <c r="V317" s="8"/>
      <c r="W317" s="8"/>
      <c r="X317" s="8"/>
      <c r="Y317" s="8"/>
      <c r="Z317" s="8"/>
      <c r="AA317" s="8"/>
      <c r="AB317" s="8"/>
      <c r="AC317" s="8"/>
      <c r="AD317" s="8"/>
      <c r="AE317" s="8"/>
      <c r="AF317" s="8"/>
      <c r="AG317" s="8"/>
      <c r="AH317" s="8"/>
      <c r="AI317" s="8"/>
      <c r="AJ317" s="8"/>
      <c r="AK317" s="8"/>
      <c r="AL317" s="8"/>
      <c r="AM317" s="8"/>
      <c r="AN317" s="8"/>
      <c r="AO317" s="8"/>
    </row>
    <row r="318" ht="15.75" customHeight="1">
      <c r="A318" s="9">
        <v>43873.0</v>
      </c>
      <c r="B318" s="2">
        <f t="shared" si="1"/>
        <v>4</v>
      </c>
      <c r="C318" s="2">
        <f t="shared" si="2"/>
        <v>2</v>
      </c>
      <c r="D318" s="2">
        <f t="shared" si="3"/>
        <v>2020</v>
      </c>
      <c r="E318" s="4" t="str">
        <f t="shared" si="4"/>
        <v>2 2020</v>
      </c>
      <c r="F318" s="4" t="s">
        <v>726</v>
      </c>
      <c r="G318" s="4" t="s">
        <v>82</v>
      </c>
      <c r="H318" s="4">
        <v>327.0</v>
      </c>
      <c r="I318" s="4">
        <v>101.0</v>
      </c>
      <c r="J318" s="4">
        <v>39.0</v>
      </c>
      <c r="K318" s="4">
        <v>5.0</v>
      </c>
      <c r="L318" s="6">
        <v>43873.0</v>
      </c>
      <c r="M318" s="10" t="s">
        <v>727</v>
      </c>
      <c r="N318" s="4"/>
      <c r="O318" s="4">
        <v>5.0</v>
      </c>
      <c r="P318" s="7">
        <v>0.244807256235827</v>
      </c>
      <c r="Q318" s="7">
        <f t="shared" si="5"/>
        <v>0.2448072562</v>
      </c>
      <c r="R318" s="7">
        <v>0.667755102040816</v>
      </c>
      <c r="S318" s="8"/>
      <c r="T318" s="8"/>
      <c r="U318" s="8"/>
      <c r="V318" s="8"/>
      <c r="W318" s="8"/>
      <c r="X318" s="8"/>
      <c r="Y318" s="8"/>
      <c r="Z318" s="8"/>
      <c r="AA318" s="8"/>
      <c r="AB318" s="8"/>
      <c r="AC318" s="8"/>
      <c r="AD318" s="8"/>
      <c r="AE318" s="8"/>
      <c r="AF318" s="8"/>
      <c r="AG318" s="8"/>
      <c r="AH318" s="8"/>
      <c r="AI318" s="8"/>
      <c r="AJ318" s="8"/>
      <c r="AK318" s="8"/>
      <c r="AL318" s="8"/>
      <c r="AM318" s="8"/>
      <c r="AN318" s="8"/>
      <c r="AO318" s="8"/>
    </row>
    <row r="319" ht="15.75" customHeight="1">
      <c r="A319" s="9">
        <v>43881.0</v>
      </c>
      <c r="B319" s="2">
        <f t="shared" si="1"/>
        <v>5</v>
      </c>
      <c r="C319" s="2">
        <f t="shared" si="2"/>
        <v>2</v>
      </c>
      <c r="D319" s="2">
        <f t="shared" si="3"/>
        <v>2020</v>
      </c>
      <c r="E319" s="4" t="str">
        <f t="shared" si="4"/>
        <v>2 2020</v>
      </c>
      <c r="F319" s="4" t="s">
        <v>728</v>
      </c>
      <c r="G319" s="4" t="s">
        <v>729</v>
      </c>
      <c r="H319" s="4">
        <v>128.0</v>
      </c>
      <c r="I319" s="4">
        <v>9.0</v>
      </c>
      <c r="J319" s="4">
        <v>5.0</v>
      </c>
      <c r="K319" s="4">
        <v>5.0</v>
      </c>
      <c r="L319" s="6">
        <v>43881.0</v>
      </c>
      <c r="M319" s="10" t="s">
        <v>730</v>
      </c>
      <c r="N319" s="4"/>
      <c r="O319" s="4">
        <v>5.0</v>
      </c>
      <c r="P319" s="7">
        <v>0.461666666666666</v>
      </c>
      <c r="Q319" s="7">
        <f t="shared" si="5"/>
        <v>0.4616666667</v>
      </c>
      <c r="R319" s="7">
        <v>0.68</v>
      </c>
      <c r="S319" s="8"/>
      <c r="T319" s="8"/>
      <c r="U319" s="8"/>
      <c r="V319" s="8"/>
      <c r="W319" s="8"/>
      <c r="X319" s="8"/>
      <c r="Y319" s="8"/>
      <c r="Z319" s="8"/>
      <c r="AA319" s="8"/>
      <c r="AB319" s="8"/>
      <c r="AC319" s="8"/>
      <c r="AD319" s="8"/>
      <c r="AE319" s="8"/>
      <c r="AF319" s="8"/>
      <c r="AG319" s="8"/>
      <c r="AH319" s="8"/>
      <c r="AI319" s="8"/>
      <c r="AJ319" s="8"/>
      <c r="AK319" s="8"/>
      <c r="AL319" s="8"/>
      <c r="AM319" s="8"/>
      <c r="AN319" s="8"/>
      <c r="AO319" s="8"/>
    </row>
    <row r="320" ht="15.75" customHeight="1">
      <c r="A320" s="9">
        <v>43888.0</v>
      </c>
      <c r="B320" s="2">
        <f t="shared" si="1"/>
        <v>5</v>
      </c>
      <c r="C320" s="2">
        <f t="shared" si="2"/>
        <v>2</v>
      </c>
      <c r="D320" s="2">
        <f t="shared" si="3"/>
        <v>2020</v>
      </c>
      <c r="E320" s="4" t="str">
        <f t="shared" si="4"/>
        <v>2 2020</v>
      </c>
      <c r="F320" s="4" t="s">
        <v>731</v>
      </c>
      <c r="G320" s="4" t="s">
        <v>90</v>
      </c>
      <c r="H320" s="4">
        <v>0.0</v>
      </c>
      <c r="I320" s="4">
        <v>98.0</v>
      </c>
      <c r="J320" s="4">
        <v>0.0</v>
      </c>
      <c r="K320" s="4">
        <v>1.0</v>
      </c>
      <c r="L320" s="6">
        <v>43888.0</v>
      </c>
      <c r="M320" s="10" t="s">
        <v>732</v>
      </c>
      <c r="N320" s="4"/>
      <c r="O320" s="4">
        <v>1.0</v>
      </c>
      <c r="P320" s="7">
        <v>0.14832251082251</v>
      </c>
      <c r="Q320" s="7">
        <f t="shared" si="5"/>
        <v>0.1483225108</v>
      </c>
      <c r="R320" s="7">
        <v>0.588852813852813</v>
      </c>
      <c r="S320" s="8"/>
      <c r="T320" s="8"/>
      <c r="U320" s="8"/>
      <c r="V320" s="8"/>
      <c r="W320" s="8"/>
      <c r="X320" s="8"/>
      <c r="Y320" s="8"/>
      <c r="Z320" s="8"/>
      <c r="AA320" s="8"/>
      <c r="AB320" s="8"/>
      <c r="AC320" s="8"/>
      <c r="AD320" s="8"/>
      <c r="AE320" s="8"/>
      <c r="AF320" s="8"/>
      <c r="AG320" s="8"/>
      <c r="AH320" s="8"/>
      <c r="AI320" s="8"/>
      <c r="AJ320" s="8"/>
      <c r="AK320" s="8"/>
      <c r="AL320" s="8"/>
      <c r="AM320" s="8"/>
      <c r="AN320" s="8"/>
      <c r="AO320" s="8"/>
    </row>
    <row r="321" ht="15.75" customHeight="1">
      <c r="A321" s="9">
        <v>43893.0</v>
      </c>
      <c r="B321" s="2">
        <f t="shared" si="1"/>
        <v>3</v>
      </c>
      <c r="C321" s="2">
        <f t="shared" si="2"/>
        <v>3</v>
      </c>
      <c r="D321" s="2">
        <f t="shared" si="3"/>
        <v>2020</v>
      </c>
      <c r="E321" s="4" t="str">
        <f t="shared" si="4"/>
        <v>3 2020</v>
      </c>
      <c r="F321" s="4" t="s">
        <v>733</v>
      </c>
      <c r="G321" s="4" t="s">
        <v>90</v>
      </c>
      <c r="H321" s="4">
        <v>220.0</v>
      </c>
      <c r="I321" s="4">
        <v>151.0</v>
      </c>
      <c r="J321" s="4">
        <v>760.0</v>
      </c>
      <c r="K321" s="4">
        <v>4.0</v>
      </c>
      <c r="L321" s="6">
        <v>43893.0</v>
      </c>
      <c r="M321" s="10" t="s">
        <v>734</v>
      </c>
      <c r="N321" s="4"/>
      <c r="O321" s="4">
        <v>4.0</v>
      </c>
      <c r="P321" s="7">
        <v>0.0890350877192982</v>
      </c>
      <c r="Q321" s="7">
        <f t="shared" si="5"/>
        <v>0.08903508772</v>
      </c>
      <c r="R321" s="7">
        <v>0.398684210526315</v>
      </c>
      <c r="S321" s="8"/>
      <c r="T321" s="8"/>
      <c r="U321" s="8"/>
      <c r="V321" s="8"/>
      <c r="W321" s="8"/>
      <c r="X321" s="8"/>
      <c r="Y321" s="8"/>
      <c r="Z321" s="8"/>
      <c r="AA321" s="8"/>
      <c r="AB321" s="8"/>
      <c r="AC321" s="8"/>
      <c r="AD321" s="8"/>
      <c r="AE321" s="8"/>
      <c r="AF321" s="8"/>
      <c r="AG321" s="8"/>
      <c r="AH321" s="8"/>
      <c r="AI321" s="8"/>
      <c r="AJ321" s="8"/>
      <c r="AK321" s="8"/>
      <c r="AL321" s="8"/>
      <c r="AM321" s="8"/>
      <c r="AN321" s="8"/>
      <c r="AO321" s="8"/>
    </row>
    <row r="322" ht="15.75" customHeight="1">
      <c r="A322" s="9">
        <v>43897.0</v>
      </c>
      <c r="B322" s="2">
        <f t="shared" si="1"/>
        <v>7</v>
      </c>
      <c r="C322" s="2">
        <f t="shared" si="2"/>
        <v>3</v>
      </c>
      <c r="D322" s="2">
        <f t="shared" si="3"/>
        <v>2020</v>
      </c>
      <c r="E322" s="4" t="str">
        <f t="shared" si="4"/>
        <v>3 2020</v>
      </c>
      <c r="F322" s="4" t="s">
        <v>701</v>
      </c>
      <c r="G322" s="4" t="s">
        <v>33</v>
      </c>
      <c r="H322" s="4">
        <v>25.0</v>
      </c>
      <c r="I322" s="4">
        <v>2198.0</v>
      </c>
      <c r="J322" s="4">
        <v>39.0</v>
      </c>
      <c r="K322" s="4">
        <v>4.0</v>
      </c>
      <c r="L322" s="6">
        <v>43897.0</v>
      </c>
      <c r="M322" s="10" t="s">
        <v>735</v>
      </c>
      <c r="N322" s="4"/>
      <c r="O322" s="4">
        <v>4.0</v>
      </c>
      <c r="P322" s="7">
        <v>0.168263888888888</v>
      </c>
      <c r="Q322" s="7">
        <f t="shared" si="5"/>
        <v>0.1682638889</v>
      </c>
      <c r="R322" s="7">
        <v>0.557916666666666</v>
      </c>
      <c r="S322" s="8"/>
      <c r="T322" s="8"/>
      <c r="U322" s="8"/>
      <c r="V322" s="8"/>
      <c r="W322" s="8"/>
      <c r="X322" s="8"/>
      <c r="Y322" s="8"/>
      <c r="Z322" s="8"/>
      <c r="AA322" s="8"/>
      <c r="AB322" s="8"/>
      <c r="AC322" s="8"/>
      <c r="AD322" s="8"/>
      <c r="AE322" s="8"/>
      <c r="AF322" s="8"/>
      <c r="AG322" s="8"/>
      <c r="AH322" s="8"/>
      <c r="AI322" s="8"/>
      <c r="AJ322" s="8"/>
      <c r="AK322" s="8"/>
      <c r="AL322" s="8"/>
      <c r="AM322" s="8"/>
      <c r="AN322" s="8"/>
      <c r="AO322" s="8"/>
    </row>
    <row r="323" ht="15.75" customHeight="1">
      <c r="A323" s="9">
        <v>43900.0</v>
      </c>
      <c r="B323" s="2">
        <f t="shared" si="1"/>
        <v>3</v>
      </c>
      <c r="C323" s="2">
        <f t="shared" si="2"/>
        <v>3</v>
      </c>
      <c r="D323" s="2">
        <f t="shared" si="3"/>
        <v>2020</v>
      </c>
      <c r="E323" s="4" t="str">
        <f t="shared" si="4"/>
        <v>3 2020</v>
      </c>
      <c r="F323" s="4" t="s">
        <v>736</v>
      </c>
      <c r="G323" s="4" t="s">
        <v>737</v>
      </c>
      <c r="H323" s="4">
        <v>424.0</v>
      </c>
      <c r="I323" s="4">
        <v>262.0</v>
      </c>
      <c r="J323" s="4">
        <v>1795.0</v>
      </c>
      <c r="K323" s="4">
        <v>4.0</v>
      </c>
      <c r="L323" s="6">
        <v>43900.0</v>
      </c>
      <c r="M323" s="10" t="s">
        <v>738</v>
      </c>
      <c r="N323" s="4"/>
      <c r="O323" s="4">
        <v>4.0</v>
      </c>
      <c r="P323" s="7">
        <v>0.294486111111111</v>
      </c>
      <c r="Q323" s="7">
        <f t="shared" si="5"/>
        <v>0.2944861111</v>
      </c>
      <c r="R323" s="7">
        <v>0.564472222222222</v>
      </c>
      <c r="S323" s="8"/>
      <c r="T323" s="8"/>
      <c r="U323" s="8"/>
      <c r="V323" s="8"/>
      <c r="W323" s="8"/>
      <c r="X323" s="8"/>
      <c r="Y323" s="8"/>
      <c r="Z323" s="8"/>
      <c r="AA323" s="8"/>
      <c r="AB323" s="8"/>
      <c r="AC323" s="8"/>
      <c r="AD323" s="8"/>
      <c r="AE323" s="8"/>
      <c r="AF323" s="8"/>
      <c r="AG323" s="8"/>
      <c r="AH323" s="8"/>
      <c r="AI323" s="8"/>
      <c r="AJ323" s="8"/>
      <c r="AK323" s="8"/>
      <c r="AL323" s="8"/>
      <c r="AM323" s="8"/>
      <c r="AN323" s="8"/>
      <c r="AO323" s="8"/>
    </row>
    <row r="324" ht="15.75" customHeight="1">
      <c r="A324" s="9">
        <v>43930.0</v>
      </c>
      <c r="B324" s="2">
        <f t="shared" si="1"/>
        <v>5</v>
      </c>
      <c r="C324" s="2">
        <f t="shared" si="2"/>
        <v>4</v>
      </c>
      <c r="D324" s="2">
        <f t="shared" si="3"/>
        <v>2020</v>
      </c>
      <c r="E324" s="4" t="str">
        <f t="shared" si="4"/>
        <v>4 2020</v>
      </c>
      <c r="F324" s="4" t="s">
        <v>632</v>
      </c>
      <c r="G324" s="4" t="s">
        <v>82</v>
      </c>
      <c r="H324" s="4">
        <v>143.0</v>
      </c>
      <c r="I324" s="4">
        <v>478.0</v>
      </c>
      <c r="J324" s="4">
        <v>1103.0</v>
      </c>
      <c r="K324" s="4">
        <v>4.0</v>
      </c>
      <c r="L324" s="6">
        <v>43930.0</v>
      </c>
      <c r="M324" s="10" t="s">
        <v>739</v>
      </c>
      <c r="N324" s="4"/>
      <c r="O324" s="4">
        <v>4.0</v>
      </c>
      <c r="P324" s="7">
        <v>0.106870039682539</v>
      </c>
      <c r="Q324" s="7">
        <f t="shared" si="5"/>
        <v>0.1068700397</v>
      </c>
      <c r="R324" s="7">
        <v>0.388194444444444</v>
      </c>
      <c r="S324" s="8"/>
      <c r="T324" s="8"/>
      <c r="U324" s="8"/>
      <c r="V324" s="8"/>
      <c r="W324" s="8"/>
      <c r="X324" s="8"/>
      <c r="Y324" s="8"/>
      <c r="Z324" s="8"/>
      <c r="AA324" s="8"/>
      <c r="AB324" s="8"/>
      <c r="AC324" s="8"/>
      <c r="AD324" s="8"/>
      <c r="AE324" s="8"/>
      <c r="AF324" s="8"/>
      <c r="AG324" s="8"/>
      <c r="AH324" s="8"/>
      <c r="AI324" s="8"/>
      <c r="AJ324" s="8"/>
      <c r="AK324" s="8"/>
      <c r="AL324" s="8"/>
      <c r="AM324" s="8"/>
      <c r="AN324" s="8"/>
      <c r="AO324" s="8"/>
    </row>
    <row r="325" ht="15.75" customHeight="1">
      <c r="A325" s="9">
        <v>43975.0</v>
      </c>
      <c r="B325" s="2">
        <f t="shared" si="1"/>
        <v>1</v>
      </c>
      <c r="C325" s="2">
        <f t="shared" si="2"/>
        <v>5</v>
      </c>
      <c r="D325" s="2">
        <f t="shared" si="3"/>
        <v>2020</v>
      </c>
      <c r="E325" s="4" t="str">
        <f t="shared" si="4"/>
        <v>5 2020</v>
      </c>
      <c r="F325" s="4" t="s">
        <v>740</v>
      </c>
      <c r="G325" s="4" t="s">
        <v>33</v>
      </c>
      <c r="H325" s="4">
        <v>347.0</v>
      </c>
      <c r="I325" s="4">
        <v>25.0</v>
      </c>
      <c r="J325" s="4">
        <v>20.0</v>
      </c>
      <c r="K325" s="4">
        <v>4.0</v>
      </c>
      <c r="L325" s="6">
        <v>43975.0</v>
      </c>
      <c r="M325" s="10" t="s">
        <v>741</v>
      </c>
      <c r="N325" s="4"/>
      <c r="O325" s="4">
        <v>4.0</v>
      </c>
      <c r="P325" s="7">
        <v>-8.48965848965827E-4</v>
      </c>
      <c r="Q325" s="7">
        <f t="shared" si="5"/>
        <v>0.000848965849</v>
      </c>
      <c r="R325" s="7">
        <v>0.643068783068783</v>
      </c>
      <c r="S325" s="8"/>
      <c r="T325" s="8"/>
      <c r="U325" s="8"/>
      <c r="V325" s="8"/>
      <c r="W325" s="8"/>
      <c r="X325" s="8"/>
      <c r="Y325" s="8"/>
      <c r="Z325" s="8"/>
      <c r="AA325" s="8"/>
      <c r="AB325" s="8"/>
      <c r="AC325" s="8"/>
      <c r="AD325" s="8"/>
      <c r="AE325" s="8"/>
      <c r="AF325" s="8"/>
      <c r="AG325" s="8"/>
      <c r="AH325" s="8"/>
      <c r="AI325" s="8"/>
      <c r="AJ325" s="8"/>
      <c r="AK325" s="8"/>
      <c r="AL325" s="8"/>
      <c r="AM325" s="8"/>
      <c r="AN325" s="8"/>
      <c r="AO325" s="8"/>
    </row>
    <row r="326" ht="15.75" customHeight="1">
      <c r="A326" s="9">
        <v>43977.0</v>
      </c>
      <c r="B326" s="2">
        <f t="shared" si="1"/>
        <v>3</v>
      </c>
      <c r="C326" s="2">
        <f t="shared" si="2"/>
        <v>5</v>
      </c>
      <c r="D326" s="2">
        <f t="shared" si="3"/>
        <v>2020</v>
      </c>
      <c r="E326" s="4" t="str">
        <f t="shared" si="4"/>
        <v>5 2020</v>
      </c>
      <c r="F326" s="4" t="s">
        <v>742</v>
      </c>
      <c r="G326" s="4" t="s">
        <v>90</v>
      </c>
      <c r="H326" s="4">
        <v>136.0</v>
      </c>
      <c r="I326" s="4">
        <v>18.0</v>
      </c>
      <c r="J326" s="4">
        <v>10.0</v>
      </c>
      <c r="K326" s="4">
        <v>5.0</v>
      </c>
      <c r="L326" s="6">
        <v>43977.0</v>
      </c>
      <c r="M326" s="10" t="s">
        <v>743</v>
      </c>
      <c r="N326" s="4"/>
      <c r="O326" s="4">
        <v>5.0</v>
      </c>
      <c r="P326" s="7">
        <v>-0.0499999999999999</v>
      </c>
      <c r="Q326" s="7">
        <f t="shared" si="5"/>
        <v>0.05</v>
      </c>
      <c r="R326" s="7">
        <v>0.85</v>
      </c>
      <c r="S326" s="8"/>
      <c r="T326" s="8"/>
      <c r="U326" s="8"/>
      <c r="V326" s="8"/>
      <c r="W326" s="8"/>
      <c r="X326" s="8"/>
      <c r="Y326" s="8"/>
      <c r="Z326" s="8"/>
      <c r="AA326" s="8"/>
      <c r="AB326" s="8"/>
      <c r="AC326" s="8"/>
      <c r="AD326" s="8"/>
      <c r="AE326" s="8"/>
      <c r="AF326" s="8"/>
      <c r="AG326" s="8"/>
      <c r="AH326" s="8"/>
      <c r="AI326" s="8"/>
      <c r="AJ326" s="8"/>
      <c r="AK326" s="8"/>
      <c r="AL326" s="8"/>
      <c r="AM326" s="8"/>
      <c r="AN326" s="8"/>
      <c r="AO326" s="8"/>
    </row>
    <row r="327" ht="15.75" customHeight="1">
      <c r="A327" s="9">
        <v>43980.0</v>
      </c>
      <c r="B327" s="2">
        <f t="shared" si="1"/>
        <v>6</v>
      </c>
      <c r="C327" s="2">
        <f t="shared" si="2"/>
        <v>5</v>
      </c>
      <c r="D327" s="2">
        <f t="shared" si="3"/>
        <v>2020</v>
      </c>
      <c r="E327" s="4" t="str">
        <f t="shared" si="4"/>
        <v>5 2020</v>
      </c>
      <c r="F327" s="4" t="s">
        <v>701</v>
      </c>
      <c r="G327" s="4" t="s">
        <v>33</v>
      </c>
      <c r="H327" s="4">
        <v>25.0</v>
      </c>
      <c r="I327" s="4">
        <v>2198.0</v>
      </c>
      <c r="J327" s="4">
        <v>39.0</v>
      </c>
      <c r="K327" s="4">
        <v>5.0</v>
      </c>
      <c r="L327" s="6">
        <v>43980.0</v>
      </c>
      <c r="M327" s="10" t="s">
        <v>744</v>
      </c>
      <c r="N327" s="4"/>
      <c r="O327" s="4">
        <v>5.0</v>
      </c>
      <c r="P327" s="7">
        <v>0.263999999999999</v>
      </c>
      <c r="Q327" s="7">
        <f t="shared" si="5"/>
        <v>0.264</v>
      </c>
      <c r="R327" s="7">
        <v>0.862</v>
      </c>
      <c r="S327" s="8"/>
      <c r="T327" s="8"/>
      <c r="U327" s="8"/>
      <c r="V327" s="8"/>
      <c r="W327" s="8"/>
      <c r="X327" s="8"/>
      <c r="Y327" s="8"/>
      <c r="Z327" s="8"/>
      <c r="AA327" s="8"/>
      <c r="AB327" s="8"/>
      <c r="AC327" s="8"/>
      <c r="AD327" s="8"/>
      <c r="AE327" s="8"/>
      <c r="AF327" s="8"/>
      <c r="AG327" s="8"/>
      <c r="AH327" s="8"/>
      <c r="AI327" s="8"/>
      <c r="AJ327" s="8"/>
      <c r="AK327" s="8"/>
      <c r="AL327" s="8"/>
      <c r="AM327" s="8"/>
      <c r="AN327" s="8"/>
      <c r="AO327" s="8"/>
    </row>
    <row r="328" ht="15.75" customHeight="1">
      <c r="A328" s="9">
        <v>43983.0</v>
      </c>
      <c r="B328" s="2">
        <f t="shared" si="1"/>
        <v>2</v>
      </c>
      <c r="C328" s="2">
        <f t="shared" si="2"/>
        <v>6</v>
      </c>
      <c r="D328" s="2">
        <f t="shared" si="3"/>
        <v>2020</v>
      </c>
      <c r="E328" s="4" t="str">
        <f t="shared" si="4"/>
        <v>6 2020</v>
      </c>
      <c r="F328" s="4" t="s">
        <v>745</v>
      </c>
      <c r="G328" s="4" t="s">
        <v>33</v>
      </c>
      <c r="H328" s="4">
        <v>86.0</v>
      </c>
      <c r="I328" s="4">
        <v>110.0</v>
      </c>
      <c r="J328" s="4">
        <v>130.0</v>
      </c>
      <c r="K328" s="4">
        <v>2.0</v>
      </c>
      <c r="L328" s="6">
        <v>43983.0</v>
      </c>
      <c r="M328" s="10" t="s">
        <v>746</v>
      </c>
      <c r="N328" s="4"/>
      <c r="O328" s="4">
        <v>2.0</v>
      </c>
      <c r="P328" s="7">
        <v>-0.130555555555555</v>
      </c>
      <c r="Q328" s="7">
        <f t="shared" si="5"/>
        <v>0.1305555556</v>
      </c>
      <c r="R328" s="7">
        <v>0.481944444444444</v>
      </c>
      <c r="S328" s="8"/>
      <c r="T328" s="8"/>
      <c r="U328" s="8"/>
      <c r="V328" s="8"/>
      <c r="W328" s="8"/>
      <c r="X328" s="8"/>
      <c r="Y328" s="8"/>
      <c r="Z328" s="8"/>
      <c r="AA328" s="8"/>
      <c r="AB328" s="8"/>
      <c r="AC328" s="8"/>
      <c r="AD328" s="8"/>
      <c r="AE328" s="8"/>
      <c r="AF328" s="8"/>
      <c r="AG328" s="8"/>
      <c r="AH328" s="8"/>
      <c r="AI328" s="8"/>
      <c r="AJ328" s="8"/>
      <c r="AK328" s="8"/>
      <c r="AL328" s="8"/>
      <c r="AM328" s="8"/>
      <c r="AN328" s="8"/>
      <c r="AO328" s="8"/>
    </row>
    <row r="329" ht="15.75" customHeight="1">
      <c r="A329" s="9">
        <v>44005.0</v>
      </c>
      <c r="B329" s="2">
        <f t="shared" si="1"/>
        <v>3</v>
      </c>
      <c r="C329" s="2">
        <f t="shared" si="2"/>
        <v>6</v>
      </c>
      <c r="D329" s="2">
        <f t="shared" si="3"/>
        <v>2020</v>
      </c>
      <c r="E329" s="4" t="str">
        <f t="shared" si="4"/>
        <v>6 2020</v>
      </c>
      <c r="F329" s="4" t="s">
        <v>747</v>
      </c>
      <c r="G329" s="4" t="s">
        <v>33</v>
      </c>
      <c r="H329" s="4">
        <v>5.0</v>
      </c>
      <c r="I329" s="4">
        <v>3.0</v>
      </c>
      <c r="J329" s="4">
        <v>2.0</v>
      </c>
      <c r="K329" s="4">
        <v>5.0</v>
      </c>
      <c r="L329" s="6">
        <v>44005.0</v>
      </c>
      <c r="M329" s="10" t="s">
        <v>748</v>
      </c>
      <c r="N329" s="4"/>
      <c r="O329" s="4">
        <v>5.0</v>
      </c>
      <c r="P329" s="7">
        <v>0.182142857142857</v>
      </c>
      <c r="Q329" s="7">
        <f t="shared" si="5"/>
        <v>0.1821428571</v>
      </c>
      <c r="R329" s="7">
        <v>0.542857142857142</v>
      </c>
      <c r="S329" s="8"/>
      <c r="T329" s="8"/>
      <c r="U329" s="8"/>
      <c r="V329" s="8"/>
      <c r="W329" s="8"/>
      <c r="X329" s="8"/>
      <c r="Y329" s="8"/>
      <c r="Z329" s="8"/>
      <c r="AA329" s="8"/>
      <c r="AB329" s="8"/>
      <c r="AC329" s="8"/>
      <c r="AD329" s="8"/>
      <c r="AE329" s="8"/>
      <c r="AF329" s="8"/>
      <c r="AG329" s="8"/>
      <c r="AH329" s="8"/>
      <c r="AI329" s="8"/>
      <c r="AJ329" s="8"/>
      <c r="AK329" s="8"/>
      <c r="AL329" s="8"/>
      <c r="AM329" s="8"/>
      <c r="AN329" s="8"/>
      <c r="AO329" s="8"/>
    </row>
    <row r="330" ht="15.75" customHeight="1">
      <c r="A330" s="9">
        <v>44028.0</v>
      </c>
      <c r="B330" s="2">
        <f t="shared" si="1"/>
        <v>5</v>
      </c>
      <c r="C330" s="2">
        <f t="shared" si="2"/>
        <v>7</v>
      </c>
      <c r="D330" s="2">
        <f t="shared" si="3"/>
        <v>2020</v>
      </c>
      <c r="E330" s="4" t="str">
        <f t="shared" si="4"/>
        <v>7 2020</v>
      </c>
      <c r="F330" s="4" t="s">
        <v>749</v>
      </c>
      <c r="G330" s="4" t="s">
        <v>90</v>
      </c>
      <c r="H330" s="4">
        <v>49.0</v>
      </c>
      <c r="I330" s="4">
        <v>113.0</v>
      </c>
      <c r="J330" s="4">
        <v>119.0</v>
      </c>
      <c r="K330" s="4">
        <v>4.0</v>
      </c>
      <c r="L330" s="6">
        <v>44028.0</v>
      </c>
      <c r="M330" s="10" t="s">
        <v>750</v>
      </c>
      <c r="N330" s="4"/>
      <c r="O330" s="4">
        <v>4.0</v>
      </c>
      <c r="P330" s="7">
        <v>0.0610671191553544</v>
      </c>
      <c r="Q330" s="7">
        <f t="shared" si="5"/>
        <v>0.06106711916</v>
      </c>
      <c r="R330" s="7">
        <v>0.674157868275515</v>
      </c>
      <c r="S330" s="8"/>
      <c r="T330" s="8"/>
      <c r="U330" s="8"/>
      <c r="V330" s="8"/>
      <c r="W330" s="8"/>
      <c r="X330" s="8"/>
      <c r="Y330" s="8"/>
      <c r="Z330" s="8"/>
      <c r="AA330" s="8"/>
      <c r="AB330" s="8"/>
      <c r="AC330" s="8"/>
      <c r="AD330" s="8"/>
      <c r="AE330" s="8"/>
      <c r="AF330" s="8"/>
      <c r="AG330" s="8"/>
      <c r="AH330" s="8"/>
      <c r="AI330" s="8"/>
      <c r="AJ330" s="8"/>
      <c r="AK330" s="8"/>
      <c r="AL330" s="8"/>
      <c r="AM330" s="8"/>
      <c r="AN330" s="8"/>
      <c r="AO330" s="8"/>
    </row>
    <row r="331" ht="15.75" customHeight="1">
      <c r="A331" s="9">
        <v>44037.0</v>
      </c>
      <c r="B331" s="2">
        <f t="shared" si="1"/>
        <v>7</v>
      </c>
      <c r="C331" s="2">
        <f t="shared" si="2"/>
        <v>7</v>
      </c>
      <c r="D331" s="2">
        <f t="shared" si="3"/>
        <v>2020</v>
      </c>
      <c r="E331" s="4" t="str">
        <f t="shared" si="4"/>
        <v>7 2020</v>
      </c>
      <c r="F331" s="4" t="s">
        <v>751</v>
      </c>
      <c r="G331" s="4" t="s">
        <v>752</v>
      </c>
      <c r="H331" s="4">
        <v>6.0</v>
      </c>
      <c r="I331" s="4">
        <v>176.0</v>
      </c>
      <c r="J331" s="4">
        <v>246.0</v>
      </c>
      <c r="K331" s="4">
        <v>3.0</v>
      </c>
      <c r="L331" s="6">
        <v>44037.0</v>
      </c>
      <c r="M331" s="10" t="s">
        <v>753</v>
      </c>
      <c r="N331" s="4"/>
      <c r="O331" s="4">
        <v>3.0</v>
      </c>
      <c r="P331" s="7">
        <v>0.341666666666666</v>
      </c>
      <c r="Q331" s="7">
        <f t="shared" si="5"/>
        <v>0.3416666667</v>
      </c>
      <c r="R331" s="7">
        <v>0.7</v>
      </c>
      <c r="S331" s="8"/>
      <c r="T331" s="8"/>
      <c r="U331" s="8"/>
      <c r="V331" s="8"/>
      <c r="W331" s="8"/>
      <c r="X331" s="8"/>
      <c r="Y331" s="8"/>
      <c r="Z331" s="8"/>
      <c r="AA331" s="8"/>
      <c r="AB331" s="8"/>
      <c r="AC331" s="8"/>
      <c r="AD331" s="8"/>
      <c r="AE331" s="8"/>
      <c r="AF331" s="8"/>
      <c r="AG331" s="8"/>
      <c r="AH331" s="8"/>
      <c r="AI331" s="8"/>
      <c r="AJ331" s="8"/>
      <c r="AK331" s="8"/>
      <c r="AL331" s="8"/>
      <c r="AM331" s="8"/>
      <c r="AN331" s="8"/>
      <c r="AO331" s="8"/>
    </row>
    <row r="332" ht="15.75" customHeight="1">
      <c r="A332" s="9">
        <v>44045.0</v>
      </c>
      <c r="B332" s="2">
        <f t="shared" si="1"/>
        <v>1</v>
      </c>
      <c r="C332" s="2">
        <f t="shared" si="2"/>
        <v>8</v>
      </c>
      <c r="D332" s="2">
        <f t="shared" si="3"/>
        <v>2020</v>
      </c>
      <c r="E332" s="4" t="str">
        <f t="shared" si="4"/>
        <v>8 2020</v>
      </c>
      <c r="F332" s="4" t="s">
        <v>754</v>
      </c>
      <c r="G332" s="4" t="s">
        <v>362</v>
      </c>
      <c r="H332" s="4">
        <v>113.0</v>
      </c>
      <c r="I332" s="4">
        <v>56.0</v>
      </c>
      <c r="J332" s="4">
        <v>102.0</v>
      </c>
      <c r="K332" s="4">
        <v>5.0</v>
      </c>
      <c r="L332" s="6">
        <v>44045.0</v>
      </c>
      <c r="M332" s="10" t="s">
        <v>755</v>
      </c>
      <c r="N332" s="4"/>
      <c r="O332" s="4">
        <v>5.0</v>
      </c>
      <c r="P332" s="7">
        <v>0.205758928571428</v>
      </c>
      <c r="Q332" s="7">
        <f t="shared" si="5"/>
        <v>0.2057589286</v>
      </c>
      <c r="R332" s="7">
        <v>0.441026785714285</v>
      </c>
      <c r="S332" s="8"/>
      <c r="T332" s="8"/>
      <c r="U332" s="8"/>
      <c r="V332" s="8"/>
      <c r="W332" s="8"/>
      <c r="X332" s="8"/>
      <c r="Y332" s="8"/>
      <c r="Z332" s="8"/>
      <c r="AA332" s="8"/>
      <c r="AB332" s="8"/>
      <c r="AC332" s="8"/>
      <c r="AD332" s="8"/>
      <c r="AE332" s="8"/>
      <c r="AF332" s="8"/>
      <c r="AG332" s="8"/>
      <c r="AH332" s="8"/>
      <c r="AI332" s="8"/>
      <c r="AJ332" s="8"/>
      <c r="AK332" s="8"/>
      <c r="AL332" s="8"/>
      <c r="AM332" s="8"/>
      <c r="AN332" s="8"/>
      <c r="AO332" s="8"/>
    </row>
    <row r="333" ht="15.75" customHeight="1">
      <c r="A333" s="9">
        <v>44056.0</v>
      </c>
      <c r="B333" s="2">
        <f t="shared" si="1"/>
        <v>5</v>
      </c>
      <c r="C333" s="2">
        <f t="shared" si="2"/>
        <v>8</v>
      </c>
      <c r="D333" s="2">
        <f t="shared" si="3"/>
        <v>2020</v>
      </c>
      <c r="E333" s="4" t="str">
        <f t="shared" si="4"/>
        <v>8 2020</v>
      </c>
      <c r="F333" s="4" t="s">
        <v>756</v>
      </c>
      <c r="G333" s="4" t="s">
        <v>230</v>
      </c>
      <c r="H333" s="4">
        <v>261.0</v>
      </c>
      <c r="I333" s="4">
        <v>34.0</v>
      </c>
      <c r="J333" s="4">
        <v>17.0</v>
      </c>
      <c r="K333" s="4">
        <v>5.0</v>
      </c>
      <c r="L333" s="6">
        <v>44056.0</v>
      </c>
      <c r="M333" s="10" t="s">
        <v>757</v>
      </c>
      <c r="N333" s="4"/>
      <c r="O333" s="4">
        <v>5.0</v>
      </c>
      <c r="P333" s="7">
        <v>0.293194444444444</v>
      </c>
      <c r="Q333" s="7">
        <f t="shared" si="5"/>
        <v>0.2931944444</v>
      </c>
      <c r="R333" s="7">
        <v>0.615138888888888</v>
      </c>
      <c r="S333" s="8"/>
      <c r="T333" s="8"/>
      <c r="U333" s="8"/>
      <c r="V333" s="8"/>
      <c r="W333" s="8"/>
      <c r="X333" s="8"/>
      <c r="Y333" s="8"/>
      <c r="Z333" s="8"/>
      <c r="AA333" s="8"/>
      <c r="AB333" s="8"/>
      <c r="AC333" s="8"/>
      <c r="AD333" s="8"/>
      <c r="AE333" s="8"/>
      <c r="AF333" s="8"/>
      <c r="AG333" s="8"/>
      <c r="AH333" s="8"/>
      <c r="AI333" s="8"/>
      <c r="AJ333" s="8"/>
      <c r="AK333" s="8"/>
      <c r="AL333" s="8"/>
      <c r="AM333" s="8"/>
      <c r="AN333" s="8"/>
      <c r="AO333" s="8"/>
    </row>
    <row r="334" ht="15.75" customHeight="1">
      <c r="A334" s="9">
        <v>44078.0</v>
      </c>
      <c r="B334" s="2">
        <f t="shared" si="1"/>
        <v>6</v>
      </c>
      <c r="C334" s="2">
        <f t="shared" si="2"/>
        <v>9</v>
      </c>
      <c r="D334" s="2">
        <f t="shared" si="3"/>
        <v>2020</v>
      </c>
      <c r="E334" s="4" t="str">
        <f t="shared" si="4"/>
        <v>9 2020</v>
      </c>
      <c r="F334" s="4" t="s">
        <v>758</v>
      </c>
      <c r="G334" s="4" t="s">
        <v>215</v>
      </c>
      <c r="H334" s="4">
        <v>7.0</v>
      </c>
      <c r="I334" s="4">
        <v>72.0</v>
      </c>
      <c r="J334" s="4">
        <v>175.0</v>
      </c>
      <c r="K334" s="4">
        <v>5.0</v>
      </c>
      <c r="L334" s="6">
        <v>44078.0</v>
      </c>
      <c r="M334" s="10" t="s">
        <v>759</v>
      </c>
      <c r="N334" s="4"/>
      <c r="O334" s="4">
        <v>5.0</v>
      </c>
      <c r="P334" s="7">
        <v>0.464166666666666</v>
      </c>
      <c r="Q334" s="7">
        <f t="shared" si="5"/>
        <v>0.4641666667</v>
      </c>
      <c r="R334" s="7">
        <v>0.643333333333333</v>
      </c>
      <c r="S334" s="8"/>
      <c r="T334" s="8"/>
      <c r="U334" s="8"/>
      <c r="V334" s="8"/>
      <c r="W334" s="8"/>
      <c r="X334" s="8"/>
      <c r="Y334" s="8"/>
      <c r="Z334" s="8"/>
      <c r="AA334" s="8"/>
      <c r="AB334" s="8"/>
      <c r="AC334" s="8"/>
      <c r="AD334" s="8"/>
      <c r="AE334" s="8"/>
      <c r="AF334" s="8"/>
      <c r="AG334" s="8"/>
      <c r="AH334" s="8"/>
      <c r="AI334" s="8"/>
      <c r="AJ334" s="8"/>
      <c r="AK334" s="8"/>
      <c r="AL334" s="8"/>
      <c r="AM334" s="8"/>
      <c r="AN334" s="8"/>
      <c r="AO334" s="8"/>
    </row>
    <row r="335" ht="15.75" customHeight="1">
      <c r="A335" s="9">
        <v>44093.0</v>
      </c>
      <c r="B335" s="2">
        <f t="shared" si="1"/>
        <v>7</v>
      </c>
      <c r="C335" s="2">
        <f t="shared" si="2"/>
        <v>9</v>
      </c>
      <c r="D335" s="2">
        <f t="shared" si="3"/>
        <v>2020</v>
      </c>
      <c r="E335" s="4" t="str">
        <f t="shared" si="4"/>
        <v>9 2020</v>
      </c>
      <c r="F335" s="4" t="s">
        <v>760</v>
      </c>
      <c r="G335" s="4" t="s">
        <v>155</v>
      </c>
      <c r="H335" s="4">
        <v>2357.0</v>
      </c>
      <c r="I335" s="4">
        <v>493.0</v>
      </c>
      <c r="J335" s="4">
        <v>2307.0</v>
      </c>
      <c r="K335" s="4">
        <v>5.0</v>
      </c>
      <c r="L335" s="6">
        <v>44093.0</v>
      </c>
      <c r="M335" s="10" t="s">
        <v>761</v>
      </c>
      <c r="N335" s="4"/>
      <c r="O335" s="4">
        <v>5.0</v>
      </c>
      <c r="P335" s="7">
        <v>0.0331349206349206</v>
      </c>
      <c r="Q335" s="7">
        <f t="shared" si="5"/>
        <v>0.03313492063</v>
      </c>
      <c r="R335" s="7">
        <v>0.330555555555555</v>
      </c>
      <c r="S335" s="8"/>
      <c r="T335" s="8"/>
      <c r="U335" s="8"/>
      <c r="V335" s="8"/>
      <c r="W335" s="8"/>
      <c r="X335" s="8"/>
      <c r="Y335" s="8"/>
      <c r="Z335" s="8"/>
      <c r="AA335" s="8"/>
      <c r="AB335" s="8"/>
      <c r="AC335" s="8"/>
      <c r="AD335" s="8"/>
      <c r="AE335" s="8"/>
      <c r="AF335" s="8"/>
      <c r="AG335" s="8"/>
      <c r="AH335" s="8"/>
      <c r="AI335" s="8"/>
      <c r="AJ335" s="8"/>
      <c r="AK335" s="8"/>
      <c r="AL335" s="8"/>
      <c r="AM335" s="8"/>
      <c r="AN335" s="8"/>
      <c r="AO335" s="8"/>
    </row>
    <row r="336" ht="15.75" customHeight="1">
      <c r="A336" s="9">
        <v>44110.0</v>
      </c>
      <c r="B336" s="2">
        <f t="shared" si="1"/>
        <v>3</v>
      </c>
      <c r="C336" s="2">
        <f t="shared" si="2"/>
        <v>10</v>
      </c>
      <c r="D336" s="2">
        <f t="shared" si="3"/>
        <v>2020</v>
      </c>
      <c r="E336" s="4" t="str">
        <f t="shared" si="4"/>
        <v>10 2020</v>
      </c>
      <c r="F336" s="4" t="s">
        <v>762</v>
      </c>
      <c r="G336" s="4" t="s">
        <v>63</v>
      </c>
      <c r="H336" s="4">
        <v>0.0</v>
      </c>
      <c r="I336" s="4">
        <v>21.0</v>
      </c>
      <c r="J336" s="4">
        <v>20.0</v>
      </c>
      <c r="K336" s="4">
        <v>4.0</v>
      </c>
      <c r="L336" s="6">
        <v>44110.0</v>
      </c>
      <c r="M336" s="10" t="s">
        <v>763</v>
      </c>
      <c r="N336" s="4"/>
      <c r="O336" s="4">
        <v>4.0</v>
      </c>
      <c r="P336" s="7">
        <v>0.262499999999999</v>
      </c>
      <c r="Q336" s="7">
        <f t="shared" si="5"/>
        <v>0.2625</v>
      </c>
      <c r="R336" s="7">
        <v>0.566666666666666</v>
      </c>
      <c r="S336" s="8"/>
      <c r="T336" s="8"/>
      <c r="U336" s="8"/>
      <c r="V336" s="8"/>
      <c r="W336" s="8"/>
      <c r="X336" s="8"/>
      <c r="Y336" s="8"/>
      <c r="Z336" s="8"/>
      <c r="AA336" s="8"/>
      <c r="AB336" s="8"/>
      <c r="AC336" s="8"/>
      <c r="AD336" s="8"/>
      <c r="AE336" s="8"/>
      <c r="AF336" s="8"/>
      <c r="AG336" s="8"/>
      <c r="AH336" s="8"/>
      <c r="AI336" s="8"/>
      <c r="AJ336" s="8"/>
      <c r="AK336" s="8"/>
      <c r="AL336" s="8"/>
      <c r="AM336" s="8"/>
      <c r="AN336" s="8"/>
      <c r="AO336" s="8"/>
    </row>
    <row r="337" ht="15.75" customHeight="1">
      <c r="A337" s="9">
        <v>44123.0</v>
      </c>
      <c r="B337" s="2">
        <f t="shared" si="1"/>
        <v>2</v>
      </c>
      <c r="C337" s="2">
        <f t="shared" si="2"/>
        <v>10</v>
      </c>
      <c r="D337" s="2">
        <f t="shared" si="3"/>
        <v>2020</v>
      </c>
      <c r="E337" s="4" t="str">
        <f t="shared" si="4"/>
        <v>10 2020</v>
      </c>
      <c r="F337" s="4" t="s">
        <v>764</v>
      </c>
      <c r="G337" s="4" t="s">
        <v>90</v>
      </c>
      <c r="H337" s="4">
        <v>1024.0</v>
      </c>
      <c r="I337" s="4">
        <v>704.0</v>
      </c>
      <c r="J337" s="4">
        <v>2032.0</v>
      </c>
      <c r="K337" s="4">
        <v>2.0</v>
      </c>
      <c r="L337" s="6">
        <v>44123.0</v>
      </c>
      <c r="M337" s="10" t="s">
        <v>765</v>
      </c>
      <c r="N337" s="4"/>
      <c r="O337" s="4">
        <v>2.0</v>
      </c>
      <c r="P337" s="7">
        <v>0.0791208791208791</v>
      </c>
      <c r="Q337" s="7">
        <f t="shared" si="5"/>
        <v>0.07912087912</v>
      </c>
      <c r="R337" s="7">
        <v>0.6007326007326</v>
      </c>
      <c r="S337" s="8"/>
      <c r="T337" s="8"/>
      <c r="U337" s="8"/>
      <c r="V337" s="8"/>
      <c r="W337" s="8"/>
      <c r="X337" s="8"/>
      <c r="Y337" s="8"/>
      <c r="Z337" s="8"/>
      <c r="AA337" s="8"/>
      <c r="AB337" s="8"/>
      <c r="AC337" s="8"/>
      <c r="AD337" s="8"/>
      <c r="AE337" s="8"/>
      <c r="AF337" s="8"/>
      <c r="AG337" s="8"/>
      <c r="AH337" s="8"/>
      <c r="AI337" s="8"/>
      <c r="AJ337" s="8"/>
      <c r="AK337" s="8"/>
      <c r="AL337" s="8"/>
      <c r="AM337" s="8"/>
      <c r="AN337" s="8"/>
      <c r="AO337" s="8"/>
    </row>
    <row r="338" ht="15.75" customHeight="1">
      <c r="A338" s="9">
        <v>44131.0</v>
      </c>
      <c r="B338" s="2">
        <f t="shared" si="1"/>
        <v>3</v>
      </c>
      <c r="C338" s="2">
        <f t="shared" si="2"/>
        <v>10</v>
      </c>
      <c r="D338" s="2">
        <f t="shared" si="3"/>
        <v>2020</v>
      </c>
      <c r="E338" s="4" t="str">
        <f t="shared" si="4"/>
        <v>10 2020</v>
      </c>
      <c r="F338" s="4" t="s">
        <v>766</v>
      </c>
      <c r="G338" s="4" t="s">
        <v>752</v>
      </c>
      <c r="H338" s="4">
        <v>659.0</v>
      </c>
      <c r="I338" s="4">
        <v>160.0</v>
      </c>
      <c r="J338" s="4">
        <v>419.0</v>
      </c>
      <c r="K338" s="4">
        <v>4.0</v>
      </c>
      <c r="L338" s="6">
        <v>44131.0</v>
      </c>
      <c r="M338" s="10" t="s">
        <v>767</v>
      </c>
      <c r="N338" s="4"/>
      <c r="O338" s="4">
        <v>4.0</v>
      </c>
      <c r="P338" s="7">
        <v>0.278935185185185</v>
      </c>
      <c r="Q338" s="7">
        <f t="shared" si="5"/>
        <v>0.2789351852</v>
      </c>
      <c r="R338" s="7">
        <v>0.570322886989553</v>
      </c>
      <c r="S338" s="8"/>
      <c r="T338" s="8"/>
      <c r="U338" s="8"/>
      <c r="V338" s="8"/>
      <c r="W338" s="8"/>
      <c r="X338" s="8"/>
      <c r="Y338" s="8"/>
      <c r="Z338" s="8"/>
      <c r="AA338" s="8"/>
      <c r="AB338" s="8"/>
      <c r="AC338" s="8"/>
      <c r="AD338" s="8"/>
      <c r="AE338" s="8"/>
      <c r="AF338" s="8"/>
      <c r="AG338" s="8"/>
      <c r="AH338" s="8"/>
      <c r="AI338" s="8"/>
      <c r="AJ338" s="8"/>
      <c r="AK338" s="8"/>
      <c r="AL338" s="8"/>
      <c r="AM338" s="8"/>
      <c r="AN338" s="8"/>
      <c r="AO338" s="8"/>
    </row>
    <row r="339" ht="15.75" customHeight="1">
      <c r="A339" s="9">
        <v>44137.0</v>
      </c>
      <c r="B339" s="2">
        <f t="shared" si="1"/>
        <v>2</v>
      </c>
      <c r="C339" s="2">
        <f t="shared" si="2"/>
        <v>11</v>
      </c>
      <c r="D339" s="2">
        <f t="shared" si="3"/>
        <v>2020</v>
      </c>
      <c r="E339" s="4" t="str">
        <f t="shared" si="4"/>
        <v>11 2020</v>
      </c>
      <c r="F339" s="4" t="s">
        <v>768</v>
      </c>
      <c r="G339" s="4" t="s">
        <v>104</v>
      </c>
      <c r="H339" s="4">
        <v>0.0</v>
      </c>
      <c r="I339" s="4">
        <v>45.0</v>
      </c>
      <c r="J339" s="4">
        <v>0.0</v>
      </c>
      <c r="K339" s="4">
        <v>3.0</v>
      </c>
      <c r="L339" s="6">
        <v>44137.0</v>
      </c>
      <c r="M339" s="10" t="s">
        <v>769</v>
      </c>
      <c r="N339" s="4"/>
      <c r="O339" s="4">
        <v>3.0</v>
      </c>
      <c r="P339" s="7">
        <v>0.168333333333333</v>
      </c>
      <c r="Q339" s="7">
        <f t="shared" si="5"/>
        <v>0.1683333333</v>
      </c>
      <c r="R339" s="7">
        <v>0.561666666666666</v>
      </c>
      <c r="S339" s="8"/>
      <c r="T339" s="8"/>
      <c r="U339" s="8"/>
      <c r="V339" s="8"/>
      <c r="W339" s="8"/>
      <c r="X339" s="8"/>
      <c r="Y339" s="8"/>
      <c r="Z339" s="8"/>
      <c r="AA339" s="8"/>
      <c r="AB339" s="8"/>
      <c r="AC339" s="8"/>
      <c r="AD339" s="8"/>
      <c r="AE339" s="8"/>
      <c r="AF339" s="8"/>
      <c r="AG339" s="8"/>
      <c r="AH339" s="8"/>
      <c r="AI339" s="8"/>
      <c r="AJ339" s="8"/>
      <c r="AK339" s="8"/>
      <c r="AL339" s="8"/>
      <c r="AM339" s="8"/>
      <c r="AN339" s="8"/>
      <c r="AO339" s="8"/>
    </row>
    <row r="340" ht="15.75" customHeight="1">
      <c r="A340" s="9">
        <v>44154.0</v>
      </c>
      <c r="B340" s="2">
        <f t="shared" si="1"/>
        <v>5</v>
      </c>
      <c r="C340" s="2">
        <f t="shared" si="2"/>
        <v>11</v>
      </c>
      <c r="D340" s="2">
        <f t="shared" si="3"/>
        <v>2020</v>
      </c>
      <c r="E340" s="4" t="str">
        <f t="shared" si="4"/>
        <v>11 2020</v>
      </c>
      <c r="F340" s="4" t="s">
        <v>770</v>
      </c>
      <c r="G340" s="4" t="s">
        <v>230</v>
      </c>
      <c r="H340" s="4">
        <v>99.0</v>
      </c>
      <c r="I340" s="4">
        <v>51.0</v>
      </c>
      <c r="J340" s="4">
        <v>19.0</v>
      </c>
      <c r="K340" s="4">
        <v>5.0</v>
      </c>
      <c r="L340" s="6">
        <v>44154.0</v>
      </c>
      <c r="M340" s="10" t="s">
        <v>771</v>
      </c>
      <c r="N340" s="4"/>
      <c r="O340" s="4">
        <v>5.0</v>
      </c>
      <c r="P340" s="7">
        <v>0.0395833333333333</v>
      </c>
      <c r="Q340" s="7">
        <f t="shared" si="5"/>
        <v>0.03958333333</v>
      </c>
      <c r="R340" s="7">
        <v>0.647916666666666</v>
      </c>
      <c r="S340" s="8"/>
      <c r="T340" s="8"/>
      <c r="U340" s="8"/>
      <c r="V340" s="8"/>
      <c r="W340" s="8"/>
      <c r="X340" s="8"/>
      <c r="Y340" s="8"/>
      <c r="Z340" s="8"/>
      <c r="AA340" s="8"/>
      <c r="AB340" s="8"/>
      <c r="AC340" s="8"/>
      <c r="AD340" s="8"/>
      <c r="AE340" s="8"/>
      <c r="AF340" s="8"/>
      <c r="AG340" s="8"/>
      <c r="AH340" s="8"/>
      <c r="AI340" s="8"/>
      <c r="AJ340" s="8"/>
      <c r="AK340" s="8"/>
      <c r="AL340" s="8"/>
      <c r="AM340" s="8"/>
      <c r="AN340" s="8"/>
      <c r="AO340" s="8"/>
    </row>
    <row r="341" ht="15.75" customHeight="1">
      <c r="A341" s="9">
        <v>44157.0</v>
      </c>
      <c r="B341" s="2">
        <f t="shared" si="1"/>
        <v>1</v>
      </c>
      <c r="C341" s="2">
        <f t="shared" si="2"/>
        <v>11</v>
      </c>
      <c r="D341" s="2">
        <f t="shared" si="3"/>
        <v>2020</v>
      </c>
      <c r="E341" s="4" t="str">
        <f t="shared" si="4"/>
        <v>11 2020</v>
      </c>
      <c r="F341" s="4" t="s">
        <v>772</v>
      </c>
      <c r="G341" s="4" t="s">
        <v>441</v>
      </c>
      <c r="H341" s="4">
        <v>179.0</v>
      </c>
      <c r="I341" s="4">
        <v>84.0</v>
      </c>
      <c r="J341" s="4">
        <v>167.0</v>
      </c>
      <c r="K341" s="4">
        <v>5.0</v>
      </c>
      <c r="L341" s="6">
        <v>44157.0</v>
      </c>
      <c r="M341" s="10" t="s">
        <v>773</v>
      </c>
      <c r="N341" s="4"/>
      <c r="O341" s="4">
        <v>5.0</v>
      </c>
      <c r="P341" s="7">
        <v>0.0586805555555555</v>
      </c>
      <c r="Q341" s="7">
        <f t="shared" si="5"/>
        <v>0.05868055556</v>
      </c>
      <c r="R341" s="7">
        <v>0.611458333333333</v>
      </c>
      <c r="S341" s="8"/>
      <c r="T341" s="8"/>
      <c r="U341" s="8"/>
      <c r="V341" s="8"/>
      <c r="W341" s="8"/>
      <c r="X341" s="8"/>
      <c r="Y341" s="8"/>
      <c r="Z341" s="8"/>
      <c r="AA341" s="8"/>
      <c r="AB341" s="8"/>
      <c r="AC341" s="8"/>
      <c r="AD341" s="8"/>
      <c r="AE341" s="8"/>
      <c r="AF341" s="8"/>
      <c r="AG341" s="8"/>
      <c r="AH341" s="8"/>
      <c r="AI341" s="8"/>
      <c r="AJ341" s="8"/>
      <c r="AK341" s="8"/>
      <c r="AL341" s="8"/>
      <c r="AM341" s="8"/>
      <c r="AN341" s="8"/>
      <c r="AO341" s="8"/>
    </row>
    <row r="342" ht="15.75" customHeight="1">
      <c r="A342" s="9">
        <v>44170.0</v>
      </c>
      <c r="B342" s="2">
        <f t="shared" si="1"/>
        <v>7</v>
      </c>
      <c r="C342" s="2">
        <f t="shared" si="2"/>
        <v>12</v>
      </c>
      <c r="D342" s="2">
        <f t="shared" si="3"/>
        <v>2020</v>
      </c>
      <c r="E342" s="4" t="str">
        <f t="shared" si="4"/>
        <v>12 2020</v>
      </c>
      <c r="F342" s="4" t="s">
        <v>774</v>
      </c>
      <c r="G342" s="4" t="s">
        <v>775</v>
      </c>
      <c r="H342" s="4">
        <v>20.0</v>
      </c>
      <c r="I342" s="4">
        <v>6.0</v>
      </c>
      <c r="J342" s="4">
        <v>1.0</v>
      </c>
      <c r="K342" s="4">
        <v>3.0</v>
      </c>
      <c r="L342" s="6">
        <v>44170.0</v>
      </c>
      <c r="M342" s="10" t="s">
        <v>776</v>
      </c>
      <c r="N342" s="4"/>
      <c r="O342" s="4">
        <v>3.0</v>
      </c>
      <c r="P342" s="7">
        <v>0.227106357694592</v>
      </c>
      <c r="Q342" s="7">
        <f t="shared" si="5"/>
        <v>0.2271063577</v>
      </c>
      <c r="R342" s="7">
        <v>0.552260843731431</v>
      </c>
      <c r="S342" s="8"/>
      <c r="T342" s="8"/>
      <c r="U342" s="8"/>
      <c r="V342" s="8"/>
      <c r="W342" s="8"/>
      <c r="X342" s="8"/>
      <c r="Y342" s="8"/>
      <c r="Z342" s="8"/>
      <c r="AA342" s="8"/>
      <c r="AB342" s="8"/>
      <c r="AC342" s="8"/>
      <c r="AD342" s="8"/>
      <c r="AE342" s="8"/>
      <c r="AF342" s="8"/>
      <c r="AG342" s="8"/>
      <c r="AH342" s="8"/>
      <c r="AI342" s="8"/>
      <c r="AJ342" s="8"/>
      <c r="AK342" s="8"/>
      <c r="AL342" s="8"/>
      <c r="AM342" s="8"/>
      <c r="AN342" s="8"/>
      <c r="AO342" s="8"/>
    </row>
    <row r="343" ht="15.75" customHeight="1">
      <c r="A343" s="9">
        <v>44240.0</v>
      </c>
      <c r="B343" s="2">
        <f t="shared" si="1"/>
        <v>7</v>
      </c>
      <c r="C343" s="2">
        <f t="shared" si="2"/>
        <v>2</v>
      </c>
      <c r="D343" s="2">
        <f t="shared" si="3"/>
        <v>2021</v>
      </c>
      <c r="E343" s="4" t="str">
        <f t="shared" si="4"/>
        <v>2 2021</v>
      </c>
      <c r="F343" s="4" t="s">
        <v>777</v>
      </c>
      <c r="G343" s="4" t="s">
        <v>33</v>
      </c>
      <c r="H343" s="4">
        <v>300.0</v>
      </c>
      <c r="I343" s="4">
        <v>32.0</v>
      </c>
      <c r="J343" s="4">
        <v>22.0</v>
      </c>
      <c r="K343" s="4">
        <v>5.0</v>
      </c>
      <c r="L343" s="6">
        <v>44240.0</v>
      </c>
      <c r="M343" s="10" t="s">
        <v>778</v>
      </c>
      <c r="N343" s="4"/>
      <c r="O343" s="4">
        <v>5.0</v>
      </c>
      <c r="P343" s="7">
        <v>0.224166666666666</v>
      </c>
      <c r="Q343" s="7">
        <f t="shared" si="5"/>
        <v>0.2241666667</v>
      </c>
      <c r="R343" s="7">
        <v>0.646666666666666</v>
      </c>
      <c r="S343" s="8"/>
      <c r="T343" s="8"/>
      <c r="U343" s="8"/>
      <c r="V343" s="8"/>
      <c r="W343" s="8"/>
      <c r="X343" s="8"/>
      <c r="Y343" s="8"/>
      <c r="Z343" s="8"/>
      <c r="AA343" s="8"/>
      <c r="AB343" s="8"/>
      <c r="AC343" s="8"/>
      <c r="AD343" s="8"/>
      <c r="AE343" s="8"/>
      <c r="AF343" s="8"/>
      <c r="AG343" s="8"/>
      <c r="AH343" s="8"/>
      <c r="AI343" s="8"/>
      <c r="AJ343" s="8"/>
      <c r="AK343" s="8"/>
      <c r="AL343" s="8"/>
      <c r="AM343" s="8"/>
      <c r="AN343" s="8"/>
      <c r="AO343" s="8"/>
    </row>
    <row r="344" ht="15.75" customHeight="1">
      <c r="A344" s="9">
        <v>44274.0</v>
      </c>
      <c r="B344" s="2">
        <f t="shared" si="1"/>
        <v>6</v>
      </c>
      <c r="C344" s="2">
        <f t="shared" si="2"/>
        <v>3</v>
      </c>
      <c r="D344" s="2">
        <f t="shared" si="3"/>
        <v>2021</v>
      </c>
      <c r="E344" s="4" t="str">
        <f t="shared" si="4"/>
        <v>3 2021</v>
      </c>
      <c r="F344" s="4" t="s">
        <v>779</v>
      </c>
      <c r="G344" s="4" t="s">
        <v>780</v>
      </c>
      <c r="H344" s="4">
        <v>411.0</v>
      </c>
      <c r="I344" s="4">
        <v>2696.0</v>
      </c>
      <c r="J344" s="4">
        <v>7951.0</v>
      </c>
      <c r="K344" s="4">
        <v>2.0</v>
      </c>
      <c r="L344" s="6">
        <v>44274.0</v>
      </c>
      <c r="M344" s="10" t="s">
        <v>781</v>
      </c>
      <c r="N344" s="4"/>
      <c r="O344" s="4">
        <v>2.0</v>
      </c>
      <c r="P344" s="7">
        <v>0.0569805194805194</v>
      </c>
      <c r="Q344" s="7">
        <f t="shared" si="5"/>
        <v>0.05698051948</v>
      </c>
      <c r="R344" s="7">
        <v>0.364935064935064</v>
      </c>
      <c r="S344" s="8"/>
      <c r="T344" s="8"/>
      <c r="U344" s="8"/>
      <c r="V344" s="8"/>
      <c r="W344" s="8"/>
      <c r="X344" s="8"/>
      <c r="Y344" s="8"/>
      <c r="Z344" s="8"/>
      <c r="AA344" s="8"/>
      <c r="AB344" s="8"/>
      <c r="AC344" s="8"/>
      <c r="AD344" s="8"/>
      <c r="AE344" s="8"/>
      <c r="AF344" s="8"/>
      <c r="AG344" s="8"/>
      <c r="AH344" s="8"/>
      <c r="AI344" s="8"/>
      <c r="AJ344" s="8"/>
      <c r="AK344" s="8"/>
      <c r="AL344" s="8"/>
      <c r="AM344" s="8"/>
      <c r="AN344" s="8"/>
      <c r="AO344" s="8"/>
    </row>
    <row r="345" ht="15.75" customHeight="1">
      <c r="A345" s="9">
        <v>44276.0</v>
      </c>
      <c r="B345" s="2">
        <f t="shared" si="1"/>
        <v>1</v>
      </c>
      <c r="C345" s="2">
        <f t="shared" si="2"/>
        <v>3</v>
      </c>
      <c r="D345" s="2">
        <f t="shared" si="3"/>
        <v>2021</v>
      </c>
      <c r="E345" s="4" t="str">
        <f t="shared" si="4"/>
        <v>3 2021</v>
      </c>
      <c r="F345" s="4" t="s">
        <v>782</v>
      </c>
      <c r="G345" s="4" t="s">
        <v>209</v>
      </c>
      <c r="H345" s="4">
        <v>10.0</v>
      </c>
      <c r="I345" s="4">
        <v>38.0</v>
      </c>
      <c r="J345" s="4">
        <v>1.0</v>
      </c>
      <c r="K345" s="4">
        <v>3.0</v>
      </c>
      <c r="L345" s="6">
        <v>44276.0</v>
      </c>
      <c r="M345" s="10" t="s">
        <v>783</v>
      </c>
      <c r="N345" s="4"/>
      <c r="O345" s="4">
        <v>3.0</v>
      </c>
      <c r="P345" s="7">
        <v>-0.071003334272565</v>
      </c>
      <c r="Q345" s="7">
        <f t="shared" si="5"/>
        <v>0.07100333427</v>
      </c>
      <c r="R345" s="7">
        <v>0.5870921386306</v>
      </c>
      <c r="S345" s="8"/>
      <c r="T345" s="8"/>
      <c r="U345" s="8"/>
      <c r="V345" s="8"/>
      <c r="W345" s="8"/>
      <c r="X345" s="8"/>
      <c r="Y345" s="8"/>
      <c r="Z345" s="8"/>
      <c r="AA345" s="8"/>
      <c r="AB345" s="8"/>
      <c r="AC345" s="8"/>
      <c r="AD345" s="8"/>
      <c r="AE345" s="8"/>
      <c r="AF345" s="8"/>
      <c r="AG345" s="8"/>
      <c r="AH345" s="8"/>
      <c r="AI345" s="8"/>
      <c r="AJ345" s="8"/>
      <c r="AK345" s="8"/>
      <c r="AL345" s="8"/>
      <c r="AM345" s="8"/>
      <c r="AN345" s="8"/>
      <c r="AO345" s="8"/>
    </row>
    <row r="346" ht="15.75" customHeight="1">
      <c r="A346" s="9">
        <v>44276.0</v>
      </c>
      <c r="B346" s="2">
        <f t="shared" si="1"/>
        <v>1</v>
      </c>
      <c r="C346" s="2">
        <f t="shared" si="2"/>
        <v>3</v>
      </c>
      <c r="D346" s="2">
        <f t="shared" si="3"/>
        <v>2021</v>
      </c>
      <c r="E346" s="4" t="str">
        <f t="shared" si="4"/>
        <v>3 2021</v>
      </c>
      <c r="F346" s="4" t="s">
        <v>784</v>
      </c>
      <c r="G346" s="4" t="s">
        <v>82</v>
      </c>
      <c r="H346" s="4">
        <v>81.0</v>
      </c>
      <c r="I346" s="4">
        <v>56.0</v>
      </c>
      <c r="J346" s="4">
        <v>146.0</v>
      </c>
      <c r="K346" s="4">
        <v>5.0</v>
      </c>
      <c r="L346" s="6">
        <v>44276.0</v>
      </c>
      <c r="M346" s="10" t="s">
        <v>785</v>
      </c>
      <c r="N346" s="4"/>
      <c r="O346" s="4">
        <v>5.0</v>
      </c>
      <c r="P346" s="7">
        <v>0.155555555555555</v>
      </c>
      <c r="Q346" s="7">
        <f t="shared" si="5"/>
        <v>0.1555555556</v>
      </c>
      <c r="R346" s="7">
        <v>0.602222222222222</v>
      </c>
      <c r="S346" s="8"/>
      <c r="T346" s="8"/>
      <c r="U346" s="8"/>
      <c r="V346" s="8"/>
      <c r="W346" s="8"/>
      <c r="X346" s="8"/>
      <c r="Y346" s="8"/>
      <c r="Z346" s="8"/>
      <c r="AA346" s="8"/>
      <c r="AB346" s="8"/>
      <c r="AC346" s="8"/>
      <c r="AD346" s="8"/>
      <c r="AE346" s="8"/>
      <c r="AF346" s="8"/>
      <c r="AG346" s="8"/>
      <c r="AH346" s="8"/>
      <c r="AI346" s="8"/>
      <c r="AJ346" s="8"/>
      <c r="AK346" s="8"/>
      <c r="AL346" s="8"/>
      <c r="AM346" s="8"/>
      <c r="AN346" s="8"/>
      <c r="AO346" s="8"/>
    </row>
    <row r="347" ht="15.75" customHeight="1">
      <c r="A347" s="9">
        <v>44302.0</v>
      </c>
      <c r="B347" s="2">
        <f t="shared" si="1"/>
        <v>6</v>
      </c>
      <c r="C347" s="2">
        <f t="shared" si="2"/>
        <v>4</v>
      </c>
      <c r="D347" s="2">
        <f t="shared" si="3"/>
        <v>2021</v>
      </c>
      <c r="E347" s="4" t="str">
        <f t="shared" si="4"/>
        <v>4 2021</v>
      </c>
      <c r="F347" s="4" t="s">
        <v>701</v>
      </c>
      <c r="G347" s="4" t="s">
        <v>33</v>
      </c>
      <c r="H347" s="4">
        <v>25.0</v>
      </c>
      <c r="I347" s="4">
        <v>2198.0</v>
      </c>
      <c r="J347" s="4">
        <v>39.0</v>
      </c>
      <c r="K347" s="4">
        <v>4.0</v>
      </c>
      <c r="L347" s="6">
        <v>44302.0</v>
      </c>
      <c r="M347" s="10" t="s">
        <v>786</v>
      </c>
      <c r="N347" s="4"/>
      <c r="O347" s="4">
        <v>4.0</v>
      </c>
      <c r="P347" s="7">
        <v>0.278333333333333</v>
      </c>
      <c r="Q347" s="7">
        <f t="shared" si="5"/>
        <v>0.2783333333</v>
      </c>
      <c r="R347" s="7">
        <v>0.701666666666666</v>
      </c>
      <c r="S347" s="8"/>
      <c r="T347" s="8"/>
      <c r="U347" s="8"/>
      <c r="V347" s="8"/>
      <c r="W347" s="8"/>
      <c r="X347" s="8"/>
      <c r="Y347" s="8"/>
      <c r="Z347" s="8"/>
      <c r="AA347" s="8"/>
      <c r="AB347" s="8"/>
      <c r="AC347" s="8"/>
      <c r="AD347" s="8"/>
      <c r="AE347" s="8"/>
      <c r="AF347" s="8"/>
      <c r="AG347" s="8"/>
      <c r="AH347" s="8"/>
      <c r="AI347" s="8"/>
      <c r="AJ347" s="8"/>
      <c r="AK347" s="8"/>
      <c r="AL347" s="8"/>
      <c r="AM347" s="8"/>
      <c r="AN347" s="8"/>
      <c r="AO347" s="8"/>
    </row>
    <row r="348" ht="15.75" customHeight="1">
      <c r="A348" s="9">
        <v>44306.0</v>
      </c>
      <c r="B348" s="2">
        <f t="shared" si="1"/>
        <v>3</v>
      </c>
      <c r="C348" s="2">
        <f t="shared" si="2"/>
        <v>4</v>
      </c>
      <c r="D348" s="2">
        <f t="shared" si="3"/>
        <v>2021</v>
      </c>
      <c r="E348" s="4" t="str">
        <f t="shared" si="4"/>
        <v>4 2021</v>
      </c>
      <c r="F348" s="4" t="s">
        <v>787</v>
      </c>
      <c r="G348" s="4" t="s">
        <v>788</v>
      </c>
      <c r="H348" s="4">
        <v>0.0</v>
      </c>
      <c r="I348" s="4">
        <v>24.0</v>
      </c>
      <c r="J348" s="4">
        <v>12.0</v>
      </c>
      <c r="K348" s="4">
        <v>5.0</v>
      </c>
      <c r="L348" s="6">
        <v>44306.0</v>
      </c>
      <c r="M348" s="10" t="s">
        <v>789</v>
      </c>
      <c r="N348" s="4"/>
      <c r="O348" s="4">
        <v>5.0</v>
      </c>
      <c r="P348" s="7">
        <v>0.541666666666666</v>
      </c>
      <c r="Q348" s="7">
        <f t="shared" si="5"/>
        <v>0.5416666667</v>
      </c>
      <c r="R348" s="7">
        <v>0.468888888888888</v>
      </c>
      <c r="S348" s="8"/>
      <c r="T348" s="8"/>
      <c r="U348" s="8"/>
      <c r="V348" s="8"/>
      <c r="W348" s="8"/>
      <c r="X348" s="8"/>
      <c r="Y348" s="8"/>
      <c r="Z348" s="8"/>
      <c r="AA348" s="8"/>
      <c r="AB348" s="8"/>
      <c r="AC348" s="8"/>
      <c r="AD348" s="8"/>
      <c r="AE348" s="8"/>
      <c r="AF348" s="8"/>
      <c r="AG348" s="8"/>
      <c r="AH348" s="8"/>
      <c r="AI348" s="8"/>
      <c r="AJ348" s="8"/>
      <c r="AK348" s="8"/>
      <c r="AL348" s="8"/>
      <c r="AM348" s="8"/>
      <c r="AN348" s="8"/>
      <c r="AO348" s="8"/>
    </row>
    <row r="349" ht="15.75" customHeight="1">
      <c r="A349" s="9">
        <v>44314.0</v>
      </c>
      <c r="B349" s="2">
        <f t="shared" si="1"/>
        <v>4</v>
      </c>
      <c r="C349" s="2">
        <f t="shared" si="2"/>
        <v>4</v>
      </c>
      <c r="D349" s="2">
        <f t="shared" si="3"/>
        <v>2021</v>
      </c>
      <c r="E349" s="4" t="str">
        <f t="shared" si="4"/>
        <v>4 2021</v>
      </c>
      <c r="F349" s="4" t="s">
        <v>790</v>
      </c>
      <c r="G349" s="4" t="s">
        <v>82</v>
      </c>
      <c r="H349" s="4">
        <v>0.0</v>
      </c>
      <c r="I349" s="4">
        <v>14.0</v>
      </c>
      <c r="J349" s="4">
        <v>0.0</v>
      </c>
      <c r="K349" s="4">
        <v>1.0</v>
      </c>
      <c r="L349" s="6">
        <v>44314.0</v>
      </c>
      <c r="M349" s="10" t="s">
        <v>791</v>
      </c>
      <c r="N349" s="4"/>
      <c r="O349" s="4">
        <v>1.0</v>
      </c>
      <c r="P349" s="7">
        <v>-0.0222527472527472</v>
      </c>
      <c r="Q349" s="7">
        <f t="shared" si="5"/>
        <v>0.02225274725</v>
      </c>
      <c r="R349" s="7">
        <v>0.743131868131868</v>
      </c>
      <c r="S349" s="8"/>
      <c r="T349" s="8"/>
      <c r="U349" s="8"/>
      <c r="V349" s="8"/>
      <c r="W349" s="8"/>
      <c r="X349" s="8"/>
      <c r="Y349" s="8"/>
      <c r="Z349" s="8"/>
      <c r="AA349" s="8"/>
      <c r="AB349" s="8"/>
      <c r="AC349" s="8"/>
      <c r="AD349" s="8"/>
      <c r="AE349" s="8"/>
      <c r="AF349" s="8"/>
      <c r="AG349" s="8"/>
      <c r="AH349" s="8"/>
      <c r="AI349" s="8"/>
      <c r="AJ349" s="8"/>
      <c r="AK349" s="8"/>
      <c r="AL349" s="8"/>
      <c r="AM349" s="8"/>
      <c r="AN349" s="8"/>
      <c r="AO349" s="8"/>
    </row>
    <row r="350" ht="15.75" customHeight="1">
      <c r="A350" s="9">
        <v>44332.0</v>
      </c>
      <c r="B350" s="2">
        <f t="shared" si="1"/>
        <v>1</v>
      </c>
      <c r="C350" s="2">
        <f t="shared" si="2"/>
        <v>5</v>
      </c>
      <c r="D350" s="2">
        <f t="shared" si="3"/>
        <v>2021</v>
      </c>
      <c r="E350" s="4" t="str">
        <f t="shared" si="4"/>
        <v>5 2021</v>
      </c>
      <c r="F350" s="4" t="s">
        <v>792</v>
      </c>
      <c r="G350" s="4" t="s">
        <v>33</v>
      </c>
      <c r="H350" s="4">
        <v>8.0</v>
      </c>
      <c r="I350" s="4">
        <v>148.0</v>
      </c>
      <c r="J350" s="4">
        <v>164.0</v>
      </c>
      <c r="K350" s="4">
        <v>4.0</v>
      </c>
      <c r="L350" s="6">
        <v>44332.0</v>
      </c>
      <c r="M350" s="10" t="s">
        <v>793</v>
      </c>
      <c r="N350" s="4"/>
      <c r="O350" s="4">
        <v>4.0</v>
      </c>
      <c r="P350" s="7">
        <v>0.122395833333333</v>
      </c>
      <c r="Q350" s="7">
        <f t="shared" si="5"/>
        <v>0.1223958333</v>
      </c>
      <c r="R350" s="7">
        <v>0.482552083333333</v>
      </c>
      <c r="S350" s="8"/>
      <c r="T350" s="8"/>
      <c r="U350" s="8"/>
      <c r="V350" s="8"/>
      <c r="W350" s="8"/>
      <c r="X350" s="8"/>
      <c r="Y350" s="8"/>
      <c r="Z350" s="8"/>
      <c r="AA350" s="8"/>
      <c r="AB350" s="8"/>
      <c r="AC350" s="8"/>
      <c r="AD350" s="8"/>
      <c r="AE350" s="8"/>
      <c r="AF350" s="8"/>
      <c r="AG350" s="8"/>
      <c r="AH350" s="8"/>
      <c r="AI350" s="8"/>
      <c r="AJ350" s="8"/>
      <c r="AK350" s="8"/>
      <c r="AL350" s="8"/>
      <c r="AM350" s="8"/>
      <c r="AN350" s="8"/>
      <c r="AO350" s="8"/>
    </row>
    <row r="351" ht="15.75" customHeight="1">
      <c r="A351" s="9">
        <v>44333.0</v>
      </c>
      <c r="B351" s="2">
        <f t="shared" si="1"/>
        <v>2</v>
      </c>
      <c r="C351" s="2">
        <f t="shared" si="2"/>
        <v>5</v>
      </c>
      <c r="D351" s="2">
        <f t="shared" si="3"/>
        <v>2021</v>
      </c>
      <c r="E351" s="4" t="str">
        <f t="shared" si="4"/>
        <v>5 2021</v>
      </c>
      <c r="F351" s="4" t="s">
        <v>794</v>
      </c>
      <c r="G351" s="4" t="s">
        <v>90</v>
      </c>
      <c r="H351" s="4">
        <v>5.0</v>
      </c>
      <c r="I351" s="4">
        <v>23.0</v>
      </c>
      <c r="J351" s="4">
        <v>76.0</v>
      </c>
      <c r="K351" s="4">
        <v>4.0</v>
      </c>
      <c r="L351" s="6">
        <v>44333.0</v>
      </c>
      <c r="M351" s="10" t="s">
        <v>795</v>
      </c>
      <c r="N351" s="4"/>
      <c r="O351" s="4">
        <v>4.0</v>
      </c>
      <c r="P351" s="7">
        <v>0.0863636363636363</v>
      </c>
      <c r="Q351" s="7">
        <f t="shared" si="5"/>
        <v>0.08636363636</v>
      </c>
      <c r="R351" s="7">
        <v>0.577272727272727</v>
      </c>
      <c r="S351" s="8"/>
      <c r="T351" s="8"/>
      <c r="U351" s="8"/>
      <c r="V351" s="8"/>
      <c r="W351" s="8"/>
      <c r="X351" s="8"/>
      <c r="Y351" s="8"/>
      <c r="Z351" s="8"/>
      <c r="AA351" s="8"/>
      <c r="AB351" s="8"/>
      <c r="AC351" s="8"/>
      <c r="AD351" s="8"/>
      <c r="AE351" s="8"/>
      <c r="AF351" s="8"/>
      <c r="AG351" s="8"/>
      <c r="AH351" s="8"/>
      <c r="AI351" s="8"/>
      <c r="AJ351" s="8"/>
      <c r="AK351" s="8"/>
      <c r="AL351" s="8"/>
      <c r="AM351" s="8"/>
      <c r="AN351" s="8"/>
      <c r="AO351" s="8"/>
    </row>
    <row r="352" ht="15.75" customHeight="1">
      <c r="A352" s="9">
        <v>44353.0</v>
      </c>
      <c r="B352" s="2">
        <f t="shared" si="1"/>
        <v>1</v>
      </c>
      <c r="C352" s="2">
        <f t="shared" si="2"/>
        <v>6</v>
      </c>
      <c r="D352" s="2">
        <f t="shared" si="3"/>
        <v>2021</v>
      </c>
      <c r="E352" s="4" t="str">
        <f t="shared" si="4"/>
        <v>6 2021</v>
      </c>
      <c r="F352" s="4" t="s">
        <v>796</v>
      </c>
      <c r="G352" s="4" t="s">
        <v>33</v>
      </c>
      <c r="H352" s="4">
        <v>0.0</v>
      </c>
      <c r="I352" s="4">
        <v>1.0</v>
      </c>
      <c r="J352" s="4">
        <v>0.0</v>
      </c>
      <c r="K352" s="4">
        <v>1.0</v>
      </c>
      <c r="L352" s="6">
        <v>44353.0</v>
      </c>
      <c r="M352" s="10" t="s">
        <v>797</v>
      </c>
      <c r="N352" s="4"/>
      <c r="O352" s="4">
        <v>1.0</v>
      </c>
      <c r="P352" s="7">
        <v>-0.074074074074074</v>
      </c>
      <c r="Q352" s="7">
        <f t="shared" si="5"/>
        <v>0.07407407407</v>
      </c>
      <c r="R352" s="7">
        <v>0.574867724867725</v>
      </c>
      <c r="S352" s="8"/>
      <c r="T352" s="8"/>
      <c r="U352" s="8"/>
      <c r="V352" s="8"/>
      <c r="W352" s="8"/>
      <c r="X352" s="8"/>
      <c r="Y352" s="8"/>
      <c r="Z352" s="8"/>
      <c r="AA352" s="8"/>
      <c r="AB352" s="8"/>
      <c r="AC352" s="8"/>
      <c r="AD352" s="8"/>
      <c r="AE352" s="8"/>
      <c r="AF352" s="8"/>
      <c r="AG352" s="8"/>
      <c r="AH352" s="8"/>
      <c r="AI352" s="8"/>
      <c r="AJ352" s="8"/>
      <c r="AK352" s="8"/>
      <c r="AL352" s="8"/>
      <c r="AM352" s="8"/>
      <c r="AN352" s="8"/>
      <c r="AO352" s="8"/>
    </row>
    <row r="353" ht="15.75" customHeight="1">
      <c r="A353" s="9">
        <v>44358.0</v>
      </c>
      <c r="B353" s="2">
        <f t="shared" si="1"/>
        <v>6</v>
      </c>
      <c r="C353" s="2">
        <f t="shared" si="2"/>
        <v>6</v>
      </c>
      <c r="D353" s="2">
        <f t="shared" si="3"/>
        <v>2021</v>
      </c>
      <c r="E353" s="4" t="str">
        <f t="shared" si="4"/>
        <v>6 2021</v>
      </c>
      <c r="F353" s="4" t="s">
        <v>798</v>
      </c>
      <c r="G353" s="4" t="s">
        <v>107</v>
      </c>
      <c r="H353" s="4">
        <v>23.0</v>
      </c>
      <c r="I353" s="4">
        <v>15.0</v>
      </c>
      <c r="J353" s="4">
        <v>25.0</v>
      </c>
      <c r="K353" s="4">
        <v>3.0</v>
      </c>
      <c r="L353" s="6">
        <v>44358.0</v>
      </c>
      <c r="M353" s="10" t="s">
        <v>799</v>
      </c>
      <c r="N353" s="4"/>
      <c r="O353" s="4">
        <v>3.0</v>
      </c>
      <c r="P353" s="7">
        <v>-0.320833333333333</v>
      </c>
      <c r="Q353" s="7">
        <f t="shared" si="5"/>
        <v>0.3208333333</v>
      </c>
      <c r="R353" s="7">
        <v>0.5375</v>
      </c>
      <c r="S353" s="8"/>
      <c r="T353" s="8"/>
      <c r="U353" s="8"/>
      <c r="V353" s="8"/>
      <c r="W353" s="8"/>
      <c r="X353" s="8"/>
      <c r="Y353" s="8"/>
      <c r="Z353" s="8"/>
      <c r="AA353" s="8"/>
      <c r="AB353" s="8"/>
      <c r="AC353" s="8"/>
      <c r="AD353" s="8"/>
      <c r="AE353" s="8"/>
      <c r="AF353" s="8"/>
      <c r="AG353" s="8"/>
      <c r="AH353" s="8"/>
      <c r="AI353" s="8"/>
      <c r="AJ353" s="8"/>
      <c r="AK353" s="8"/>
      <c r="AL353" s="8"/>
      <c r="AM353" s="8"/>
      <c r="AN353" s="8"/>
      <c r="AO353" s="8"/>
    </row>
    <row r="354" ht="15.75" customHeight="1">
      <c r="A354" s="9">
        <v>44380.0</v>
      </c>
      <c r="B354" s="2">
        <f t="shared" si="1"/>
        <v>7</v>
      </c>
      <c r="C354" s="2">
        <f t="shared" si="2"/>
        <v>7</v>
      </c>
      <c r="D354" s="2">
        <f t="shared" si="3"/>
        <v>2021</v>
      </c>
      <c r="E354" s="4" t="str">
        <f t="shared" si="4"/>
        <v>7 2021</v>
      </c>
      <c r="F354" s="4" t="s">
        <v>800</v>
      </c>
      <c r="G354" s="4" t="s">
        <v>33</v>
      </c>
      <c r="H354" s="4">
        <v>0.0</v>
      </c>
      <c r="I354" s="4">
        <v>2.0</v>
      </c>
      <c r="J354" s="4">
        <v>0.0</v>
      </c>
      <c r="K354" s="4">
        <v>1.0</v>
      </c>
      <c r="L354" s="6">
        <v>44380.0</v>
      </c>
      <c r="M354" s="10" t="s">
        <v>801</v>
      </c>
      <c r="N354" s="4"/>
      <c r="O354" s="4">
        <v>1.0</v>
      </c>
      <c r="P354" s="7">
        <v>-0.117142857142857</v>
      </c>
      <c r="Q354" s="7">
        <f t="shared" si="5"/>
        <v>0.1171428571</v>
      </c>
      <c r="R354" s="7">
        <v>0.359761904761904</v>
      </c>
      <c r="S354" s="8"/>
      <c r="T354" s="8"/>
      <c r="U354" s="8"/>
      <c r="V354" s="8"/>
      <c r="W354" s="8"/>
      <c r="X354" s="8"/>
      <c r="Y354" s="8"/>
      <c r="Z354" s="8"/>
      <c r="AA354" s="8"/>
      <c r="AB354" s="8"/>
      <c r="AC354" s="8"/>
      <c r="AD354" s="8"/>
      <c r="AE354" s="8"/>
      <c r="AF354" s="8"/>
      <c r="AG354" s="8"/>
      <c r="AH354" s="8"/>
      <c r="AI354" s="8"/>
      <c r="AJ354" s="8"/>
      <c r="AK354" s="8"/>
      <c r="AL354" s="8"/>
      <c r="AM354" s="8"/>
      <c r="AN354" s="8"/>
      <c r="AO354" s="8"/>
    </row>
    <row r="355" ht="15.75" customHeight="1">
      <c r="A355" s="9">
        <v>44386.0</v>
      </c>
      <c r="B355" s="2">
        <f t="shared" si="1"/>
        <v>6</v>
      </c>
      <c r="C355" s="2">
        <f t="shared" si="2"/>
        <v>7</v>
      </c>
      <c r="D355" s="2">
        <f t="shared" si="3"/>
        <v>2021</v>
      </c>
      <c r="E355" s="4" t="str">
        <f t="shared" si="4"/>
        <v>7 2021</v>
      </c>
      <c r="F355" s="4" t="s">
        <v>802</v>
      </c>
      <c r="G355" s="4" t="s">
        <v>752</v>
      </c>
      <c r="H355" s="4">
        <v>0.0</v>
      </c>
      <c r="I355" s="4">
        <v>3.0</v>
      </c>
      <c r="J355" s="4">
        <v>1.0</v>
      </c>
      <c r="K355" s="4">
        <v>5.0</v>
      </c>
      <c r="L355" s="6">
        <v>44386.0</v>
      </c>
      <c r="M355" s="10" t="s">
        <v>803</v>
      </c>
      <c r="N355" s="4"/>
      <c r="O355" s="4">
        <v>5.0</v>
      </c>
      <c r="P355" s="7">
        <v>0.55</v>
      </c>
      <c r="Q355" s="7">
        <f t="shared" si="5"/>
        <v>0.55</v>
      </c>
      <c r="R355" s="7">
        <v>0.784722222222222</v>
      </c>
      <c r="S355" s="8"/>
      <c r="T355" s="8"/>
      <c r="U355" s="8"/>
      <c r="V355" s="8"/>
      <c r="W355" s="8"/>
      <c r="X355" s="8"/>
      <c r="Y355" s="8"/>
      <c r="Z355" s="8"/>
      <c r="AA355" s="8"/>
      <c r="AB355" s="8"/>
      <c r="AC355" s="8"/>
      <c r="AD355" s="8"/>
      <c r="AE355" s="8"/>
      <c r="AF355" s="8"/>
      <c r="AG355" s="8"/>
      <c r="AH355" s="8"/>
      <c r="AI355" s="8"/>
      <c r="AJ355" s="8"/>
      <c r="AK355" s="8"/>
      <c r="AL355" s="8"/>
      <c r="AM355" s="8"/>
      <c r="AN355" s="8"/>
      <c r="AO355" s="8"/>
    </row>
    <row r="356" ht="15.75" customHeight="1">
      <c r="A356" s="9">
        <v>44386.0</v>
      </c>
      <c r="B356" s="2">
        <f t="shared" si="1"/>
        <v>6</v>
      </c>
      <c r="C356" s="2">
        <f t="shared" si="2"/>
        <v>7</v>
      </c>
      <c r="D356" s="2">
        <f t="shared" si="3"/>
        <v>2021</v>
      </c>
      <c r="E356" s="4" t="str">
        <f t="shared" si="4"/>
        <v>7 2021</v>
      </c>
      <c r="F356" s="4" t="s">
        <v>804</v>
      </c>
      <c r="G356" s="4" t="s">
        <v>82</v>
      </c>
      <c r="H356" s="4">
        <v>225.0</v>
      </c>
      <c r="I356" s="4">
        <v>33.0</v>
      </c>
      <c r="J356" s="4">
        <v>52.0</v>
      </c>
      <c r="K356" s="4">
        <v>4.0</v>
      </c>
      <c r="L356" s="6">
        <v>44386.0</v>
      </c>
      <c r="M356" s="10" t="s">
        <v>805</v>
      </c>
      <c r="N356" s="4"/>
      <c r="O356" s="4">
        <v>4.0</v>
      </c>
      <c r="P356" s="7">
        <v>0.0371710526315789</v>
      </c>
      <c r="Q356" s="7">
        <f t="shared" si="5"/>
        <v>0.03717105263</v>
      </c>
      <c r="R356" s="7">
        <v>0.510087719298245</v>
      </c>
      <c r="S356" s="8"/>
      <c r="T356" s="8"/>
      <c r="U356" s="8"/>
      <c r="V356" s="8"/>
      <c r="W356" s="8"/>
      <c r="X356" s="8"/>
      <c r="Y356" s="8"/>
      <c r="Z356" s="8"/>
      <c r="AA356" s="8"/>
      <c r="AB356" s="8"/>
      <c r="AC356" s="8"/>
      <c r="AD356" s="8"/>
      <c r="AE356" s="8"/>
      <c r="AF356" s="8"/>
      <c r="AG356" s="8"/>
      <c r="AH356" s="8"/>
      <c r="AI356" s="8"/>
      <c r="AJ356" s="8"/>
      <c r="AK356" s="8"/>
      <c r="AL356" s="8"/>
      <c r="AM356" s="8"/>
      <c r="AN356" s="8"/>
      <c r="AO356" s="8"/>
    </row>
    <row r="357" ht="15.75" customHeight="1">
      <c r="A357" s="9">
        <v>44402.0</v>
      </c>
      <c r="B357" s="2">
        <f t="shared" si="1"/>
        <v>1</v>
      </c>
      <c r="C357" s="2">
        <f t="shared" si="2"/>
        <v>7</v>
      </c>
      <c r="D357" s="2">
        <f t="shared" si="3"/>
        <v>2021</v>
      </c>
      <c r="E357" s="4" t="str">
        <f t="shared" si="4"/>
        <v>7 2021</v>
      </c>
      <c r="F357" s="4" t="s">
        <v>806</v>
      </c>
      <c r="G357" s="4" t="s">
        <v>807</v>
      </c>
      <c r="H357" s="4">
        <v>1.0</v>
      </c>
      <c r="I357" s="4">
        <v>4.0</v>
      </c>
      <c r="J357" s="4">
        <v>0.0</v>
      </c>
      <c r="K357" s="4">
        <v>5.0</v>
      </c>
      <c r="L357" s="6">
        <v>44402.0</v>
      </c>
      <c r="M357" s="10" t="s">
        <v>808</v>
      </c>
      <c r="N357" s="4"/>
      <c r="O357" s="4">
        <v>5.0</v>
      </c>
      <c r="P357" s="7">
        <v>0.41780303030303</v>
      </c>
      <c r="Q357" s="7">
        <f t="shared" si="5"/>
        <v>0.4178030303</v>
      </c>
      <c r="R357" s="7">
        <v>0.584265734265734</v>
      </c>
      <c r="S357" s="8"/>
      <c r="T357" s="8"/>
      <c r="U357" s="8"/>
      <c r="V357" s="8"/>
      <c r="W357" s="8"/>
      <c r="X357" s="8"/>
      <c r="Y357" s="8"/>
      <c r="Z357" s="8"/>
      <c r="AA357" s="8"/>
      <c r="AB357" s="8"/>
      <c r="AC357" s="8"/>
      <c r="AD357" s="8"/>
      <c r="AE357" s="8"/>
      <c r="AF357" s="8"/>
      <c r="AG357" s="8"/>
      <c r="AH357" s="8"/>
      <c r="AI357" s="8"/>
      <c r="AJ357" s="8"/>
      <c r="AK357" s="8"/>
      <c r="AL357" s="8"/>
      <c r="AM357" s="8"/>
      <c r="AN357" s="8"/>
      <c r="AO357" s="8"/>
    </row>
    <row r="358" ht="15.75" customHeight="1">
      <c r="A358" s="9">
        <v>44402.0</v>
      </c>
      <c r="B358" s="2">
        <f t="shared" si="1"/>
        <v>1</v>
      </c>
      <c r="C358" s="2">
        <f t="shared" si="2"/>
        <v>7</v>
      </c>
      <c r="D358" s="2">
        <f t="shared" si="3"/>
        <v>2021</v>
      </c>
      <c r="E358" s="4" t="str">
        <f t="shared" si="4"/>
        <v>7 2021</v>
      </c>
      <c r="F358" s="4" t="s">
        <v>809</v>
      </c>
      <c r="G358" s="4" t="s">
        <v>56</v>
      </c>
      <c r="H358" s="4">
        <v>113.0</v>
      </c>
      <c r="I358" s="4">
        <v>61.0</v>
      </c>
      <c r="J358" s="4">
        <v>35.0</v>
      </c>
      <c r="K358" s="4">
        <v>1.0</v>
      </c>
      <c r="L358" s="6">
        <v>44402.0</v>
      </c>
      <c r="M358" s="10" t="s">
        <v>810</v>
      </c>
      <c r="N358" s="4"/>
      <c r="O358" s="4">
        <v>1.0</v>
      </c>
      <c r="P358" s="7">
        <v>-0.0777777777777777</v>
      </c>
      <c r="Q358" s="7">
        <f t="shared" si="5"/>
        <v>0.07777777778</v>
      </c>
      <c r="R358" s="7">
        <v>0.144444444444444</v>
      </c>
      <c r="S358" s="8"/>
      <c r="T358" s="8"/>
      <c r="U358" s="8"/>
      <c r="V358" s="8"/>
      <c r="W358" s="8"/>
      <c r="X358" s="8"/>
      <c r="Y358" s="8"/>
      <c r="Z358" s="8"/>
      <c r="AA358" s="8"/>
      <c r="AB358" s="8"/>
      <c r="AC358" s="8"/>
      <c r="AD358" s="8"/>
      <c r="AE358" s="8"/>
      <c r="AF358" s="8"/>
      <c r="AG358" s="8"/>
      <c r="AH358" s="8"/>
      <c r="AI358" s="8"/>
      <c r="AJ358" s="8"/>
      <c r="AK358" s="8"/>
      <c r="AL358" s="8"/>
      <c r="AM358" s="8"/>
      <c r="AN358" s="8"/>
      <c r="AO358" s="8"/>
    </row>
    <row r="359" ht="15.75" customHeight="1">
      <c r="A359" s="9">
        <v>44411.0</v>
      </c>
      <c r="B359" s="2">
        <f t="shared" si="1"/>
        <v>3</v>
      </c>
      <c r="C359" s="2">
        <f t="shared" si="2"/>
        <v>8</v>
      </c>
      <c r="D359" s="2">
        <f t="shared" si="3"/>
        <v>2021</v>
      </c>
      <c r="E359" s="4" t="str">
        <f t="shared" si="4"/>
        <v>8 2021</v>
      </c>
      <c r="F359" s="4" t="s">
        <v>811</v>
      </c>
      <c r="G359" s="4" t="s">
        <v>812</v>
      </c>
      <c r="H359" s="4">
        <v>0.0</v>
      </c>
      <c r="I359" s="4">
        <v>5.0</v>
      </c>
      <c r="J359" s="4">
        <v>0.0</v>
      </c>
      <c r="K359" s="4">
        <v>1.0</v>
      </c>
      <c r="L359" s="6">
        <v>44411.0</v>
      </c>
      <c r="M359" s="10" t="s">
        <v>813</v>
      </c>
      <c r="N359" s="4"/>
      <c r="O359" s="4">
        <v>1.0</v>
      </c>
      <c r="P359" s="7">
        <v>-1.0</v>
      </c>
      <c r="Q359" s="7">
        <f t="shared" si="5"/>
        <v>1</v>
      </c>
      <c r="R359" s="7">
        <v>0.8</v>
      </c>
      <c r="S359" s="8"/>
      <c r="T359" s="8"/>
      <c r="U359" s="8"/>
      <c r="V359" s="8"/>
      <c r="W359" s="8"/>
      <c r="X359" s="8"/>
      <c r="Y359" s="8"/>
      <c r="Z359" s="8"/>
      <c r="AA359" s="8"/>
      <c r="AB359" s="8"/>
      <c r="AC359" s="8"/>
      <c r="AD359" s="8"/>
      <c r="AE359" s="8"/>
      <c r="AF359" s="8"/>
      <c r="AG359" s="8"/>
      <c r="AH359" s="8"/>
      <c r="AI359" s="8"/>
      <c r="AJ359" s="8"/>
      <c r="AK359" s="8"/>
      <c r="AL359" s="8"/>
      <c r="AM359" s="8"/>
      <c r="AN359" s="8"/>
      <c r="AO359" s="8"/>
    </row>
    <row r="360" ht="15.75" customHeight="1">
      <c r="A360" s="9">
        <v>44414.0</v>
      </c>
      <c r="B360" s="2">
        <f t="shared" si="1"/>
        <v>6</v>
      </c>
      <c r="C360" s="2">
        <f t="shared" si="2"/>
        <v>8</v>
      </c>
      <c r="D360" s="2">
        <f t="shared" si="3"/>
        <v>2021</v>
      </c>
      <c r="E360" s="4" t="str">
        <f t="shared" si="4"/>
        <v>8 2021</v>
      </c>
      <c r="F360" s="4" t="s">
        <v>814</v>
      </c>
      <c r="G360" s="4" t="s">
        <v>815</v>
      </c>
      <c r="H360" s="4">
        <v>47.0</v>
      </c>
      <c r="I360" s="4">
        <v>22.0</v>
      </c>
      <c r="J360" s="4">
        <v>0.0</v>
      </c>
      <c r="K360" s="4">
        <v>5.0</v>
      </c>
      <c r="L360" s="6">
        <v>44414.0</v>
      </c>
      <c r="M360" s="10" t="s">
        <v>816</v>
      </c>
      <c r="N360" s="4"/>
      <c r="O360" s="4">
        <v>5.0</v>
      </c>
      <c r="P360" s="7">
        <v>0.549999999999999</v>
      </c>
      <c r="Q360" s="7">
        <f t="shared" si="5"/>
        <v>0.55</v>
      </c>
      <c r="R360" s="7">
        <v>0.733333333333333</v>
      </c>
      <c r="S360" s="8"/>
      <c r="T360" s="8"/>
      <c r="U360" s="8"/>
      <c r="V360" s="8"/>
      <c r="W360" s="8"/>
      <c r="X360" s="8"/>
      <c r="Y360" s="8"/>
      <c r="Z360" s="8"/>
      <c r="AA360" s="8"/>
      <c r="AB360" s="8"/>
      <c r="AC360" s="8"/>
      <c r="AD360" s="8"/>
      <c r="AE360" s="8"/>
      <c r="AF360" s="7"/>
      <c r="AG360" s="8"/>
      <c r="AH360" s="8"/>
      <c r="AI360" s="8"/>
      <c r="AJ360" s="8"/>
      <c r="AK360" s="8"/>
      <c r="AL360" s="8"/>
      <c r="AM360" s="8"/>
      <c r="AN360" s="8"/>
      <c r="AO360" s="8"/>
    </row>
    <row r="361" ht="15.75" customHeight="1">
      <c r="A361" s="9">
        <v>44426.0</v>
      </c>
      <c r="B361" s="2">
        <f t="shared" si="1"/>
        <v>4</v>
      </c>
      <c r="C361" s="2">
        <f t="shared" si="2"/>
        <v>8</v>
      </c>
      <c r="D361" s="2">
        <f t="shared" si="3"/>
        <v>2021</v>
      </c>
      <c r="E361" s="4" t="str">
        <f t="shared" si="4"/>
        <v>8 2021</v>
      </c>
      <c r="F361" s="4" t="s">
        <v>193</v>
      </c>
      <c r="G361" s="4" t="s">
        <v>33</v>
      </c>
      <c r="H361" s="4">
        <v>228.0</v>
      </c>
      <c r="I361" s="4">
        <v>618.0</v>
      </c>
      <c r="J361" s="4">
        <v>3946.0</v>
      </c>
      <c r="K361" s="4">
        <v>4.0</v>
      </c>
      <c r="L361" s="6">
        <v>44426.0</v>
      </c>
      <c r="M361" s="10" t="s">
        <v>817</v>
      </c>
      <c r="N361" s="4"/>
      <c r="O361" s="4">
        <v>4.0</v>
      </c>
      <c r="P361" s="7">
        <v>0.269230769230769</v>
      </c>
      <c r="Q361" s="7">
        <f t="shared" si="5"/>
        <v>0.2692307692</v>
      </c>
      <c r="R361" s="7">
        <v>0.573076923076923</v>
      </c>
      <c r="S361" s="8"/>
      <c r="T361" s="8"/>
      <c r="U361" s="8"/>
      <c r="V361" s="8"/>
      <c r="W361" s="8"/>
      <c r="X361" s="8"/>
      <c r="Y361" s="8"/>
      <c r="Z361" s="8"/>
      <c r="AA361" s="8"/>
      <c r="AB361" s="8"/>
      <c r="AC361" s="8"/>
      <c r="AD361" s="8"/>
      <c r="AE361" s="8"/>
      <c r="AF361" s="8"/>
      <c r="AG361" s="8"/>
      <c r="AH361" s="8"/>
      <c r="AI361" s="8"/>
      <c r="AJ361" s="8"/>
      <c r="AK361" s="8"/>
      <c r="AL361" s="8"/>
      <c r="AM361" s="8"/>
      <c r="AN361" s="8"/>
      <c r="AO361" s="8"/>
    </row>
    <row r="362" ht="15.75" customHeight="1">
      <c r="A362" s="9">
        <v>44437.0</v>
      </c>
      <c r="B362" s="2">
        <f t="shared" si="1"/>
        <v>1</v>
      </c>
      <c r="C362" s="2">
        <f t="shared" si="2"/>
        <v>8</v>
      </c>
      <c r="D362" s="2">
        <f t="shared" si="3"/>
        <v>2021</v>
      </c>
      <c r="E362" s="4" t="str">
        <f t="shared" si="4"/>
        <v>8 2021</v>
      </c>
      <c r="F362" s="4" t="s">
        <v>818</v>
      </c>
      <c r="G362" s="4" t="s">
        <v>819</v>
      </c>
      <c r="H362" s="4">
        <v>0.0</v>
      </c>
      <c r="I362" s="4">
        <v>18.0</v>
      </c>
      <c r="J362" s="4">
        <v>0.0</v>
      </c>
      <c r="K362" s="4">
        <v>1.0</v>
      </c>
      <c r="L362" s="6">
        <v>44437.0</v>
      </c>
      <c r="M362" s="10" t="s">
        <v>820</v>
      </c>
      <c r="N362" s="4"/>
      <c r="O362" s="4">
        <v>1.0</v>
      </c>
      <c r="P362" s="7">
        <v>-0.22252399561223</v>
      </c>
      <c r="Q362" s="7">
        <f t="shared" si="5"/>
        <v>0.2225239956</v>
      </c>
      <c r="R362" s="7">
        <v>0.68844816947758</v>
      </c>
      <c r="S362" s="8"/>
      <c r="T362" s="8"/>
      <c r="U362" s="8"/>
      <c r="V362" s="8"/>
      <c r="W362" s="8"/>
      <c r="X362" s="8"/>
      <c r="Y362" s="8"/>
      <c r="Z362" s="8"/>
      <c r="AA362" s="8"/>
      <c r="AB362" s="8"/>
      <c r="AC362" s="8"/>
      <c r="AD362" s="8"/>
      <c r="AE362" s="8"/>
      <c r="AF362" s="8"/>
      <c r="AG362" s="8"/>
      <c r="AH362" s="8"/>
      <c r="AI362" s="8"/>
      <c r="AJ362" s="8"/>
      <c r="AK362" s="8"/>
      <c r="AL362" s="8"/>
      <c r="AM362" s="8"/>
      <c r="AN362" s="8"/>
      <c r="AO362" s="8"/>
    </row>
    <row r="363" ht="15.75" customHeight="1">
      <c r="A363" s="9">
        <v>44439.0</v>
      </c>
      <c r="B363" s="2">
        <f t="shared" si="1"/>
        <v>3</v>
      </c>
      <c r="C363" s="2">
        <f t="shared" si="2"/>
        <v>8</v>
      </c>
      <c r="D363" s="2">
        <f t="shared" si="3"/>
        <v>2021</v>
      </c>
      <c r="E363" s="4" t="str">
        <f t="shared" si="4"/>
        <v>8 2021</v>
      </c>
      <c r="F363" s="4" t="s">
        <v>821</v>
      </c>
      <c r="G363" s="4" t="s">
        <v>82</v>
      </c>
      <c r="H363" s="4">
        <v>170.0</v>
      </c>
      <c r="I363" s="4">
        <v>266.0</v>
      </c>
      <c r="J363" s="4">
        <v>364.0</v>
      </c>
      <c r="K363" s="4">
        <v>5.0</v>
      </c>
      <c r="L363" s="6">
        <v>44439.0</v>
      </c>
      <c r="M363" s="10" t="s">
        <v>822</v>
      </c>
      <c r="N363" s="4"/>
      <c r="O363" s="4">
        <v>5.0</v>
      </c>
      <c r="P363" s="7">
        <v>0.319019886363636</v>
      </c>
      <c r="Q363" s="7">
        <f t="shared" si="5"/>
        <v>0.3190198864</v>
      </c>
      <c r="R363" s="7">
        <v>0.548513257575757</v>
      </c>
      <c r="S363" s="8"/>
      <c r="T363" s="8"/>
      <c r="U363" s="8"/>
      <c r="V363" s="8"/>
      <c r="W363" s="8"/>
      <c r="X363" s="8"/>
      <c r="Y363" s="8"/>
      <c r="Z363" s="8"/>
      <c r="AA363" s="8"/>
      <c r="AB363" s="8"/>
      <c r="AC363" s="8"/>
      <c r="AD363" s="8"/>
      <c r="AE363" s="8"/>
      <c r="AF363" s="8"/>
      <c r="AG363" s="8"/>
      <c r="AH363" s="8"/>
      <c r="AI363" s="8"/>
      <c r="AJ363" s="8"/>
      <c r="AK363" s="8"/>
      <c r="AL363" s="8"/>
      <c r="AM363" s="8"/>
      <c r="AN363" s="8"/>
      <c r="AO363" s="8"/>
    </row>
    <row r="364" ht="15.75" customHeight="1">
      <c r="A364" s="9">
        <v>44443.0</v>
      </c>
      <c r="B364" s="2">
        <f t="shared" si="1"/>
        <v>7</v>
      </c>
      <c r="C364" s="2">
        <f t="shared" si="2"/>
        <v>9</v>
      </c>
      <c r="D364" s="2">
        <f t="shared" si="3"/>
        <v>2021</v>
      </c>
      <c r="E364" s="4" t="str">
        <f t="shared" si="4"/>
        <v>9 2021</v>
      </c>
      <c r="F364" s="4" t="s">
        <v>823</v>
      </c>
      <c r="G364" s="4" t="s">
        <v>36</v>
      </c>
      <c r="H364" s="4">
        <v>0.0</v>
      </c>
      <c r="I364" s="4">
        <v>3.0</v>
      </c>
      <c r="J364" s="4">
        <v>0.0</v>
      </c>
      <c r="K364" s="4">
        <v>2.0</v>
      </c>
      <c r="L364" s="6">
        <v>44443.0</v>
      </c>
      <c r="M364" s="10" t="s">
        <v>824</v>
      </c>
      <c r="N364" s="4"/>
      <c r="O364" s="4">
        <v>2.0</v>
      </c>
      <c r="P364" s="7">
        <v>0.117200854700854</v>
      </c>
      <c r="Q364" s="7">
        <f t="shared" si="5"/>
        <v>0.1172008547</v>
      </c>
      <c r="R364" s="7">
        <v>0.592663817663817</v>
      </c>
      <c r="S364" s="8"/>
      <c r="T364" s="8"/>
      <c r="U364" s="8"/>
      <c r="V364" s="8"/>
      <c r="W364" s="8"/>
      <c r="X364" s="8"/>
      <c r="Y364" s="8"/>
      <c r="Z364" s="8"/>
      <c r="AA364" s="8"/>
      <c r="AB364" s="8"/>
      <c r="AC364" s="8"/>
      <c r="AD364" s="8"/>
      <c r="AE364" s="8"/>
      <c r="AF364" s="8"/>
      <c r="AG364" s="8"/>
      <c r="AH364" s="8"/>
      <c r="AI364" s="8"/>
      <c r="AJ364" s="8"/>
      <c r="AK364" s="8"/>
      <c r="AL364" s="8"/>
      <c r="AM364" s="8"/>
      <c r="AN364" s="8"/>
      <c r="AO364" s="8"/>
    </row>
    <row r="365" ht="15.75" customHeight="1">
      <c r="A365" s="9">
        <v>44460.0</v>
      </c>
      <c r="B365" s="2">
        <f t="shared" si="1"/>
        <v>3</v>
      </c>
      <c r="C365" s="2">
        <f t="shared" si="2"/>
        <v>9</v>
      </c>
      <c r="D365" s="2">
        <f t="shared" si="3"/>
        <v>2021</v>
      </c>
      <c r="E365" s="4" t="str">
        <f t="shared" si="4"/>
        <v>9 2021</v>
      </c>
      <c r="F365" s="4" t="s">
        <v>825</v>
      </c>
      <c r="G365" s="4" t="s">
        <v>75</v>
      </c>
      <c r="H365" s="4">
        <v>75.0</v>
      </c>
      <c r="I365" s="4">
        <v>198.0</v>
      </c>
      <c r="J365" s="4">
        <v>1771.0</v>
      </c>
      <c r="K365" s="4">
        <v>2.0</v>
      </c>
      <c r="L365" s="6">
        <v>44460.0</v>
      </c>
      <c r="M365" s="10" t="s">
        <v>826</v>
      </c>
      <c r="N365" s="4"/>
      <c r="O365" s="4">
        <v>2.0</v>
      </c>
      <c r="P365" s="7">
        <v>-0.15</v>
      </c>
      <c r="Q365" s="7">
        <f t="shared" si="5"/>
        <v>0.15</v>
      </c>
      <c r="R365" s="7">
        <v>0.565686274509803</v>
      </c>
      <c r="S365" s="8"/>
      <c r="T365" s="8"/>
      <c r="U365" s="8"/>
      <c r="V365" s="8"/>
      <c r="W365" s="8"/>
      <c r="X365" s="8"/>
      <c r="Y365" s="8"/>
      <c r="Z365" s="8"/>
      <c r="AA365" s="8"/>
      <c r="AB365" s="8"/>
      <c r="AC365" s="8"/>
      <c r="AD365" s="8"/>
      <c r="AE365" s="8"/>
      <c r="AF365" s="8"/>
      <c r="AG365" s="8"/>
      <c r="AH365" s="8"/>
      <c r="AI365" s="8"/>
      <c r="AJ365" s="8"/>
      <c r="AK365" s="8"/>
      <c r="AL365" s="8"/>
      <c r="AM365" s="8"/>
      <c r="AN365" s="8"/>
      <c r="AO365" s="8"/>
    </row>
    <row r="366" ht="15.75" customHeight="1">
      <c r="A366" s="9">
        <v>44464.0</v>
      </c>
      <c r="B366" s="2">
        <f t="shared" si="1"/>
        <v>7</v>
      </c>
      <c r="C366" s="2">
        <f t="shared" si="2"/>
        <v>9</v>
      </c>
      <c r="D366" s="2">
        <f t="shared" si="3"/>
        <v>2021</v>
      </c>
      <c r="E366" s="4" t="str">
        <f t="shared" si="4"/>
        <v>9 2021</v>
      </c>
      <c r="F366" s="4" t="s">
        <v>827</v>
      </c>
      <c r="G366" s="4" t="s">
        <v>90</v>
      </c>
      <c r="H366" s="4">
        <v>190.0</v>
      </c>
      <c r="I366" s="4">
        <v>694.0</v>
      </c>
      <c r="J366" s="4">
        <v>966.0</v>
      </c>
      <c r="K366" s="4">
        <v>4.0</v>
      </c>
      <c r="L366" s="6">
        <v>44464.0</v>
      </c>
      <c r="M366" s="10" t="s">
        <v>828</v>
      </c>
      <c r="N366" s="4"/>
      <c r="O366" s="4">
        <v>4.0</v>
      </c>
      <c r="P366" s="7">
        <v>0.453645833333333</v>
      </c>
      <c r="Q366" s="7">
        <f t="shared" si="5"/>
        <v>0.4536458333</v>
      </c>
      <c r="R366" s="7">
        <v>0.588541666666666</v>
      </c>
      <c r="S366" s="8"/>
      <c r="T366" s="8"/>
      <c r="U366" s="8"/>
      <c r="V366" s="8"/>
      <c r="W366" s="8"/>
      <c r="X366" s="8"/>
      <c r="Y366" s="8"/>
      <c r="Z366" s="8"/>
      <c r="AA366" s="8"/>
      <c r="AB366" s="8"/>
      <c r="AC366" s="8"/>
      <c r="AD366" s="8"/>
      <c r="AE366" s="8"/>
      <c r="AF366" s="8"/>
      <c r="AG366" s="8"/>
      <c r="AH366" s="8"/>
      <c r="AI366" s="8"/>
      <c r="AJ366" s="8"/>
      <c r="AK366" s="8"/>
      <c r="AL366" s="8"/>
      <c r="AM366" s="8"/>
      <c r="AN366" s="8"/>
      <c r="AO366" s="8"/>
    </row>
    <row r="367" ht="15.75" customHeight="1">
      <c r="A367" s="9">
        <v>44465.0</v>
      </c>
      <c r="B367" s="2">
        <f t="shared" si="1"/>
        <v>1</v>
      </c>
      <c r="C367" s="2">
        <f t="shared" si="2"/>
        <v>9</v>
      </c>
      <c r="D367" s="2">
        <f t="shared" si="3"/>
        <v>2021</v>
      </c>
      <c r="E367" s="4" t="str">
        <f t="shared" si="4"/>
        <v>9 2021</v>
      </c>
      <c r="F367" s="4" t="s">
        <v>829</v>
      </c>
      <c r="G367" s="4" t="s">
        <v>830</v>
      </c>
      <c r="H367" s="4">
        <v>13.0</v>
      </c>
      <c r="I367" s="4">
        <v>147.0</v>
      </c>
      <c r="J367" s="4">
        <v>167.0</v>
      </c>
      <c r="K367" s="4">
        <v>5.0</v>
      </c>
      <c r="L367" s="6">
        <v>44465.0</v>
      </c>
      <c r="M367" s="10" t="s">
        <v>831</v>
      </c>
      <c r="N367" s="4"/>
      <c r="O367" s="4">
        <v>5.0</v>
      </c>
      <c r="P367" s="7">
        <v>0.320833333333333</v>
      </c>
      <c r="Q367" s="7">
        <f t="shared" si="5"/>
        <v>0.3208333333</v>
      </c>
      <c r="R367" s="7">
        <v>0.695833333333333</v>
      </c>
      <c r="S367" s="8"/>
      <c r="T367" s="8"/>
      <c r="U367" s="8"/>
      <c r="V367" s="8"/>
      <c r="W367" s="8"/>
      <c r="X367" s="8"/>
      <c r="Y367" s="8"/>
      <c r="Z367" s="8"/>
      <c r="AA367" s="8"/>
      <c r="AB367" s="8"/>
      <c r="AC367" s="8"/>
      <c r="AD367" s="8"/>
      <c r="AE367" s="8"/>
      <c r="AF367" s="8"/>
      <c r="AG367" s="8"/>
      <c r="AH367" s="8"/>
      <c r="AI367" s="8"/>
      <c r="AJ367" s="8"/>
      <c r="AK367" s="8"/>
      <c r="AL367" s="8"/>
      <c r="AM367" s="8"/>
      <c r="AN367" s="8"/>
      <c r="AO367" s="8"/>
    </row>
    <row r="368" ht="15.75" customHeight="1">
      <c r="A368" s="9">
        <v>44471.0</v>
      </c>
      <c r="B368" s="2">
        <f t="shared" si="1"/>
        <v>7</v>
      </c>
      <c r="C368" s="2">
        <f t="shared" si="2"/>
        <v>10</v>
      </c>
      <c r="D368" s="2">
        <f t="shared" si="3"/>
        <v>2021</v>
      </c>
      <c r="E368" s="4" t="str">
        <f t="shared" si="4"/>
        <v>10 2021</v>
      </c>
      <c r="F368" s="4" t="s">
        <v>832</v>
      </c>
      <c r="G368" s="4" t="s">
        <v>90</v>
      </c>
      <c r="H368" s="4">
        <v>11.0</v>
      </c>
      <c r="I368" s="4">
        <v>100.0</v>
      </c>
      <c r="J368" s="4">
        <v>3.0</v>
      </c>
      <c r="K368" s="4">
        <v>1.0</v>
      </c>
      <c r="L368" s="6">
        <v>44471.0</v>
      </c>
      <c r="M368" s="10" t="s">
        <v>833</v>
      </c>
      <c r="N368" s="4"/>
      <c r="O368" s="4">
        <v>1.0</v>
      </c>
      <c r="P368" s="7">
        <v>-0.0442307692307692</v>
      </c>
      <c r="Q368" s="7">
        <f t="shared" si="5"/>
        <v>0.04423076923</v>
      </c>
      <c r="R368" s="7">
        <v>0.563888888888888</v>
      </c>
      <c r="S368" s="8"/>
      <c r="T368" s="8"/>
      <c r="U368" s="8"/>
      <c r="V368" s="8"/>
      <c r="W368" s="8"/>
      <c r="X368" s="8"/>
      <c r="Y368" s="8"/>
      <c r="Z368" s="8"/>
      <c r="AA368" s="8"/>
      <c r="AB368" s="8"/>
      <c r="AC368" s="8"/>
      <c r="AD368" s="8"/>
      <c r="AE368" s="8"/>
      <c r="AF368" s="8"/>
      <c r="AG368" s="8"/>
      <c r="AH368" s="8"/>
      <c r="AI368" s="8"/>
      <c r="AJ368" s="8"/>
      <c r="AK368" s="8"/>
      <c r="AL368" s="8"/>
      <c r="AM368" s="8"/>
      <c r="AN368" s="8"/>
      <c r="AO368" s="8"/>
    </row>
    <row r="369" ht="15.75" customHeight="1">
      <c r="A369" s="9">
        <v>44509.0</v>
      </c>
      <c r="B369" s="2">
        <f t="shared" si="1"/>
        <v>3</v>
      </c>
      <c r="C369" s="2">
        <f t="shared" si="2"/>
        <v>11</v>
      </c>
      <c r="D369" s="2">
        <f t="shared" si="3"/>
        <v>2021</v>
      </c>
      <c r="E369" s="4" t="str">
        <f t="shared" si="4"/>
        <v>11 2021</v>
      </c>
      <c r="F369" s="4" t="s">
        <v>834</v>
      </c>
      <c r="G369" s="4" t="s">
        <v>82</v>
      </c>
      <c r="H369" s="4">
        <v>0.0</v>
      </c>
      <c r="I369" s="4">
        <v>10.0</v>
      </c>
      <c r="J369" s="4">
        <v>0.0</v>
      </c>
      <c r="K369" s="4">
        <v>5.0</v>
      </c>
      <c r="L369" s="6">
        <v>44509.0</v>
      </c>
      <c r="M369" s="10" t="s">
        <v>835</v>
      </c>
      <c r="N369" s="4"/>
      <c r="O369" s="4">
        <v>5.0</v>
      </c>
      <c r="P369" s="7">
        <v>0.9</v>
      </c>
      <c r="Q369" s="7">
        <f t="shared" si="5"/>
        <v>0.9</v>
      </c>
      <c r="R369" s="7">
        <v>0.633333333333333</v>
      </c>
      <c r="S369" s="8"/>
      <c r="T369" s="8"/>
      <c r="U369" s="8"/>
      <c r="V369" s="8"/>
      <c r="W369" s="8"/>
      <c r="X369" s="8"/>
      <c r="Y369" s="8"/>
      <c r="Z369" s="8"/>
      <c r="AA369" s="8"/>
      <c r="AB369" s="8"/>
      <c r="AC369" s="8"/>
      <c r="AD369" s="8"/>
      <c r="AE369" s="8"/>
      <c r="AF369" s="8"/>
      <c r="AG369" s="8"/>
      <c r="AH369" s="8"/>
      <c r="AI369" s="8"/>
      <c r="AJ369" s="8"/>
      <c r="AK369" s="8"/>
      <c r="AL369" s="8"/>
      <c r="AM369" s="8"/>
      <c r="AN369" s="8"/>
      <c r="AO369" s="8"/>
    </row>
    <row r="370" ht="15.75" customHeight="1">
      <c r="A370" s="9">
        <v>44542.0</v>
      </c>
      <c r="B370" s="2">
        <f t="shared" si="1"/>
        <v>1</v>
      </c>
      <c r="C370" s="2">
        <f t="shared" si="2"/>
        <v>12</v>
      </c>
      <c r="D370" s="2">
        <f t="shared" si="3"/>
        <v>2021</v>
      </c>
      <c r="E370" s="4" t="str">
        <f t="shared" si="4"/>
        <v>12 2021</v>
      </c>
      <c r="F370" s="4" t="s">
        <v>836</v>
      </c>
      <c r="G370" s="4" t="s">
        <v>90</v>
      </c>
      <c r="H370" s="4">
        <v>164.0</v>
      </c>
      <c r="I370" s="4">
        <v>9.0</v>
      </c>
      <c r="J370" s="4">
        <v>0.0</v>
      </c>
      <c r="K370" s="4">
        <v>4.0</v>
      </c>
      <c r="L370" s="6">
        <v>44542.0</v>
      </c>
      <c r="M370" s="10" t="s">
        <v>837</v>
      </c>
      <c r="N370" s="4"/>
      <c r="O370" s="4">
        <v>4.0</v>
      </c>
      <c r="P370" s="7">
        <v>0.287301587301587</v>
      </c>
      <c r="Q370" s="7">
        <f t="shared" si="5"/>
        <v>0.2873015873</v>
      </c>
      <c r="R370" s="7">
        <v>0.649603174603174</v>
      </c>
      <c r="S370" s="8"/>
      <c r="T370" s="8"/>
      <c r="U370" s="8"/>
      <c r="V370" s="8"/>
      <c r="W370" s="8"/>
      <c r="X370" s="8"/>
      <c r="Y370" s="8"/>
      <c r="Z370" s="8"/>
      <c r="AA370" s="8"/>
      <c r="AB370" s="8"/>
      <c r="AC370" s="8"/>
      <c r="AD370" s="8"/>
      <c r="AE370" s="8"/>
      <c r="AF370" s="8"/>
      <c r="AG370" s="8"/>
      <c r="AH370" s="8"/>
      <c r="AI370" s="8"/>
      <c r="AJ370" s="8"/>
      <c r="AK370" s="8"/>
      <c r="AL370" s="8"/>
      <c r="AM370" s="8"/>
      <c r="AN370" s="8"/>
      <c r="AO370" s="8"/>
    </row>
    <row r="371" ht="15.75" customHeight="1">
      <c r="A371" s="9">
        <v>44550.0</v>
      </c>
      <c r="B371" s="2">
        <f t="shared" si="1"/>
        <v>2</v>
      </c>
      <c r="C371" s="2">
        <f t="shared" si="2"/>
        <v>12</v>
      </c>
      <c r="D371" s="2">
        <f t="shared" si="3"/>
        <v>2021</v>
      </c>
      <c r="E371" s="4" t="str">
        <f t="shared" si="4"/>
        <v>12 2021</v>
      </c>
      <c r="F371" s="4" t="s">
        <v>838</v>
      </c>
      <c r="G371" s="4" t="s">
        <v>839</v>
      </c>
      <c r="H371" s="4">
        <v>0.0</v>
      </c>
      <c r="I371" s="4">
        <v>67.0</v>
      </c>
      <c r="J371" s="4">
        <v>1.0</v>
      </c>
      <c r="K371" s="4">
        <v>4.0</v>
      </c>
      <c r="L371" s="6">
        <v>44550.0</v>
      </c>
      <c r="M371" s="10" t="s">
        <v>840</v>
      </c>
      <c r="N371" s="4"/>
      <c r="O371" s="4">
        <v>4.0</v>
      </c>
      <c r="P371" s="7">
        <v>0.44375</v>
      </c>
      <c r="Q371" s="7">
        <f t="shared" si="5"/>
        <v>0.44375</v>
      </c>
      <c r="R371" s="7">
        <v>0.7625</v>
      </c>
      <c r="S371" s="8"/>
      <c r="T371" s="8"/>
      <c r="U371" s="8"/>
      <c r="V371" s="8"/>
      <c r="W371" s="8"/>
      <c r="X371" s="8"/>
      <c r="Y371" s="8"/>
      <c r="Z371" s="8"/>
      <c r="AA371" s="8"/>
      <c r="AB371" s="8"/>
      <c r="AC371" s="8"/>
      <c r="AD371" s="8"/>
      <c r="AE371" s="8"/>
      <c r="AF371" s="8"/>
      <c r="AG371" s="8"/>
      <c r="AH371" s="8"/>
      <c r="AI371" s="8"/>
      <c r="AJ371" s="8"/>
      <c r="AK371" s="8"/>
      <c r="AL371" s="8"/>
      <c r="AM371" s="8"/>
      <c r="AN371" s="8"/>
      <c r="AO371" s="8"/>
    </row>
    <row r="372" ht="15.75" customHeight="1">
      <c r="A372" s="9">
        <v>44590.0</v>
      </c>
      <c r="B372" s="2">
        <f t="shared" si="1"/>
        <v>7</v>
      </c>
      <c r="C372" s="2">
        <f t="shared" si="2"/>
        <v>1</v>
      </c>
      <c r="D372" s="2">
        <f t="shared" si="3"/>
        <v>2022</v>
      </c>
      <c r="E372" s="4" t="str">
        <f t="shared" si="4"/>
        <v>1 2022</v>
      </c>
      <c r="F372" s="4" t="s">
        <v>841</v>
      </c>
      <c r="G372" s="4" t="s">
        <v>90</v>
      </c>
      <c r="H372" s="4">
        <v>0.0</v>
      </c>
      <c r="I372" s="4">
        <v>2.0</v>
      </c>
      <c r="J372" s="4">
        <v>17.0</v>
      </c>
      <c r="K372" s="4">
        <v>4.0</v>
      </c>
      <c r="L372" s="6">
        <v>44590.0</v>
      </c>
      <c r="M372" s="10" t="s">
        <v>842</v>
      </c>
      <c r="N372" s="4"/>
      <c r="O372" s="4">
        <v>4.0</v>
      </c>
      <c r="P372" s="7">
        <v>0.425</v>
      </c>
      <c r="Q372" s="7">
        <f t="shared" si="5"/>
        <v>0.425</v>
      </c>
      <c r="R372" s="7">
        <v>0.575</v>
      </c>
      <c r="S372" s="8"/>
      <c r="T372" s="8"/>
      <c r="U372" s="8"/>
      <c r="V372" s="8"/>
      <c r="W372" s="8"/>
      <c r="X372" s="8"/>
      <c r="Y372" s="8"/>
      <c r="Z372" s="8"/>
      <c r="AA372" s="8"/>
      <c r="AB372" s="8"/>
      <c r="AC372" s="8"/>
      <c r="AD372" s="8"/>
      <c r="AE372" s="8"/>
      <c r="AF372" s="8"/>
      <c r="AG372" s="8"/>
      <c r="AH372" s="8"/>
      <c r="AI372" s="8"/>
      <c r="AJ372" s="8"/>
      <c r="AK372" s="8"/>
      <c r="AL372" s="8"/>
      <c r="AM372" s="8"/>
      <c r="AN372" s="8"/>
      <c r="AO372" s="8"/>
    </row>
    <row r="373" ht="15.75" customHeight="1">
      <c r="A373" s="9">
        <v>44603.0</v>
      </c>
      <c r="B373" s="2">
        <f t="shared" si="1"/>
        <v>6</v>
      </c>
      <c r="C373" s="2">
        <f t="shared" si="2"/>
        <v>2</v>
      </c>
      <c r="D373" s="2">
        <f t="shared" si="3"/>
        <v>2022</v>
      </c>
      <c r="E373" s="4" t="str">
        <f t="shared" si="4"/>
        <v>2 2022</v>
      </c>
      <c r="F373" s="4" t="s">
        <v>843</v>
      </c>
      <c r="G373" s="4" t="s">
        <v>33</v>
      </c>
      <c r="H373" s="4">
        <v>2.0</v>
      </c>
      <c r="I373" s="4">
        <v>22.0</v>
      </c>
      <c r="J373" s="4">
        <v>135.0</v>
      </c>
      <c r="K373" s="4">
        <v>5.0</v>
      </c>
      <c r="L373" s="6">
        <v>44603.0</v>
      </c>
      <c r="M373" s="10" t="s">
        <v>844</v>
      </c>
      <c r="N373" s="4"/>
      <c r="O373" s="4">
        <v>5.0</v>
      </c>
      <c r="P373" s="7">
        <v>0.227486772486772</v>
      </c>
      <c r="Q373" s="7">
        <f t="shared" si="5"/>
        <v>0.2274867725</v>
      </c>
      <c r="R373" s="7">
        <v>0.450833333333333</v>
      </c>
      <c r="S373" s="8"/>
      <c r="T373" s="8"/>
      <c r="U373" s="8"/>
      <c r="V373" s="8"/>
      <c r="W373" s="8"/>
      <c r="X373" s="8"/>
      <c r="Y373" s="8"/>
      <c r="Z373" s="8"/>
      <c r="AA373" s="8"/>
      <c r="AB373" s="8"/>
      <c r="AC373" s="8"/>
      <c r="AD373" s="8"/>
      <c r="AE373" s="8"/>
      <c r="AF373" s="8"/>
      <c r="AG373" s="8"/>
      <c r="AH373" s="8"/>
      <c r="AI373" s="8"/>
      <c r="AJ373" s="8"/>
      <c r="AK373" s="8"/>
      <c r="AL373" s="8"/>
      <c r="AM373" s="8"/>
      <c r="AN373" s="8"/>
      <c r="AO373" s="8"/>
    </row>
    <row r="374" ht="15.75" customHeight="1">
      <c r="A374" s="9">
        <v>44630.0</v>
      </c>
      <c r="B374" s="2">
        <f t="shared" si="1"/>
        <v>5</v>
      </c>
      <c r="C374" s="2">
        <f t="shared" si="2"/>
        <v>3</v>
      </c>
      <c r="D374" s="2">
        <f t="shared" si="3"/>
        <v>2022</v>
      </c>
      <c r="E374" s="4" t="str">
        <f t="shared" si="4"/>
        <v>3 2022</v>
      </c>
      <c r="F374" s="4" t="s">
        <v>133</v>
      </c>
      <c r="G374" s="4" t="s">
        <v>16</v>
      </c>
      <c r="H374" s="4">
        <v>13.0</v>
      </c>
      <c r="I374" s="4">
        <v>38.0</v>
      </c>
      <c r="J374" s="4">
        <v>27.0</v>
      </c>
      <c r="K374" s="4">
        <v>4.0</v>
      </c>
      <c r="L374" s="6">
        <v>44630.0</v>
      </c>
      <c r="M374" s="10" t="s">
        <v>845</v>
      </c>
      <c r="N374" s="4"/>
      <c r="O374" s="4">
        <v>4.0</v>
      </c>
      <c r="P374" s="7">
        <v>0.00999999999999999</v>
      </c>
      <c r="Q374" s="7">
        <f t="shared" si="5"/>
        <v>0.01</v>
      </c>
      <c r="R374" s="7">
        <v>0.19</v>
      </c>
      <c r="S374" s="8"/>
      <c r="T374" s="8"/>
      <c r="U374" s="8"/>
      <c r="V374" s="8"/>
      <c r="W374" s="8"/>
      <c r="X374" s="8"/>
      <c r="Y374" s="8"/>
      <c r="Z374" s="8"/>
      <c r="AA374" s="8"/>
      <c r="AB374" s="8"/>
      <c r="AC374" s="8"/>
      <c r="AD374" s="8"/>
      <c r="AE374" s="8"/>
      <c r="AF374" s="8"/>
      <c r="AG374" s="8"/>
      <c r="AH374" s="8"/>
      <c r="AI374" s="8"/>
      <c r="AJ374" s="8"/>
      <c r="AK374" s="8"/>
      <c r="AL374" s="8"/>
      <c r="AM374" s="8"/>
      <c r="AN374" s="8"/>
      <c r="AO374" s="8"/>
    </row>
    <row r="375" ht="15.75" customHeight="1">
      <c r="A375" s="9">
        <v>44649.0</v>
      </c>
      <c r="B375" s="2">
        <f t="shared" si="1"/>
        <v>3</v>
      </c>
      <c r="C375" s="2">
        <f t="shared" si="2"/>
        <v>3</v>
      </c>
      <c r="D375" s="2">
        <f t="shared" si="3"/>
        <v>2022</v>
      </c>
      <c r="E375" s="4" t="str">
        <f t="shared" si="4"/>
        <v>3 2022</v>
      </c>
      <c r="F375" s="4" t="s">
        <v>846</v>
      </c>
      <c r="G375" s="4" t="s">
        <v>33</v>
      </c>
      <c r="H375" s="4">
        <v>0.0</v>
      </c>
      <c r="I375" s="4">
        <v>7.0</v>
      </c>
      <c r="J375" s="4">
        <v>13.0</v>
      </c>
      <c r="K375" s="4">
        <v>1.0</v>
      </c>
      <c r="L375" s="6">
        <v>44649.0</v>
      </c>
      <c r="M375" s="10" t="s">
        <v>847</v>
      </c>
      <c r="N375" s="4"/>
      <c r="O375" s="4">
        <v>1.0</v>
      </c>
      <c r="P375" s="7">
        <v>-0.375</v>
      </c>
      <c r="Q375" s="7">
        <f t="shared" si="5"/>
        <v>0.375</v>
      </c>
      <c r="R375" s="7">
        <v>0.666666666666666</v>
      </c>
      <c r="S375" s="8"/>
      <c r="T375" s="8"/>
      <c r="U375" s="8"/>
      <c r="V375" s="8"/>
      <c r="W375" s="8"/>
      <c r="X375" s="8"/>
      <c r="Y375" s="8"/>
      <c r="Z375" s="8"/>
      <c r="AA375" s="8"/>
      <c r="AB375" s="8"/>
      <c r="AC375" s="8"/>
      <c r="AD375" s="8"/>
      <c r="AE375" s="8"/>
      <c r="AF375" s="8"/>
      <c r="AG375" s="8"/>
      <c r="AH375" s="8"/>
      <c r="AI375" s="8"/>
      <c r="AJ375" s="8"/>
      <c r="AK375" s="8"/>
      <c r="AL375" s="8"/>
      <c r="AM375" s="8"/>
      <c r="AN375" s="8"/>
      <c r="AO375" s="8"/>
    </row>
    <row r="376" ht="15.75" customHeight="1">
      <c r="A376" s="9">
        <v>44689.0</v>
      </c>
      <c r="B376" s="2">
        <f t="shared" si="1"/>
        <v>1</v>
      </c>
      <c r="C376" s="2">
        <f t="shared" si="2"/>
        <v>5</v>
      </c>
      <c r="D376" s="2">
        <f t="shared" si="3"/>
        <v>2022</v>
      </c>
      <c r="E376" s="4" t="str">
        <f t="shared" si="4"/>
        <v>5 2022</v>
      </c>
      <c r="F376" s="4" t="s">
        <v>848</v>
      </c>
      <c r="G376" s="4" t="s">
        <v>453</v>
      </c>
      <c r="H376" s="4">
        <v>8.0</v>
      </c>
      <c r="I376" s="4">
        <v>31.0</v>
      </c>
      <c r="J376" s="4">
        <v>245.0</v>
      </c>
      <c r="K376" s="4">
        <v>5.0</v>
      </c>
      <c r="L376" s="6">
        <v>44689.0</v>
      </c>
      <c r="M376" s="10" t="s">
        <v>849</v>
      </c>
      <c r="N376" s="4"/>
      <c r="O376" s="4">
        <v>5.0</v>
      </c>
      <c r="P376" s="7">
        <v>0.419444444444444</v>
      </c>
      <c r="Q376" s="7">
        <f t="shared" si="5"/>
        <v>0.4194444444</v>
      </c>
      <c r="R376" s="7">
        <v>0.555555555555555</v>
      </c>
      <c r="S376" s="8"/>
      <c r="T376" s="8"/>
      <c r="U376" s="8"/>
      <c r="V376" s="8"/>
      <c r="W376" s="8"/>
      <c r="X376" s="8"/>
      <c r="Y376" s="8"/>
      <c r="Z376" s="8"/>
      <c r="AA376" s="8"/>
      <c r="AB376" s="8"/>
      <c r="AC376" s="8"/>
      <c r="AD376" s="8"/>
      <c r="AE376" s="8"/>
      <c r="AF376" s="8"/>
      <c r="AG376" s="8"/>
      <c r="AH376" s="8"/>
      <c r="AI376" s="8"/>
      <c r="AJ376" s="8"/>
      <c r="AK376" s="8"/>
      <c r="AL376" s="8"/>
      <c r="AM376" s="8"/>
      <c r="AN376" s="8"/>
      <c r="AO376" s="8"/>
    </row>
    <row r="377" ht="15.75" customHeight="1">
      <c r="A377" s="9">
        <v>44716.0</v>
      </c>
      <c r="B377" s="2">
        <f t="shared" si="1"/>
        <v>7</v>
      </c>
      <c r="C377" s="2">
        <f t="shared" si="2"/>
        <v>6</v>
      </c>
      <c r="D377" s="2">
        <f t="shared" si="3"/>
        <v>2022</v>
      </c>
      <c r="E377" s="4" t="str">
        <f t="shared" si="4"/>
        <v>6 2022</v>
      </c>
      <c r="F377" s="4" t="s">
        <v>850</v>
      </c>
      <c r="G377" s="4" t="s">
        <v>155</v>
      </c>
      <c r="H377" s="4">
        <v>0.0</v>
      </c>
      <c r="I377" s="4">
        <v>8.0</v>
      </c>
      <c r="J377" s="4">
        <v>0.0</v>
      </c>
      <c r="K377" s="4">
        <v>1.0</v>
      </c>
      <c r="L377" s="6">
        <v>44716.0</v>
      </c>
      <c r="M377" s="10" t="s">
        <v>851</v>
      </c>
      <c r="N377" s="4"/>
      <c r="O377" s="4">
        <v>1.0</v>
      </c>
      <c r="P377" s="7">
        <v>-0.56</v>
      </c>
      <c r="Q377" s="7">
        <f t="shared" si="5"/>
        <v>0.56</v>
      </c>
      <c r="R377" s="7">
        <v>0.55</v>
      </c>
      <c r="S377" s="8"/>
      <c r="T377" s="8"/>
      <c r="U377" s="8"/>
      <c r="V377" s="8"/>
      <c r="W377" s="8"/>
      <c r="X377" s="8"/>
      <c r="Y377" s="8"/>
      <c r="Z377" s="8"/>
      <c r="AA377" s="8"/>
      <c r="AB377" s="8"/>
      <c r="AC377" s="8"/>
      <c r="AD377" s="8"/>
      <c r="AE377" s="8"/>
      <c r="AF377" s="8"/>
      <c r="AG377" s="8"/>
      <c r="AH377" s="8"/>
      <c r="AI377" s="8"/>
      <c r="AJ377" s="8"/>
      <c r="AK377" s="8"/>
      <c r="AL377" s="8"/>
      <c r="AM377" s="8"/>
      <c r="AN377" s="8"/>
      <c r="AO377" s="8"/>
    </row>
    <row r="378" ht="15.75" customHeight="1">
      <c r="A378" s="9">
        <v>44762.0</v>
      </c>
      <c r="B378" s="2">
        <f t="shared" si="1"/>
        <v>4</v>
      </c>
      <c r="C378" s="2">
        <f t="shared" si="2"/>
        <v>7</v>
      </c>
      <c r="D378" s="2">
        <f t="shared" si="3"/>
        <v>2022</v>
      </c>
      <c r="E378" s="4" t="str">
        <f t="shared" si="4"/>
        <v>7 2022</v>
      </c>
      <c r="F378" s="4" t="s">
        <v>852</v>
      </c>
      <c r="G378" s="4" t="s">
        <v>853</v>
      </c>
      <c r="H378" s="4">
        <v>0.0</v>
      </c>
      <c r="I378" s="4">
        <v>9.0</v>
      </c>
      <c r="J378" s="4">
        <v>0.0</v>
      </c>
      <c r="K378" s="4">
        <v>4.0</v>
      </c>
      <c r="L378" s="6">
        <v>44762.0</v>
      </c>
      <c r="M378" s="10" t="s">
        <v>854</v>
      </c>
      <c r="N378" s="4"/>
      <c r="O378" s="4">
        <v>4.0</v>
      </c>
      <c r="P378" s="7">
        <v>0.159999999999999</v>
      </c>
      <c r="Q378" s="7">
        <f t="shared" si="5"/>
        <v>0.16</v>
      </c>
      <c r="R378" s="7">
        <v>0.504047619047619</v>
      </c>
      <c r="S378" s="8"/>
      <c r="T378" s="8"/>
      <c r="U378" s="8"/>
      <c r="V378" s="8"/>
      <c r="W378" s="8"/>
      <c r="X378" s="8"/>
      <c r="Y378" s="8"/>
      <c r="Z378" s="8"/>
      <c r="AA378" s="8"/>
      <c r="AB378" s="8"/>
      <c r="AC378" s="8"/>
      <c r="AD378" s="8"/>
      <c r="AE378" s="8"/>
      <c r="AF378" s="8"/>
      <c r="AG378" s="8"/>
      <c r="AH378" s="8"/>
      <c r="AI378" s="8"/>
      <c r="AJ378" s="8"/>
      <c r="AK378" s="8"/>
      <c r="AL378" s="8"/>
      <c r="AM378" s="8"/>
      <c r="AN378" s="8"/>
      <c r="AO378" s="8"/>
    </row>
    <row r="379" ht="15.75" customHeight="1">
      <c r="A379" s="9">
        <v>44766.0</v>
      </c>
      <c r="B379" s="2">
        <f t="shared" si="1"/>
        <v>1</v>
      </c>
      <c r="C379" s="2">
        <f t="shared" si="2"/>
        <v>7</v>
      </c>
      <c r="D379" s="2">
        <f t="shared" si="3"/>
        <v>2022</v>
      </c>
      <c r="E379" s="4" t="str">
        <f t="shared" si="4"/>
        <v>7 2022</v>
      </c>
      <c r="F379" s="4" t="s">
        <v>855</v>
      </c>
      <c r="G379" s="4" t="s">
        <v>856</v>
      </c>
      <c r="H379" s="4">
        <v>67.0</v>
      </c>
      <c r="I379" s="4">
        <v>32.0</v>
      </c>
      <c r="J379" s="4">
        <v>142.0</v>
      </c>
      <c r="K379" s="4">
        <v>3.0</v>
      </c>
      <c r="L379" s="6">
        <v>44766.0</v>
      </c>
      <c r="M379" s="10" t="s">
        <v>857</v>
      </c>
      <c r="N379" s="4"/>
      <c r="O379" s="4">
        <v>3.0</v>
      </c>
      <c r="P379" s="7">
        <v>0.0833333333333333</v>
      </c>
      <c r="Q379" s="7">
        <f t="shared" si="5"/>
        <v>0.08333333333</v>
      </c>
      <c r="R379" s="7">
        <v>0.55</v>
      </c>
      <c r="S379" s="8"/>
      <c r="T379" s="8"/>
      <c r="U379" s="8"/>
      <c r="V379" s="8"/>
      <c r="W379" s="8"/>
      <c r="X379" s="8"/>
      <c r="Y379" s="8"/>
      <c r="Z379" s="8"/>
      <c r="AA379" s="8"/>
      <c r="AB379" s="8"/>
      <c r="AC379" s="8"/>
      <c r="AD379" s="8"/>
      <c r="AE379" s="8"/>
      <c r="AF379" s="8"/>
      <c r="AG379" s="8"/>
      <c r="AH379" s="8"/>
      <c r="AI379" s="8"/>
      <c r="AJ379" s="8"/>
      <c r="AK379" s="8"/>
      <c r="AL379" s="8"/>
      <c r="AM379" s="8"/>
      <c r="AN379" s="8"/>
      <c r="AO379" s="8"/>
    </row>
    <row r="380" ht="15.75" customHeight="1">
      <c r="A380" s="9">
        <v>44776.0</v>
      </c>
      <c r="B380" s="2">
        <f t="shared" si="1"/>
        <v>4</v>
      </c>
      <c r="C380" s="2">
        <f t="shared" si="2"/>
        <v>8</v>
      </c>
      <c r="D380" s="2">
        <f t="shared" si="3"/>
        <v>2022</v>
      </c>
      <c r="E380" s="4" t="str">
        <f t="shared" si="4"/>
        <v>8 2022</v>
      </c>
      <c r="F380" s="4" t="s">
        <v>858</v>
      </c>
      <c r="G380" s="4" t="s">
        <v>752</v>
      </c>
      <c r="H380" s="4">
        <v>0.0</v>
      </c>
      <c r="I380" s="4">
        <v>1.0</v>
      </c>
      <c r="J380" s="4">
        <v>0.0</v>
      </c>
      <c r="K380" s="4">
        <v>1.0</v>
      </c>
      <c r="L380" s="6">
        <v>44776.0</v>
      </c>
      <c r="M380" s="10" t="s">
        <v>859</v>
      </c>
      <c r="N380" s="4"/>
      <c r="O380" s="4">
        <v>1.0</v>
      </c>
      <c r="P380" s="7">
        <v>-0.6</v>
      </c>
      <c r="Q380" s="7">
        <f t="shared" si="5"/>
        <v>0.6</v>
      </c>
      <c r="R380" s="7">
        <v>0.6</v>
      </c>
      <c r="S380" s="8"/>
      <c r="T380" s="8"/>
      <c r="U380" s="8"/>
      <c r="V380" s="8"/>
      <c r="W380" s="8"/>
      <c r="X380" s="8"/>
      <c r="Y380" s="8"/>
      <c r="Z380" s="8"/>
      <c r="AA380" s="8"/>
      <c r="AB380" s="8"/>
      <c r="AC380" s="8"/>
      <c r="AD380" s="8"/>
      <c r="AE380" s="8"/>
      <c r="AF380" s="8"/>
      <c r="AG380" s="8"/>
      <c r="AH380" s="8"/>
      <c r="AI380" s="8"/>
      <c r="AJ380" s="8"/>
      <c r="AK380" s="8"/>
      <c r="AL380" s="8"/>
      <c r="AM380" s="8"/>
      <c r="AN380" s="8"/>
      <c r="AO380" s="8"/>
    </row>
    <row r="381" ht="15.75" customHeight="1">
      <c r="A381" s="11"/>
      <c r="B381" s="12"/>
      <c r="C381" s="12"/>
      <c r="D381" s="12"/>
      <c r="E381" s="8"/>
      <c r="F381" s="8"/>
      <c r="G381" s="8"/>
      <c r="H381" s="8"/>
      <c r="I381" s="8"/>
      <c r="J381" s="8"/>
      <c r="K381" s="8"/>
      <c r="L381" s="13"/>
      <c r="M381" s="10"/>
      <c r="N381" s="8"/>
      <c r="O381" s="8"/>
      <c r="P381" s="8"/>
      <c r="Q381" s="8"/>
      <c r="R381" s="8"/>
      <c r="S381" s="8"/>
      <c r="T381" s="8"/>
      <c r="U381" s="8"/>
      <c r="V381" s="8"/>
      <c r="W381" s="8"/>
      <c r="X381" s="8"/>
      <c r="Y381" s="8"/>
      <c r="Z381" s="8"/>
      <c r="AA381" s="8"/>
      <c r="AB381" s="8"/>
      <c r="AC381" s="8"/>
      <c r="AD381" s="8"/>
      <c r="AE381" s="8"/>
      <c r="AF381" s="8"/>
      <c r="AG381" s="8"/>
      <c r="AH381" s="8"/>
      <c r="AI381" s="8"/>
      <c r="AJ381" s="8"/>
      <c r="AK381" s="8"/>
      <c r="AL381" s="8"/>
      <c r="AM381" s="8"/>
      <c r="AN381" s="8"/>
      <c r="AO381" s="8"/>
    </row>
    <row r="382" ht="15.75" customHeight="1">
      <c r="A382" s="11"/>
      <c r="B382" s="12"/>
      <c r="C382" s="12"/>
      <c r="D382" s="12"/>
      <c r="E382" s="8"/>
      <c r="F382" s="8"/>
      <c r="G382" s="8"/>
      <c r="H382" s="8"/>
      <c r="I382" s="8"/>
      <c r="J382" s="8"/>
      <c r="K382" s="8"/>
      <c r="L382" s="13"/>
      <c r="M382" s="10"/>
      <c r="N382" s="8"/>
      <c r="O382" s="8"/>
      <c r="P382" s="8"/>
      <c r="Q382" s="8"/>
      <c r="R382" s="8"/>
      <c r="S382" s="8"/>
      <c r="T382" s="8"/>
      <c r="U382" s="8"/>
      <c r="V382" s="8"/>
      <c r="W382" s="8"/>
      <c r="X382" s="8"/>
      <c r="Y382" s="8"/>
      <c r="Z382" s="8"/>
      <c r="AA382" s="8"/>
      <c r="AB382" s="8"/>
      <c r="AC382" s="8"/>
      <c r="AD382" s="8"/>
      <c r="AE382" s="8"/>
      <c r="AF382" s="8"/>
      <c r="AG382" s="8"/>
      <c r="AH382" s="8"/>
      <c r="AI382" s="8"/>
      <c r="AJ382" s="8"/>
      <c r="AK382" s="8"/>
      <c r="AL382" s="8"/>
      <c r="AM382" s="8"/>
      <c r="AN382" s="8"/>
      <c r="AO382" s="8"/>
    </row>
    <row r="383" ht="15.75" customHeight="1">
      <c r="A383" s="11"/>
      <c r="B383" s="12"/>
      <c r="C383" s="12"/>
      <c r="D383" s="12"/>
      <c r="E383" s="8"/>
      <c r="F383" s="8"/>
      <c r="G383" s="8"/>
      <c r="H383" s="8"/>
      <c r="I383" s="8"/>
      <c r="J383" s="8"/>
      <c r="K383" s="8"/>
      <c r="L383" s="13"/>
      <c r="M383" s="10"/>
      <c r="N383" s="8"/>
      <c r="O383" s="8"/>
      <c r="P383" s="8"/>
      <c r="Q383" s="8"/>
      <c r="R383" s="8"/>
      <c r="S383" s="8"/>
      <c r="T383" s="8"/>
      <c r="U383" s="8"/>
      <c r="V383" s="8"/>
      <c r="W383" s="8"/>
      <c r="X383" s="8"/>
      <c r="Y383" s="8"/>
      <c r="Z383" s="8"/>
      <c r="AA383" s="8"/>
      <c r="AB383" s="8"/>
      <c r="AC383" s="8"/>
      <c r="AD383" s="8"/>
      <c r="AE383" s="8"/>
      <c r="AF383" s="8"/>
      <c r="AG383" s="8"/>
      <c r="AH383" s="8"/>
      <c r="AI383" s="8"/>
      <c r="AJ383" s="8"/>
      <c r="AK383" s="8"/>
      <c r="AL383" s="8"/>
      <c r="AM383" s="8"/>
      <c r="AN383" s="8"/>
      <c r="AO383" s="8"/>
    </row>
    <row r="384" ht="15.75" customHeight="1">
      <c r="A384" s="11"/>
      <c r="B384" s="7"/>
      <c r="C384" s="12"/>
      <c r="D384" s="12"/>
      <c r="E384" s="8"/>
      <c r="F384" s="8"/>
      <c r="G384" s="8"/>
      <c r="H384" s="8"/>
      <c r="I384" s="8"/>
      <c r="J384" s="8"/>
      <c r="K384" s="8"/>
      <c r="L384" s="13"/>
      <c r="M384" s="10"/>
      <c r="N384" s="8"/>
      <c r="O384" s="8"/>
      <c r="P384" s="8"/>
      <c r="Q384" s="8"/>
      <c r="R384" s="8"/>
      <c r="S384" s="8"/>
      <c r="T384" s="8"/>
      <c r="U384" s="8"/>
      <c r="V384" s="8"/>
      <c r="W384" s="8"/>
      <c r="X384" s="8"/>
      <c r="Y384" s="8"/>
      <c r="Z384" s="8"/>
      <c r="AA384" s="8"/>
      <c r="AB384" s="8"/>
      <c r="AC384" s="8"/>
      <c r="AD384" s="8"/>
      <c r="AE384" s="8"/>
      <c r="AF384" s="8"/>
      <c r="AG384" s="8"/>
      <c r="AH384" s="8"/>
      <c r="AI384" s="8"/>
      <c r="AJ384" s="8"/>
      <c r="AK384" s="8"/>
      <c r="AL384" s="8"/>
      <c r="AM384" s="8"/>
      <c r="AN384" s="8"/>
      <c r="AO384" s="8"/>
    </row>
    <row r="385" ht="15.75" customHeight="1">
      <c r="A385" s="11"/>
      <c r="B385" s="12"/>
      <c r="C385" s="12"/>
      <c r="D385" s="12"/>
      <c r="E385" s="8"/>
      <c r="F385" s="8"/>
      <c r="G385" s="8"/>
      <c r="H385" s="8"/>
      <c r="I385" s="8"/>
      <c r="J385" s="8"/>
      <c r="K385" s="8"/>
      <c r="L385" s="13"/>
      <c r="M385" s="10"/>
      <c r="N385" s="8"/>
      <c r="O385" s="8"/>
      <c r="P385" s="8"/>
      <c r="Q385" s="8"/>
      <c r="R385" s="8"/>
      <c r="S385" s="8"/>
      <c r="T385" s="8"/>
      <c r="U385" s="8"/>
      <c r="V385" s="8"/>
      <c r="W385" s="8"/>
      <c r="X385" s="8"/>
      <c r="Y385" s="8"/>
      <c r="Z385" s="8"/>
      <c r="AA385" s="8"/>
      <c r="AB385" s="8"/>
      <c r="AC385" s="8"/>
      <c r="AD385" s="8"/>
      <c r="AE385" s="8"/>
      <c r="AF385" s="8"/>
      <c r="AG385" s="8"/>
      <c r="AH385" s="8"/>
      <c r="AI385" s="8"/>
      <c r="AJ385" s="8"/>
      <c r="AK385" s="8"/>
      <c r="AL385" s="8"/>
      <c r="AM385" s="8"/>
      <c r="AN385" s="8"/>
      <c r="AO385" s="8"/>
    </row>
    <row r="386" ht="15.75" customHeight="1">
      <c r="A386" s="11"/>
      <c r="B386" s="12"/>
      <c r="C386" s="12"/>
      <c r="D386" s="12"/>
      <c r="E386" s="8"/>
      <c r="F386" s="8"/>
      <c r="G386" s="8"/>
      <c r="H386" s="8"/>
      <c r="I386" s="8"/>
      <c r="J386" s="8"/>
      <c r="K386" s="8"/>
      <c r="L386" s="13"/>
      <c r="M386" s="10"/>
      <c r="N386" s="8"/>
      <c r="O386" s="8"/>
      <c r="P386" s="8"/>
      <c r="Q386" s="8"/>
      <c r="R386" s="8"/>
      <c r="S386" s="8"/>
      <c r="T386" s="8"/>
      <c r="U386" s="8"/>
      <c r="V386" s="8"/>
      <c r="W386" s="8"/>
      <c r="X386" s="8"/>
      <c r="Y386" s="8"/>
      <c r="Z386" s="8"/>
      <c r="AA386" s="8"/>
      <c r="AB386" s="8"/>
      <c r="AC386" s="8"/>
      <c r="AD386" s="8"/>
      <c r="AE386" s="8"/>
      <c r="AF386" s="8"/>
      <c r="AG386" s="8"/>
      <c r="AH386" s="8"/>
      <c r="AI386" s="8"/>
      <c r="AJ386" s="8"/>
      <c r="AK386" s="8"/>
      <c r="AL386" s="8"/>
      <c r="AM386" s="8"/>
      <c r="AN386" s="8"/>
      <c r="AO386" s="8"/>
    </row>
    <row r="387" ht="15.75" customHeight="1">
      <c r="A387" s="11"/>
      <c r="B387" s="12"/>
      <c r="C387" s="12"/>
      <c r="D387" s="12"/>
      <c r="E387" s="8"/>
      <c r="F387" s="8"/>
      <c r="G387" s="8"/>
      <c r="H387" s="8"/>
      <c r="I387" s="8"/>
      <c r="J387" s="8"/>
      <c r="K387" s="8"/>
      <c r="L387" s="13"/>
      <c r="M387" s="10"/>
      <c r="N387" s="8"/>
      <c r="O387" s="8"/>
      <c r="P387" s="8"/>
      <c r="Q387" s="8"/>
      <c r="R387" s="8"/>
      <c r="S387" s="8"/>
      <c r="T387" s="8"/>
      <c r="U387" s="8"/>
      <c r="V387" s="8"/>
      <c r="W387" s="8"/>
      <c r="X387" s="8"/>
      <c r="Y387" s="8"/>
      <c r="Z387" s="8"/>
      <c r="AA387" s="8"/>
      <c r="AB387" s="8"/>
      <c r="AC387" s="8"/>
      <c r="AD387" s="8"/>
      <c r="AE387" s="8"/>
      <c r="AF387" s="8"/>
      <c r="AG387" s="8"/>
      <c r="AH387" s="8"/>
      <c r="AI387" s="8"/>
      <c r="AJ387" s="8"/>
      <c r="AK387" s="8"/>
      <c r="AL387" s="8"/>
      <c r="AM387" s="8"/>
      <c r="AN387" s="8"/>
      <c r="AO387" s="8"/>
    </row>
    <row r="388" ht="15.75" customHeight="1">
      <c r="A388" s="11"/>
      <c r="B388" s="12"/>
      <c r="C388" s="12"/>
      <c r="D388" s="12"/>
      <c r="E388" s="8"/>
      <c r="F388" s="8"/>
      <c r="G388" s="8"/>
      <c r="H388" s="8"/>
      <c r="I388" s="8"/>
      <c r="J388" s="8"/>
      <c r="K388" s="8"/>
      <c r="L388" s="13"/>
      <c r="M388" s="10"/>
      <c r="N388" s="8"/>
      <c r="O388" s="8"/>
      <c r="P388" s="8"/>
      <c r="Q388" s="8"/>
      <c r="R388" s="8"/>
      <c r="S388" s="8"/>
      <c r="T388" s="8"/>
      <c r="U388" s="8"/>
      <c r="V388" s="8"/>
      <c r="W388" s="8"/>
      <c r="X388" s="8"/>
      <c r="Y388" s="8"/>
      <c r="Z388" s="8"/>
      <c r="AA388" s="8"/>
      <c r="AB388" s="8"/>
      <c r="AC388" s="8"/>
      <c r="AD388" s="8"/>
      <c r="AE388" s="8"/>
      <c r="AF388" s="8"/>
      <c r="AG388" s="8"/>
      <c r="AH388" s="8"/>
      <c r="AI388" s="8"/>
      <c r="AJ388" s="8"/>
      <c r="AK388" s="8"/>
      <c r="AL388" s="8"/>
      <c r="AM388" s="8"/>
      <c r="AN388" s="8"/>
      <c r="AO388" s="8"/>
    </row>
    <row r="389" ht="15.75" customHeight="1">
      <c r="A389" s="11"/>
      <c r="B389" s="12"/>
      <c r="C389" s="12"/>
      <c r="D389" s="12"/>
      <c r="E389" s="8"/>
      <c r="F389" s="8"/>
      <c r="G389" s="8"/>
      <c r="H389" s="8"/>
      <c r="I389" s="8"/>
      <c r="J389" s="8"/>
      <c r="K389" s="8"/>
      <c r="L389" s="13"/>
      <c r="M389" s="10"/>
      <c r="N389" s="8"/>
      <c r="O389" s="8"/>
      <c r="P389" s="8"/>
      <c r="Q389" s="8"/>
      <c r="R389" s="8"/>
      <c r="S389" s="8"/>
      <c r="T389" s="8"/>
      <c r="U389" s="8"/>
      <c r="V389" s="8"/>
      <c r="W389" s="8"/>
      <c r="X389" s="8"/>
      <c r="Y389" s="8"/>
      <c r="Z389" s="8"/>
      <c r="AA389" s="8"/>
      <c r="AB389" s="8"/>
      <c r="AC389" s="8"/>
      <c r="AD389" s="8"/>
      <c r="AE389" s="8"/>
      <c r="AF389" s="8"/>
      <c r="AG389" s="8"/>
      <c r="AH389" s="8"/>
      <c r="AI389" s="8"/>
      <c r="AJ389" s="8"/>
      <c r="AK389" s="8"/>
      <c r="AL389" s="8"/>
      <c r="AM389" s="8"/>
      <c r="AN389" s="8"/>
      <c r="AO389" s="8"/>
    </row>
    <row r="390" ht="15.75" customHeight="1">
      <c r="A390" s="11"/>
      <c r="B390" s="12"/>
      <c r="C390" s="12"/>
      <c r="D390" s="12"/>
      <c r="E390" s="8"/>
      <c r="F390" s="8"/>
      <c r="G390" s="8"/>
      <c r="H390" s="8"/>
      <c r="I390" s="8"/>
      <c r="J390" s="8"/>
      <c r="K390" s="8"/>
      <c r="L390" s="13"/>
      <c r="M390" s="10"/>
      <c r="N390" s="8"/>
      <c r="O390" s="8"/>
      <c r="P390" s="8"/>
      <c r="Q390" s="8"/>
      <c r="R390" s="8"/>
      <c r="S390" s="8"/>
      <c r="T390" s="8"/>
      <c r="U390" s="8"/>
      <c r="V390" s="8"/>
      <c r="W390" s="8"/>
      <c r="X390" s="8"/>
      <c r="Y390" s="8"/>
      <c r="Z390" s="8"/>
      <c r="AA390" s="8"/>
      <c r="AB390" s="8"/>
      <c r="AC390" s="8"/>
      <c r="AD390" s="8"/>
      <c r="AE390" s="8"/>
      <c r="AF390" s="8"/>
      <c r="AG390" s="8"/>
      <c r="AH390" s="8"/>
      <c r="AI390" s="8"/>
      <c r="AJ390" s="8"/>
      <c r="AK390" s="8"/>
      <c r="AL390" s="8"/>
      <c r="AM390" s="8"/>
      <c r="AN390" s="8"/>
      <c r="AO390" s="8"/>
    </row>
    <row r="391" ht="15.75" customHeight="1">
      <c r="A391" s="11"/>
      <c r="B391" s="12"/>
      <c r="C391" s="12"/>
      <c r="D391" s="12"/>
      <c r="E391" s="8"/>
      <c r="F391" s="8"/>
      <c r="G391" s="8"/>
      <c r="H391" s="8"/>
      <c r="I391" s="8"/>
      <c r="J391" s="8"/>
      <c r="K391" s="8"/>
      <c r="L391" s="13"/>
      <c r="M391" s="10"/>
      <c r="N391" s="8"/>
      <c r="O391" s="8"/>
      <c r="P391" s="8"/>
      <c r="Q391" s="8"/>
      <c r="R391" s="8"/>
      <c r="S391" s="8"/>
      <c r="T391" s="8"/>
      <c r="U391" s="8"/>
      <c r="V391" s="8"/>
      <c r="W391" s="8"/>
      <c r="X391" s="8"/>
      <c r="Y391" s="8"/>
      <c r="Z391" s="8"/>
      <c r="AA391" s="8"/>
      <c r="AB391" s="8"/>
      <c r="AC391" s="8"/>
      <c r="AD391" s="8"/>
      <c r="AE391" s="8"/>
      <c r="AF391" s="8"/>
      <c r="AG391" s="8"/>
      <c r="AH391" s="8"/>
      <c r="AI391" s="8"/>
      <c r="AJ391" s="8"/>
      <c r="AK391" s="8"/>
      <c r="AL391" s="8"/>
      <c r="AM391" s="8"/>
      <c r="AN391" s="8"/>
      <c r="AO391" s="8"/>
    </row>
    <row r="392" ht="15.75" customHeight="1">
      <c r="A392" s="11"/>
      <c r="B392" s="12"/>
      <c r="C392" s="12"/>
      <c r="D392" s="12"/>
      <c r="E392" s="8"/>
      <c r="F392" s="8"/>
      <c r="G392" s="8"/>
      <c r="H392" s="8"/>
      <c r="I392" s="8"/>
      <c r="J392" s="8"/>
      <c r="K392" s="8"/>
      <c r="L392" s="13"/>
      <c r="M392" s="10"/>
      <c r="N392" s="8"/>
      <c r="O392" s="8"/>
      <c r="P392" s="8"/>
      <c r="Q392" s="8"/>
      <c r="R392" s="8"/>
      <c r="S392" s="8"/>
      <c r="T392" s="8"/>
      <c r="U392" s="8"/>
      <c r="V392" s="8"/>
      <c r="W392" s="8"/>
      <c r="X392" s="8"/>
      <c r="Y392" s="8"/>
      <c r="Z392" s="8"/>
      <c r="AA392" s="8"/>
      <c r="AB392" s="8"/>
      <c r="AC392" s="8"/>
      <c r="AD392" s="8"/>
      <c r="AE392" s="8"/>
      <c r="AF392" s="8"/>
      <c r="AG392" s="8"/>
      <c r="AH392" s="8"/>
      <c r="AI392" s="8"/>
      <c r="AJ392" s="8"/>
      <c r="AK392" s="8"/>
      <c r="AL392" s="8"/>
      <c r="AM392" s="8"/>
      <c r="AN392" s="8"/>
      <c r="AO392" s="8"/>
    </row>
    <row r="393" ht="15.75" customHeight="1">
      <c r="A393" s="11"/>
      <c r="B393" s="12"/>
      <c r="C393" s="12"/>
      <c r="D393" s="12"/>
      <c r="E393" s="8"/>
      <c r="F393" s="8"/>
      <c r="G393" s="8"/>
      <c r="H393" s="8"/>
      <c r="I393" s="8"/>
      <c r="J393" s="8"/>
      <c r="K393" s="8"/>
      <c r="L393" s="13"/>
      <c r="M393" s="10"/>
      <c r="N393" s="8"/>
      <c r="O393" s="8"/>
      <c r="P393" s="8"/>
      <c r="Q393" s="8"/>
      <c r="R393" s="8"/>
      <c r="S393" s="8"/>
      <c r="T393" s="8"/>
      <c r="U393" s="8"/>
      <c r="V393" s="8"/>
      <c r="W393" s="8"/>
      <c r="X393" s="8"/>
      <c r="Y393" s="8"/>
      <c r="Z393" s="8"/>
      <c r="AA393" s="8"/>
      <c r="AB393" s="8"/>
      <c r="AC393" s="8"/>
      <c r="AD393" s="8"/>
      <c r="AE393" s="8"/>
      <c r="AF393" s="8"/>
      <c r="AG393" s="8"/>
      <c r="AH393" s="8"/>
      <c r="AI393" s="8"/>
      <c r="AJ393" s="8"/>
      <c r="AK393" s="8"/>
      <c r="AL393" s="8"/>
      <c r="AM393" s="8"/>
      <c r="AN393" s="8"/>
      <c r="AO393" s="8"/>
    </row>
    <row r="394" ht="15.75" customHeight="1">
      <c r="A394" s="11"/>
      <c r="B394" s="12"/>
      <c r="C394" s="12"/>
      <c r="D394" s="12"/>
      <c r="E394" s="8"/>
      <c r="F394" s="8"/>
      <c r="G394" s="8"/>
      <c r="H394" s="8"/>
      <c r="I394" s="8"/>
      <c r="J394" s="8"/>
      <c r="K394" s="8"/>
      <c r="L394" s="13"/>
      <c r="M394" s="10"/>
      <c r="N394" s="8"/>
      <c r="O394" s="8"/>
      <c r="P394" s="8"/>
      <c r="Q394" s="8"/>
      <c r="R394" s="8"/>
      <c r="S394" s="8"/>
      <c r="T394" s="8"/>
      <c r="U394" s="8"/>
      <c r="V394" s="8"/>
      <c r="W394" s="8"/>
      <c r="X394" s="8"/>
      <c r="Y394" s="8"/>
      <c r="Z394" s="8"/>
      <c r="AA394" s="8"/>
      <c r="AB394" s="8"/>
      <c r="AC394" s="8"/>
      <c r="AD394" s="8"/>
      <c r="AE394" s="8"/>
      <c r="AF394" s="8"/>
      <c r="AG394" s="8"/>
      <c r="AH394" s="8"/>
      <c r="AI394" s="8"/>
      <c r="AJ394" s="8"/>
      <c r="AK394" s="8"/>
      <c r="AL394" s="8"/>
      <c r="AM394" s="8"/>
      <c r="AN394" s="8"/>
      <c r="AO394" s="8"/>
    </row>
    <row r="395" ht="15.75" customHeight="1">
      <c r="A395" s="11"/>
      <c r="B395" s="12"/>
      <c r="C395" s="12"/>
      <c r="D395" s="12"/>
      <c r="E395" s="8"/>
      <c r="F395" s="8"/>
      <c r="G395" s="8"/>
      <c r="H395" s="8"/>
      <c r="I395" s="8"/>
      <c r="J395" s="8"/>
      <c r="K395" s="8"/>
      <c r="L395" s="13"/>
      <c r="M395" s="10"/>
      <c r="N395" s="8"/>
      <c r="O395" s="8"/>
      <c r="P395" s="8"/>
      <c r="Q395" s="8"/>
      <c r="R395" s="8"/>
      <c r="S395" s="8"/>
      <c r="T395" s="8"/>
      <c r="U395" s="8"/>
      <c r="V395" s="8"/>
      <c r="W395" s="8"/>
      <c r="X395" s="8"/>
      <c r="Y395" s="8"/>
      <c r="Z395" s="8"/>
      <c r="AA395" s="8"/>
      <c r="AB395" s="8"/>
      <c r="AC395" s="8"/>
      <c r="AD395" s="8"/>
      <c r="AE395" s="8"/>
      <c r="AF395" s="8"/>
      <c r="AG395" s="8"/>
      <c r="AH395" s="8"/>
      <c r="AI395" s="8"/>
      <c r="AJ395" s="8"/>
      <c r="AK395" s="8"/>
      <c r="AL395" s="8"/>
      <c r="AM395" s="8"/>
      <c r="AN395" s="8"/>
      <c r="AO395" s="8"/>
    </row>
    <row r="396" ht="15.75" customHeight="1">
      <c r="A396" s="11"/>
      <c r="B396" s="12"/>
      <c r="C396" s="12"/>
      <c r="D396" s="12"/>
      <c r="E396" s="8"/>
      <c r="F396" s="8"/>
      <c r="G396" s="8"/>
      <c r="H396" s="8"/>
      <c r="I396" s="8"/>
      <c r="J396" s="8"/>
      <c r="K396" s="8"/>
      <c r="L396" s="13"/>
      <c r="M396" s="10"/>
      <c r="N396" s="8"/>
      <c r="O396" s="8"/>
      <c r="P396" s="8"/>
      <c r="Q396" s="8"/>
      <c r="R396" s="8"/>
      <c r="S396" s="8"/>
      <c r="T396" s="8"/>
      <c r="U396" s="8"/>
      <c r="V396" s="8"/>
      <c r="W396" s="8"/>
      <c r="X396" s="8"/>
      <c r="Y396" s="8"/>
      <c r="Z396" s="8"/>
      <c r="AA396" s="8"/>
      <c r="AB396" s="8"/>
      <c r="AC396" s="8"/>
      <c r="AD396" s="8"/>
      <c r="AE396" s="8"/>
      <c r="AF396" s="8"/>
      <c r="AG396" s="8"/>
      <c r="AH396" s="8"/>
      <c r="AI396" s="8"/>
      <c r="AJ396" s="8"/>
      <c r="AK396" s="8"/>
      <c r="AL396" s="8"/>
      <c r="AM396" s="8"/>
      <c r="AN396" s="8"/>
      <c r="AO396" s="8"/>
    </row>
    <row r="397" ht="15.75" customHeight="1">
      <c r="A397" s="11"/>
      <c r="B397" s="12"/>
      <c r="C397" s="12"/>
      <c r="D397" s="12"/>
      <c r="E397" s="8"/>
      <c r="F397" s="8"/>
      <c r="G397" s="8"/>
      <c r="H397" s="8"/>
      <c r="I397" s="8"/>
      <c r="J397" s="8"/>
      <c r="K397" s="8"/>
      <c r="L397" s="13"/>
      <c r="M397" s="10"/>
      <c r="N397" s="8"/>
      <c r="O397" s="8"/>
      <c r="P397" s="8"/>
      <c r="Q397" s="8"/>
      <c r="R397" s="8"/>
      <c r="S397" s="8"/>
      <c r="T397" s="8"/>
      <c r="U397" s="8"/>
      <c r="V397" s="8"/>
      <c r="W397" s="8"/>
      <c r="X397" s="8"/>
      <c r="Y397" s="8"/>
      <c r="Z397" s="8"/>
      <c r="AA397" s="8"/>
      <c r="AB397" s="8"/>
      <c r="AC397" s="8"/>
      <c r="AD397" s="8"/>
      <c r="AE397" s="8"/>
      <c r="AF397" s="8"/>
      <c r="AG397" s="8"/>
      <c r="AH397" s="8"/>
      <c r="AI397" s="8"/>
      <c r="AJ397" s="8"/>
      <c r="AK397" s="8"/>
      <c r="AL397" s="8"/>
      <c r="AM397" s="8"/>
      <c r="AN397" s="8"/>
      <c r="AO397" s="8"/>
    </row>
    <row r="398" ht="15.75" customHeight="1">
      <c r="A398" s="11"/>
      <c r="B398" s="12"/>
      <c r="C398" s="12"/>
      <c r="D398" s="12"/>
      <c r="E398" s="8"/>
      <c r="F398" s="8"/>
      <c r="G398" s="8"/>
      <c r="H398" s="8"/>
      <c r="I398" s="8"/>
      <c r="J398" s="8"/>
      <c r="K398" s="8"/>
      <c r="L398" s="13"/>
      <c r="M398" s="10"/>
      <c r="N398" s="8"/>
      <c r="O398" s="8"/>
      <c r="P398" s="8"/>
      <c r="Q398" s="8"/>
      <c r="R398" s="8"/>
      <c r="S398" s="8"/>
      <c r="T398" s="8"/>
      <c r="U398" s="8"/>
      <c r="V398" s="8"/>
      <c r="W398" s="8"/>
      <c r="X398" s="8"/>
      <c r="Y398" s="8"/>
      <c r="Z398" s="8"/>
      <c r="AA398" s="8"/>
      <c r="AB398" s="8"/>
      <c r="AC398" s="8"/>
      <c r="AD398" s="8"/>
      <c r="AE398" s="8"/>
      <c r="AF398" s="8"/>
      <c r="AG398" s="8"/>
      <c r="AH398" s="8"/>
      <c r="AI398" s="8"/>
      <c r="AJ398" s="8"/>
      <c r="AK398" s="8"/>
      <c r="AL398" s="8"/>
      <c r="AM398" s="8"/>
      <c r="AN398" s="8"/>
      <c r="AO398" s="8"/>
    </row>
    <row r="399" ht="15.75" customHeight="1">
      <c r="A399" s="11"/>
      <c r="B399" s="12"/>
      <c r="C399" s="12"/>
      <c r="D399" s="12"/>
      <c r="E399" s="8"/>
      <c r="F399" s="8"/>
      <c r="G399" s="8"/>
      <c r="H399" s="8"/>
      <c r="I399" s="8"/>
      <c r="J399" s="8"/>
      <c r="K399" s="8"/>
      <c r="L399" s="13"/>
      <c r="M399" s="10"/>
      <c r="N399" s="8"/>
      <c r="O399" s="8"/>
      <c r="P399" s="8"/>
      <c r="Q399" s="8"/>
      <c r="R399" s="8"/>
      <c r="S399" s="8"/>
      <c r="T399" s="8"/>
      <c r="U399" s="8"/>
      <c r="V399" s="8"/>
      <c r="W399" s="8"/>
      <c r="X399" s="8"/>
      <c r="Y399" s="8"/>
      <c r="Z399" s="8"/>
      <c r="AA399" s="8"/>
      <c r="AB399" s="8"/>
      <c r="AC399" s="8"/>
      <c r="AD399" s="8"/>
      <c r="AE399" s="8"/>
      <c r="AF399" s="8"/>
      <c r="AG399" s="8"/>
      <c r="AH399" s="8"/>
      <c r="AI399" s="8"/>
      <c r="AJ399" s="8"/>
      <c r="AK399" s="8"/>
      <c r="AL399" s="8"/>
      <c r="AM399" s="8"/>
      <c r="AN399" s="8"/>
      <c r="AO399" s="8"/>
    </row>
    <row r="400" ht="15.75" customHeight="1">
      <c r="A400" s="11"/>
      <c r="B400" s="12"/>
      <c r="C400" s="12"/>
      <c r="D400" s="12"/>
      <c r="E400" s="8"/>
      <c r="F400" s="8"/>
      <c r="G400" s="8"/>
      <c r="H400" s="8"/>
      <c r="I400" s="8"/>
      <c r="J400" s="8"/>
      <c r="K400" s="8"/>
      <c r="L400" s="13"/>
      <c r="M400" s="10"/>
      <c r="N400" s="8"/>
      <c r="O400" s="8"/>
      <c r="P400" s="8"/>
      <c r="Q400" s="8"/>
      <c r="R400" s="8"/>
      <c r="S400" s="8"/>
      <c r="T400" s="8"/>
      <c r="U400" s="8"/>
      <c r="V400" s="8"/>
      <c r="W400" s="8"/>
      <c r="X400" s="8"/>
      <c r="Y400" s="8"/>
      <c r="Z400" s="8"/>
      <c r="AA400" s="8"/>
      <c r="AB400" s="8"/>
      <c r="AC400" s="8"/>
      <c r="AD400" s="8"/>
      <c r="AE400" s="8"/>
      <c r="AF400" s="8"/>
      <c r="AG400" s="8"/>
      <c r="AH400" s="8"/>
      <c r="AI400" s="8"/>
      <c r="AJ400" s="8"/>
      <c r="AK400" s="8"/>
      <c r="AL400" s="8"/>
      <c r="AM400" s="8"/>
      <c r="AN400" s="8"/>
      <c r="AO400" s="8"/>
    </row>
    <row r="401" ht="15.75" customHeight="1">
      <c r="A401" s="11"/>
      <c r="B401" s="12"/>
      <c r="C401" s="12"/>
      <c r="D401" s="12"/>
      <c r="E401" s="8"/>
      <c r="F401" s="8"/>
      <c r="G401" s="8"/>
      <c r="H401" s="8"/>
      <c r="I401" s="8"/>
      <c r="J401" s="8"/>
      <c r="K401" s="8"/>
      <c r="L401" s="13"/>
      <c r="M401" s="10"/>
      <c r="N401" s="8"/>
      <c r="O401" s="8"/>
      <c r="P401" s="8"/>
      <c r="Q401" s="8"/>
      <c r="R401" s="8"/>
      <c r="S401" s="8"/>
      <c r="T401" s="8"/>
      <c r="U401" s="8"/>
      <c r="V401" s="8"/>
      <c r="W401" s="8"/>
      <c r="X401" s="8"/>
      <c r="Y401" s="8"/>
      <c r="Z401" s="8"/>
      <c r="AA401" s="8"/>
      <c r="AB401" s="8"/>
      <c r="AC401" s="8"/>
      <c r="AD401" s="8"/>
      <c r="AE401" s="8"/>
      <c r="AF401" s="8"/>
      <c r="AG401" s="8"/>
      <c r="AH401" s="8"/>
      <c r="AI401" s="8"/>
      <c r="AJ401" s="8"/>
      <c r="AK401" s="8"/>
      <c r="AL401" s="8"/>
      <c r="AM401" s="8"/>
      <c r="AN401" s="8"/>
      <c r="AO401" s="8"/>
    </row>
    <row r="402" ht="15.75" customHeight="1">
      <c r="A402" s="11"/>
      <c r="B402" s="12"/>
      <c r="C402" s="12"/>
      <c r="D402" s="12"/>
      <c r="E402" s="8"/>
      <c r="F402" s="8"/>
      <c r="G402" s="8"/>
      <c r="H402" s="8"/>
      <c r="I402" s="8"/>
      <c r="J402" s="8"/>
      <c r="K402" s="8"/>
      <c r="L402" s="13"/>
      <c r="M402" s="10"/>
      <c r="N402" s="8"/>
      <c r="O402" s="8"/>
      <c r="P402" s="8"/>
      <c r="Q402" s="8"/>
      <c r="R402" s="8"/>
      <c r="S402" s="8"/>
      <c r="T402" s="8"/>
      <c r="U402" s="8"/>
      <c r="V402" s="8"/>
      <c r="W402" s="8"/>
      <c r="X402" s="8"/>
      <c r="Y402" s="8"/>
      <c r="Z402" s="8"/>
      <c r="AA402" s="8"/>
      <c r="AB402" s="8"/>
      <c r="AC402" s="8"/>
      <c r="AD402" s="8"/>
      <c r="AE402" s="8"/>
      <c r="AF402" s="8"/>
      <c r="AG402" s="8"/>
      <c r="AH402" s="8"/>
      <c r="AI402" s="8"/>
      <c r="AJ402" s="8"/>
      <c r="AK402" s="8"/>
      <c r="AL402" s="8"/>
      <c r="AM402" s="8"/>
      <c r="AN402" s="8"/>
      <c r="AO402" s="8"/>
    </row>
    <row r="403" ht="15.75" customHeight="1">
      <c r="A403" s="11"/>
      <c r="B403" s="12"/>
      <c r="C403" s="12"/>
      <c r="D403" s="12"/>
      <c r="E403" s="8"/>
      <c r="F403" s="8"/>
      <c r="G403" s="8"/>
      <c r="H403" s="8"/>
      <c r="I403" s="8"/>
      <c r="J403" s="8"/>
      <c r="K403" s="8"/>
      <c r="L403" s="13"/>
      <c r="M403" s="10"/>
      <c r="N403" s="8"/>
      <c r="O403" s="8"/>
      <c r="P403" s="8"/>
      <c r="Q403" s="8"/>
      <c r="R403" s="8"/>
      <c r="S403" s="8"/>
      <c r="T403" s="8"/>
      <c r="U403" s="8"/>
      <c r="V403" s="8"/>
      <c r="W403" s="8"/>
      <c r="X403" s="8"/>
      <c r="Y403" s="8"/>
      <c r="Z403" s="8"/>
      <c r="AA403" s="8"/>
      <c r="AB403" s="8"/>
      <c r="AC403" s="8"/>
      <c r="AD403" s="8"/>
      <c r="AE403" s="8"/>
      <c r="AF403" s="8"/>
      <c r="AG403" s="8"/>
      <c r="AH403" s="8"/>
      <c r="AI403" s="8"/>
      <c r="AJ403" s="8"/>
      <c r="AK403" s="8"/>
      <c r="AL403" s="8"/>
      <c r="AM403" s="8"/>
      <c r="AN403" s="8"/>
      <c r="AO403" s="8"/>
    </row>
    <row r="404" ht="15.75" customHeight="1">
      <c r="A404" s="11"/>
      <c r="B404" s="12"/>
      <c r="C404" s="12"/>
      <c r="D404" s="12"/>
      <c r="E404" s="8"/>
      <c r="F404" s="8"/>
      <c r="G404" s="8"/>
      <c r="H404" s="8"/>
      <c r="I404" s="8"/>
      <c r="J404" s="8"/>
      <c r="K404" s="8"/>
      <c r="L404" s="13"/>
      <c r="M404" s="10"/>
      <c r="N404" s="8"/>
      <c r="O404" s="8"/>
      <c r="P404" s="8"/>
      <c r="Q404" s="8"/>
      <c r="R404" s="8"/>
      <c r="S404" s="8"/>
      <c r="T404" s="8"/>
      <c r="U404" s="8"/>
      <c r="V404" s="8"/>
      <c r="W404" s="8"/>
      <c r="X404" s="8"/>
      <c r="Y404" s="8"/>
      <c r="Z404" s="8"/>
      <c r="AA404" s="8"/>
      <c r="AB404" s="8"/>
      <c r="AC404" s="8"/>
      <c r="AD404" s="8"/>
      <c r="AE404" s="8"/>
      <c r="AF404" s="8"/>
      <c r="AG404" s="8"/>
      <c r="AH404" s="8"/>
      <c r="AI404" s="8"/>
      <c r="AJ404" s="8"/>
      <c r="AK404" s="8"/>
      <c r="AL404" s="8"/>
      <c r="AM404" s="8"/>
      <c r="AN404" s="8"/>
      <c r="AO404" s="8"/>
    </row>
    <row r="405" ht="15.75" customHeight="1">
      <c r="A405" s="11"/>
      <c r="B405" s="12"/>
      <c r="C405" s="12"/>
      <c r="D405" s="12"/>
      <c r="E405" s="8"/>
      <c r="F405" s="8"/>
      <c r="G405" s="8"/>
      <c r="H405" s="8"/>
      <c r="I405" s="8"/>
      <c r="J405" s="8"/>
      <c r="K405" s="8"/>
      <c r="L405" s="13"/>
      <c r="M405" s="10"/>
      <c r="N405" s="8"/>
      <c r="O405" s="8"/>
      <c r="P405" s="8"/>
      <c r="Q405" s="8"/>
      <c r="R405" s="8"/>
      <c r="S405" s="8"/>
      <c r="T405" s="8"/>
      <c r="U405" s="8"/>
      <c r="V405" s="8"/>
      <c r="W405" s="8"/>
      <c r="X405" s="8"/>
      <c r="Y405" s="8"/>
      <c r="Z405" s="8"/>
      <c r="AA405" s="8"/>
      <c r="AB405" s="8"/>
      <c r="AC405" s="8"/>
      <c r="AD405" s="8"/>
      <c r="AE405" s="8"/>
      <c r="AF405" s="8"/>
      <c r="AG405" s="8"/>
      <c r="AH405" s="8"/>
      <c r="AI405" s="8"/>
      <c r="AJ405" s="8"/>
      <c r="AK405" s="8"/>
      <c r="AL405" s="8"/>
      <c r="AM405" s="8"/>
      <c r="AN405" s="8"/>
      <c r="AO405" s="8"/>
    </row>
    <row r="406" ht="15.75" customHeight="1">
      <c r="A406" s="11"/>
      <c r="B406" s="12"/>
      <c r="C406" s="12"/>
      <c r="D406" s="12"/>
      <c r="E406" s="8"/>
      <c r="F406" s="8"/>
      <c r="G406" s="8"/>
      <c r="H406" s="8"/>
      <c r="I406" s="8"/>
      <c r="J406" s="8"/>
      <c r="K406" s="8"/>
      <c r="L406" s="13"/>
      <c r="M406" s="10"/>
      <c r="N406" s="8"/>
      <c r="O406" s="8"/>
      <c r="P406" s="8"/>
      <c r="Q406" s="8"/>
      <c r="R406" s="8"/>
      <c r="S406" s="8"/>
      <c r="T406" s="8"/>
      <c r="U406" s="8"/>
      <c r="V406" s="8"/>
      <c r="W406" s="8"/>
      <c r="X406" s="8"/>
      <c r="Y406" s="8"/>
      <c r="Z406" s="8"/>
      <c r="AA406" s="8"/>
      <c r="AB406" s="8"/>
      <c r="AC406" s="8"/>
      <c r="AD406" s="8"/>
      <c r="AE406" s="8"/>
      <c r="AF406" s="8"/>
      <c r="AG406" s="8"/>
      <c r="AH406" s="8"/>
      <c r="AI406" s="8"/>
      <c r="AJ406" s="8"/>
      <c r="AK406" s="8"/>
      <c r="AL406" s="8"/>
      <c r="AM406" s="8"/>
      <c r="AN406" s="8"/>
      <c r="AO406" s="8"/>
    </row>
    <row r="407" ht="15.75" customHeight="1">
      <c r="A407" s="11"/>
      <c r="B407" s="12"/>
      <c r="C407" s="12"/>
      <c r="D407" s="12"/>
      <c r="E407" s="8"/>
      <c r="F407" s="8"/>
      <c r="G407" s="8"/>
      <c r="H407" s="8"/>
      <c r="I407" s="8"/>
      <c r="J407" s="8"/>
      <c r="K407" s="8"/>
      <c r="L407" s="13"/>
      <c r="M407" s="10"/>
      <c r="N407" s="8"/>
      <c r="O407" s="8"/>
      <c r="P407" s="8"/>
      <c r="Q407" s="8"/>
      <c r="R407" s="8"/>
      <c r="S407" s="8"/>
      <c r="T407" s="8"/>
      <c r="U407" s="8"/>
      <c r="V407" s="8"/>
      <c r="W407" s="8"/>
      <c r="X407" s="8"/>
      <c r="Y407" s="8"/>
      <c r="Z407" s="8"/>
      <c r="AA407" s="8"/>
      <c r="AB407" s="8"/>
      <c r="AC407" s="8"/>
      <c r="AD407" s="8"/>
      <c r="AE407" s="8"/>
      <c r="AF407" s="8"/>
      <c r="AG407" s="8"/>
      <c r="AH407" s="8"/>
      <c r="AI407" s="8"/>
      <c r="AJ407" s="8"/>
      <c r="AK407" s="8"/>
      <c r="AL407" s="8"/>
      <c r="AM407" s="8"/>
      <c r="AN407" s="8"/>
      <c r="AO407" s="8"/>
    </row>
    <row r="408" ht="15.75" customHeight="1">
      <c r="A408" s="11"/>
      <c r="B408" s="12"/>
      <c r="C408" s="12"/>
      <c r="D408" s="12"/>
      <c r="E408" s="8"/>
      <c r="F408" s="8"/>
      <c r="G408" s="8"/>
      <c r="H408" s="8"/>
      <c r="I408" s="8"/>
      <c r="J408" s="8"/>
      <c r="K408" s="8"/>
      <c r="L408" s="13"/>
      <c r="M408" s="10"/>
      <c r="N408" s="8"/>
      <c r="O408" s="8"/>
      <c r="P408" s="8"/>
      <c r="Q408" s="8"/>
      <c r="R408" s="8"/>
      <c r="S408" s="8"/>
      <c r="T408" s="8"/>
      <c r="U408" s="8"/>
      <c r="V408" s="8"/>
      <c r="W408" s="8"/>
      <c r="X408" s="8"/>
      <c r="Y408" s="8"/>
      <c r="Z408" s="8"/>
      <c r="AA408" s="8"/>
      <c r="AB408" s="8"/>
      <c r="AC408" s="8"/>
      <c r="AD408" s="8"/>
      <c r="AE408" s="8"/>
      <c r="AF408" s="8"/>
      <c r="AG408" s="8"/>
      <c r="AH408" s="8"/>
      <c r="AI408" s="8"/>
      <c r="AJ408" s="8"/>
      <c r="AK408" s="8"/>
      <c r="AL408" s="8"/>
      <c r="AM408" s="8"/>
      <c r="AN408" s="8"/>
      <c r="AO408" s="8"/>
    </row>
    <row r="409" ht="15.75" customHeight="1">
      <c r="A409" s="11"/>
      <c r="B409" s="12"/>
      <c r="C409" s="12"/>
      <c r="D409" s="12"/>
      <c r="E409" s="8"/>
      <c r="F409" s="8"/>
      <c r="G409" s="8"/>
      <c r="H409" s="8"/>
      <c r="I409" s="8"/>
      <c r="J409" s="8"/>
      <c r="K409" s="8"/>
      <c r="L409" s="13"/>
      <c r="M409" s="10"/>
      <c r="N409" s="8"/>
      <c r="O409" s="8"/>
      <c r="P409" s="8"/>
      <c r="Q409" s="8"/>
      <c r="R409" s="8"/>
      <c r="S409" s="8"/>
      <c r="T409" s="8"/>
      <c r="U409" s="8"/>
      <c r="V409" s="8"/>
      <c r="W409" s="8"/>
      <c r="X409" s="8"/>
      <c r="Y409" s="8"/>
      <c r="Z409" s="8"/>
      <c r="AA409" s="8"/>
      <c r="AB409" s="8"/>
      <c r="AC409" s="8"/>
      <c r="AD409" s="8"/>
      <c r="AE409" s="8"/>
      <c r="AF409" s="8"/>
      <c r="AG409" s="8"/>
      <c r="AH409" s="8"/>
      <c r="AI409" s="8"/>
      <c r="AJ409" s="8"/>
      <c r="AK409" s="8"/>
      <c r="AL409" s="8"/>
      <c r="AM409" s="8"/>
      <c r="AN409" s="8"/>
      <c r="AO409" s="8"/>
    </row>
    <row r="410" ht="15.75" customHeight="1">
      <c r="A410" s="11"/>
      <c r="B410" s="12"/>
      <c r="C410" s="12"/>
      <c r="D410" s="12"/>
      <c r="E410" s="8"/>
      <c r="F410" s="8"/>
      <c r="G410" s="8"/>
      <c r="H410" s="8"/>
      <c r="I410" s="8"/>
      <c r="J410" s="8"/>
      <c r="K410" s="8"/>
      <c r="L410" s="13"/>
      <c r="M410" s="10"/>
      <c r="N410" s="8"/>
      <c r="O410" s="8"/>
      <c r="P410" s="8"/>
      <c r="Q410" s="8"/>
      <c r="R410" s="8"/>
      <c r="S410" s="8"/>
      <c r="T410" s="8"/>
      <c r="U410" s="8"/>
      <c r="V410" s="8"/>
      <c r="W410" s="8"/>
      <c r="X410" s="8"/>
      <c r="Y410" s="8"/>
      <c r="Z410" s="8"/>
      <c r="AA410" s="8"/>
      <c r="AB410" s="8"/>
      <c r="AC410" s="8"/>
      <c r="AD410" s="8"/>
      <c r="AE410" s="8"/>
      <c r="AF410" s="8"/>
      <c r="AG410" s="8"/>
      <c r="AH410" s="8"/>
      <c r="AI410" s="8"/>
      <c r="AJ410" s="8"/>
      <c r="AK410" s="8"/>
      <c r="AL410" s="8"/>
      <c r="AM410" s="8"/>
      <c r="AN410" s="8"/>
      <c r="AO410" s="8"/>
    </row>
    <row r="411" ht="15.75" customHeight="1">
      <c r="A411" s="11"/>
      <c r="B411" s="12"/>
      <c r="C411" s="12"/>
      <c r="D411" s="12"/>
      <c r="E411" s="8"/>
      <c r="F411" s="8"/>
      <c r="G411" s="8"/>
      <c r="H411" s="8"/>
      <c r="I411" s="8"/>
      <c r="J411" s="8"/>
      <c r="K411" s="8"/>
      <c r="L411" s="13"/>
      <c r="M411" s="10"/>
      <c r="N411" s="8"/>
      <c r="O411" s="8"/>
      <c r="P411" s="8"/>
      <c r="Q411" s="8"/>
      <c r="R411" s="8"/>
      <c r="S411" s="8"/>
      <c r="T411" s="8"/>
      <c r="U411" s="8"/>
      <c r="V411" s="8"/>
      <c r="W411" s="8"/>
      <c r="X411" s="8"/>
      <c r="Y411" s="8"/>
      <c r="Z411" s="8"/>
      <c r="AA411" s="8"/>
      <c r="AB411" s="8"/>
      <c r="AC411" s="8"/>
      <c r="AD411" s="8"/>
      <c r="AE411" s="8"/>
      <c r="AF411" s="8"/>
      <c r="AG411" s="8"/>
      <c r="AH411" s="8"/>
      <c r="AI411" s="8"/>
      <c r="AJ411" s="8"/>
      <c r="AK411" s="8"/>
      <c r="AL411" s="8"/>
      <c r="AM411" s="8"/>
      <c r="AN411" s="8"/>
      <c r="AO411" s="8"/>
    </row>
    <row r="412" ht="15.75" customHeight="1">
      <c r="A412" s="11"/>
      <c r="B412" s="12"/>
      <c r="C412" s="12"/>
      <c r="D412" s="12"/>
      <c r="E412" s="8"/>
      <c r="F412" s="8"/>
      <c r="G412" s="8"/>
      <c r="H412" s="8"/>
      <c r="I412" s="8"/>
      <c r="J412" s="8"/>
      <c r="K412" s="8"/>
      <c r="L412" s="13"/>
      <c r="M412" s="10"/>
      <c r="N412" s="8"/>
      <c r="O412" s="8"/>
      <c r="P412" s="8"/>
      <c r="Q412" s="8"/>
      <c r="R412" s="8"/>
      <c r="S412" s="8"/>
      <c r="T412" s="8"/>
      <c r="U412" s="8"/>
      <c r="V412" s="8"/>
      <c r="W412" s="8"/>
      <c r="X412" s="8"/>
      <c r="Y412" s="8"/>
      <c r="Z412" s="8"/>
      <c r="AA412" s="8"/>
      <c r="AB412" s="8"/>
      <c r="AC412" s="8"/>
      <c r="AD412" s="8"/>
      <c r="AE412" s="8"/>
      <c r="AF412" s="8"/>
      <c r="AG412" s="8"/>
      <c r="AH412" s="8"/>
      <c r="AI412" s="8"/>
      <c r="AJ412" s="8"/>
      <c r="AK412" s="8"/>
      <c r="AL412" s="8"/>
      <c r="AM412" s="8"/>
      <c r="AN412" s="8"/>
      <c r="AO412" s="8"/>
    </row>
    <row r="413" ht="15.75" customHeight="1">
      <c r="A413" s="11"/>
      <c r="B413" s="12"/>
      <c r="C413" s="12"/>
      <c r="D413" s="12"/>
      <c r="E413" s="8"/>
      <c r="F413" s="8"/>
      <c r="G413" s="8"/>
      <c r="H413" s="8"/>
      <c r="I413" s="8"/>
      <c r="J413" s="8"/>
      <c r="K413" s="8"/>
      <c r="L413" s="13"/>
      <c r="M413" s="10"/>
      <c r="N413" s="8"/>
      <c r="O413" s="8"/>
      <c r="P413" s="8"/>
      <c r="Q413" s="8"/>
      <c r="R413" s="8"/>
      <c r="S413" s="8"/>
      <c r="T413" s="8"/>
      <c r="U413" s="8"/>
      <c r="V413" s="8"/>
      <c r="W413" s="8"/>
      <c r="X413" s="8"/>
      <c r="Y413" s="8"/>
      <c r="Z413" s="8"/>
      <c r="AA413" s="8"/>
      <c r="AB413" s="8"/>
      <c r="AC413" s="8"/>
      <c r="AD413" s="8"/>
      <c r="AE413" s="8"/>
      <c r="AF413" s="8"/>
      <c r="AG413" s="8"/>
      <c r="AH413" s="8"/>
      <c r="AI413" s="8"/>
      <c r="AJ413" s="8"/>
      <c r="AK413" s="8"/>
      <c r="AL413" s="8"/>
      <c r="AM413" s="8"/>
      <c r="AN413" s="8"/>
      <c r="AO413" s="8"/>
    </row>
    <row r="414" ht="15.75" customHeight="1">
      <c r="A414" s="11"/>
      <c r="B414" s="12"/>
      <c r="C414" s="12"/>
      <c r="D414" s="12"/>
      <c r="E414" s="8"/>
      <c r="F414" s="8"/>
      <c r="G414" s="8"/>
      <c r="H414" s="8"/>
      <c r="I414" s="8"/>
      <c r="J414" s="8"/>
      <c r="K414" s="8"/>
      <c r="L414" s="13"/>
      <c r="M414" s="10"/>
      <c r="N414" s="8"/>
      <c r="O414" s="8"/>
      <c r="P414" s="8"/>
      <c r="Q414" s="8"/>
      <c r="R414" s="8"/>
      <c r="S414" s="8"/>
      <c r="T414" s="8"/>
      <c r="U414" s="8"/>
      <c r="V414" s="8"/>
      <c r="W414" s="8"/>
      <c r="X414" s="8"/>
      <c r="Y414" s="8"/>
      <c r="Z414" s="8"/>
      <c r="AA414" s="8"/>
      <c r="AB414" s="8"/>
      <c r="AC414" s="8"/>
      <c r="AD414" s="8"/>
      <c r="AE414" s="8"/>
      <c r="AF414" s="8"/>
      <c r="AG414" s="8"/>
      <c r="AH414" s="8"/>
      <c r="AI414" s="8"/>
      <c r="AJ414" s="8"/>
      <c r="AK414" s="8"/>
      <c r="AL414" s="8"/>
      <c r="AM414" s="8"/>
      <c r="AN414" s="8"/>
      <c r="AO414" s="8"/>
    </row>
    <row r="415" ht="15.75" customHeight="1">
      <c r="A415" s="11"/>
      <c r="B415" s="12"/>
      <c r="C415" s="12"/>
      <c r="D415" s="12"/>
      <c r="E415" s="8"/>
      <c r="F415" s="8"/>
      <c r="G415" s="8"/>
      <c r="H415" s="8"/>
      <c r="I415" s="8"/>
      <c r="J415" s="8"/>
      <c r="K415" s="8"/>
      <c r="L415" s="13"/>
      <c r="M415" s="10"/>
      <c r="N415" s="8"/>
      <c r="O415" s="8"/>
      <c r="P415" s="8"/>
      <c r="Q415" s="8"/>
      <c r="R415" s="8"/>
      <c r="S415" s="8"/>
      <c r="T415" s="8"/>
      <c r="U415" s="8"/>
      <c r="V415" s="8"/>
      <c r="W415" s="8"/>
      <c r="X415" s="8"/>
      <c r="Y415" s="8"/>
      <c r="Z415" s="8"/>
      <c r="AA415" s="8"/>
      <c r="AB415" s="8"/>
      <c r="AC415" s="8"/>
      <c r="AD415" s="8"/>
      <c r="AE415" s="8"/>
      <c r="AF415" s="8"/>
      <c r="AG415" s="8"/>
      <c r="AH415" s="8"/>
      <c r="AI415" s="8"/>
      <c r="AJ415" s="8"/>
      <c r="AK415" s="8"/>
      <c r="AL415" s="8"/>
      <c r="AM415" s="8"/>
      <c r="AN415" s="8"/>
      <c r="AO415" s="8"/>
    </row>
    <row r="416" ht="15.75" customHeight="1">
      <c r="A416" s="11"/>
      <c r="B416" s="12"/>
      <c r="C416" s="12"/>
      <c r="D416" s="12"/>
      <c r="E416" s="8"/>
      <c r="F416" s="8"/>
      <c r="G416" s="8"/>
      <c r="H416" s="8"/>
      <c r="I416" s="8"/>
      <c r="J416" s="8"/>
      <c r="K416" s="8"/>
      <c r="L416" s="13"/>
      <c r="M416" s="10"/>
      <c r="N416" s="8"/>
      <c r="O416" s="8"/>
      <c r="P416" s="8"/>
      <c r="Q416" s="8"/>
      <c r="R416" s="8"/>
      <c r="S416" s="8"/>
      <c r="T416" s="8"/>
      <c r="U416" s="8"/>
      <c r="V416" s="8"/>
      <c r="W416" s="8"/>
      <c r="X416" s="8"/>
      <c r="Y416" s="8"/>
      <c r="Z416" s="8"/>
      <c r="AA416" s="8"/>
      <c r="AB416" s="8"/>
      <c r="AC416" s="8"/>
      <c r="AD416" s="8"/>
      <c r="AE416" s="8"/>
      <c r="AF416" s="8"/>
      <c r="AG416" s="8"/>
      <c r="AH416" s="8"/>
      <c r="AI416" s="8"/>
      <c r="AJ416" s="8"/>
      <c r="AK416" s="8"/>
      <c r="AL416" s="8"/>
      <c r="AM416" s="8"/>
      <c r="AN416" s="8"/>
      <c r="AO416" s="8"/>
    </row>
    <row r="417" ht="15.75" customHeight="1">
      <c r="A417" s="11"/>
      <c r="B417" s="12"/>
      <c r="C417" s="12"/>
      <c r="D417" s="12"/>
      <c r="E417" s="8"/>
      <c r="F417" s="8"/>
      <c r="G417" s="8"/>
      <c r="H417" s="8"/>
      <c r="I417" s="8"/>
      <c r="J417" s="8"/>
      <c r="K417" s="8"/>
      <c r="L417" s="13"/>
      <c r="M417" s="10"/>
      <c r="N417" s="8"/>
      <c r="O417" s="8"/>
      <c r="P417" s="8"/>
      <c r="Q417" s="8"/>
      <c r="R417" s="8"/>
      <c r="S417" s="8"/>
      <c r="T417" s="8"/>
      <c r="U417" s="8"/>
      <c r="V417" s="8"/>
      <c r="W417" s="8"/>
      <c r="X417" s="8"/>
      <c r="Y417" s="8"/>
      <c r="Z417" s="8"/>
      <c r="AA417" s="8"/>
      <c r="AB417" s="8"/>
      <c r="AC417" s="8"/>
      <c r="AD417" s="8"/>
      <c r="AE417" s="8"/>
      <c r="AF417" s="8"/>
      <c r="AG417" s="8"/>
      <c r="AH417" s="8"/>
      <c r="AI417" s="8"/>
      <c r="AJ417" s="8"/>
      <c r="AK417" s="8"/>
      <c r="AL417" s="8"/>
      <c r="AM417" s="8"/>
      <c r="AN417" s="8"/>
      <c r="AO417" s="8"/>
    </row>
    <row r="418" ht="15.75" customHeight="1">
      <c r="A418" s="11"/>
      <c r="B418" s="12"/>
      <c r="C418" s="12"/>
      <c r="D418" s="12"/>
      <c r="E418" s="8"/>
      <c r="F418" s="8"/>
      <c r="G418" s="8"/>
      <c r="H418" s="8"/>
      <c r="I418" s="8"/>
      <c r="J418" s="8"/>
      <c r="K418" s="8"/>
      <c r="L418" s="13"/>
      <c r="M418" s="10"/>
      <c r="N418" s="8"/>
      <c r="O418" s="8"/>
      <c r="P418" s="8"/>
      <c r="Q418" s="8"/>
      <c r="R418" s="8"/>
      <c r="S418" s="8"/>
      <c r="T418" s="8"/>
      <c r="U418" s="8"/>
      <c r="V418" s="8"/>
      <c r="W418" s="8"/>
      <c r="X418" s="8"/>
      <c r="Y418" s="8"/>
      <c r="Z418" s="8"/>
      <c r="AA418" s="8"/>
      <c r="AB418" s="8"/>
      <c r="AC418" s="8"/>
      <c r="AD418" s="8"/>
      <c r="AE418" s="8"/>
      <c r="AF418" s="8"/>
      <c r="AG418" s="8"/>
      <c r="AH418" s="8"/>
      <c r="AI418" s="8"/>
      <c r="AJ418" s="8"/>
      <c r="AK418" s="8"/>
      <c r="AL418" s="8"/>
      <c r="AM418" s="8"/>
      <c r="AN418" s="8"/>
      <c r="AO418" s="8"/>
    </row>
    <row r="419" ht="15.75" customHeight="1">
      <c r="A419" s="11"/>
      <c r="B419" s="12"/>
      <c r="C419" s="12"/>
      <c r="D419" s="12"/>
      <c r="E419" s="8"/>
      <c r="F419" s="8"/>
      <c r="G419" s="8"/>
      <c r="H419" s="8"/>
      <c r="I419" s="8"/>
      <c r="J419" s="8"/>
      <c r="K419" s="8"/>
      <c r="L419" s="13"/>
      <c r="M419" s="10"/>
      <c r="N419" s="8"/>
      <c r="O419" s="8"/>
      <c r="P419" s="8"/>
      <c r="Q419" s="8"/>
      <c r="R419" s="8"/>
      <c r="S419" s="8"/>
      <c r="T419" s="8"/>
      <c r="U419" s="8"/>
      <c r="V419" s="8"/>
      <c r="W419" s="8"/>
      <c r="X419" s="8"/>
      <c r="Y419" s="8"/>
      <c r="Z419" s="8"/>
      <c r="AA419" s="8"/>
      <c r="AB419" s="8"/>
      <c r="AC419" s="8"/>
      <c r="AD419" s="8"/>
      <c r="AE419" s="8"/>
      <c r="AF419" s="8"/>
      <c r="AG419" s="8"/>
      <c r="AH419" s="8"/>
      <c r="AI419" s="8"/>
      <c r="AJ419" s="8"/>
      <c r="AK419" s="8"/>
      <c r="AL419" s="8"/>
      <c r="AM419" s="8"/>
      <c r="AN419" s="8"/>
      <c r="AO419" s="8"/>
    </row>
    <row r="420" ht="15.75" customHeight="1">
      <c r="A420" s="11"/>
      <c r="B420" s="12"/>
      <c r="C420" s="12"/>
      <c r="D420" s="12"/>
      <c r="E420" s="8"/>
      <c r="F420" s="8"/>
      <c r="G420" s="8"/>
      <c r="H420" s="8"/>
      <c r="I420" s="8"/>
      <c r="J420" s="8"/>
      <c r="K420" s="8"/>
      <c r="L420" s="13"/>
      <c r="M420" s="10"/>
      <c r="N420" s="8"/>
      <c r="O420" s="8"/>
      <c r="P420" s="8"/>
      <c r="Q420" s="8"/>
      <c r="R420" s="8"/>
      <c r="S420" s="8"/>
      <c r="T420" s="8"/>
      <c r="U420" s="8"/>
      <c r="V420" s="8"/>
      <c r="W420" s="8"/>
      <c r="X420" s="8"/>
      <c r="Y420" s="8"/>
      <c r="Z420" s="8"/>
      <c r="AA420" s="8"/>
      <c r="AB420" s="8"/>
      <c r="AC420" s="8"/>
      <c r="AD420" s="8"/>
      <c r="AE420" s="8"/>
      <c r="AF420" s="8"/>
      <c r="AG420" s="8"/>
      <c r="AH420" s="8"/>
      <c r="AI420" s="8"/>
      <c r="AJ420" s="8"/>
      <c r="AK420" s="8"/>
      <c r="AL420" s="8"/>
      <c r="AM420" s="8"/>
      <c r="AN420" s="8"/>
      <c r="AO420" s="8"/>
    </row>
    <row r="421" ht="15.75" customHeight="1">
      <c r="A421" s="11"/>
      <c r="B421" s="12"/>
      <c r="C421" s="12"/>
      <c r="D421" s="12"/>
      <c r="E421" s="8"/>
      <c r="F421" s="8"/>
      <c r="G421" s="8"/>
      <c r="H421" s="8"/>
      <c r="I421" s="8"/>
      <c r="J421" s="8"/>
      <c r="K421" s="8"/>
      <c r="L421" s="13"/>
      <c r="M421" s="10"/>
      <c r="N421" s="8"/>
      <c r="O421" s="8"/>
      <c r="P421" s="8"/>
      <c r="Q421" s="8"/>
      <c r="R421" s="8"/>
      <c r="S421" s="8"/>
      <c r="T421" s="8"/>
      <c r="U421" s="8"/>
      <c r="V421" s="8"/>
      <c r="W421" s="8"/>
      <c r="X421" s="8"/>
      <c r="Y421" s="8"/>
      <c r="Z421" s="8"/>
      <c r="AA421" s="8"/>
      <c r="AB421" s="8"/>
      <c r="AC421" s="8"/>
      <c r="AD421" s="8"/>
      <c r="AE421" s="8"/>
      <c r="AF421" s="8"/>
      <c r="AG421" s="8"/>
      <c r="AH421" s="8"/>
      <c r="AI421" s="8"/>
      <c r="AJ421" s="8"/>
      <c r="AK421" s="8"/>
      <c r="AL421" s="8"/>
      <c r="AM421" s="8"/>
      <c r="AN421" s="8"/>
      <c r="AO421" s="8"/>
    </row>
    <row r="422" ht="15.75" customHeight="1">
      <c r="A422" s="11"/>
      <c r="B422" s="12"/>
      <c r="C422" s="12"/>
      <c r="D422" s="12"/>
      <c r="E422" s="8"/>
      <c r="F422" s="8"/>
      <c r="G422" s="8"/>
      <c r="H422" s="8"/>
      <c r="I422" s="8"/>
      <c r="J422" s="8"/>
      <c r="K422" s="8"/>
      <c r="L422" s="13"/>
      <c r="M422" s="10"/>
      <c r="N422" s="8"/>
      <c r="O422" s="8"/>
      <c r="P422" s="8"/>
      <c r="Q422" s="8"/>
      <c r="R422" s="8"/>
      <c r="S422" s="8"/>
      <c r="T422" s="8"/>
      <c r="U422" s="8"/>
      <c r="V422" s="8"/>
      <c r="W422" s="8"/>
      <c r="X422" s="8"/>
      <c r="Y422" s="8"/>
      <c r="Z422" s="8"/>
      <c r="AA422" s="8"/>
      <c r="AB422" s="8"/>
      <c r="AC422" s="8"/>
      <c r="AD422" s="8"/>
      <c r="AE422" s="8"/>
      <c r="AF422" s="8"/>
      <c r="AG422" s="8"/>
      <c r="AH422" s="8"/>
      <c r="AI422" s="8"/>
      <c r="AJ422" s="8"/>
      <c r="AK422" s="8"/>
      <c r="AL422" s="8"/>
      <c r="AM422" s="8"/>
      <c r="AN422" s="8"/>
      <c r="AO422" s="8"/>
    </row>
    <row r="423" ht="15.75" customHeight="1">
      <c r="A423" s="11"/>
      <c r="B423" s="12"/>
      <c r="C423" s="12"/>
      <c r="D423" s="12"/>
      <c r="E423" s="8"/>
      <c r="F423" s="8"/>
      <c r="G423" s="8"/>
      <c r="H423" s="8"/>
      <c r="I423" s="8"/>
      <c r="J423" s="8"/>
      <c r="K423" s="8"/>
      <c r="L423" s="13"/>
      <c r="M423" s="10"/>
      <c r="N423" s="8"/>
      <c r="O423" s="8"/>
      <c r="P423" s="8"/>
      <c r="Q423" s="8"/>
      <c r="R423" s="8"/>
      <c r="S423" s="8"/>
      <c r="T423" s="8"/>
      <c r="U423" s="8"/>
      <c r="V423" s="8"/>
      <c r="W423" s="8"/>
      <c r="X423" s="8"/>
      <c r="Y423" s="8"/>
      <c r="Z423" s="8"/>
      <c r="AA423" s="8"/>
      <c r="AB423" s="8"/>
      <c r="AC423" s="8"/>
      <c r="AD423" s="8"/>
      <c r="AE423" s="8"/>
      <c r="AF423" s="8"/>
      <c r="AG423" s="8"/>
      <c r="AH423" s="8"/>
      <c r="AI423" s="8"/>
      <c r="AJ423" s="8"/>
      <c r="AK423" s="8"/>
      <c r="AL423" s="8"/>
      <c r="AM423" s="8"/>
      <c r="AN423" s="8"/>
      <c r="AO423" s="8"/>
    </row>
    <row r="424" ht="15.75" customHeight="1">
      <c r="A424" s="11"/>
      <c r="B424" s="12"/>
      <c r="C424" s="12"/>
      <c r="D424" s="12"/>
      <c r="E424" s="8"/>
      <c r="F424" s="8"/>
      <c r="G424" s="8"/>
      <c r="H424" s="8"/>
      <c r="I424" s="8"/>
      <c r="J424" s="8"/>
      <c r="K424" s="8"/>
      <c r="L424" s="13"/>
      <c r="M424" s="10"/>
      <c r="N424" s="8"/>
      <c r="O424" s="8"/>
      <c r="P424" s="8"/>
      <c r="Q424" s="8"/>
      <c r="R424" s="8"/>
      <c r="S424" s="8"/>
      <c r="T424" s="8"/>
      <c r="U424" s="8"/>
      <c r="V424" s="8"/>
      <c r="W424" s="8"/>
      <c r="X424" s="8"/>
      <c r="Y424" s="8"/>
      <c r="Z424" s="8"/>
      <c r="AA424" s="8"/>
      <c r="AB424" s="8"/>
      <c r="AC424" s="8"/>
      <c r="AD424" s="8"/>
      <c r="AE424" s="8"/>
      <c r="AF424" s="8"/>
      <c r="AG424" s="8"/>
      <c r="AH424" s="8"/>
      <c r="AI424" s="8"/>
      <c r="AJ424" s="8"/>
      <c r="AK424" s="8"/>
      <c r="AL424" s="8"/>
      <c r="AM424" s="8"/>
      <c r="AN424" s="8"/>
      <c r="AO424" s="8"/>
    </row>
    <row r="425" ht="15.75" customHeight="1">
      <c r="A425" s="11"/>
      <c r="B425" s="12"/>
      <c r="C425" s="12"/>
      <c r="D425" s="12"/>
      <c r="E425" s="8"/>
      <c r="F425" s="8"/>
      <c r="G425" s="8"/>
      <c r="H425" s="8"/>
      <c r="I425" s="8"/>
      <c r="J425" s="8"/>
      <c r="K425" s="8"/>
      <c r="L425" s="13"/>
      <c r="M425" s="10"/>
      <c r="N425" s="8"/>
      <c r="O425" s="8"/>
      <c r="P425" s="8"/>
      <c r="Q425" s="8"/>
      <c r="R425" s="8"/>
      <c r="S425" s="8"/>
      <c r="T425" s="8"/>
      <c r="U425" s="8"/>
      <c r="V425" s="8"/>
      <c r="W425" s="8"/>
      <c r="X425" s="8"/>
      <c r="Y425" s="8"/>
      <c r="Z425" s="8"/>
      <c r="AA425" s="8"/>
      <c r="AB425" s="8"/>
      <c r="AC425" s="8"/>
      <c r="AD425" s="8"/>
      <c r="AE425" s="8"/>
      <c r="AF425" s="8"/>
      <c r="AG425" s="8"/>
      <c r="AH425" s="8"/>
      <c r="AI425" s="8"/>
      <c r="AJ425" s="8"/>
      <c r="AK425" s="8"/>
      <c r="AL425" s="8"/>
      <c r="AM425" s="8"/>
      <c r="AN425" s="8"/>
      <c r="AO425" s="8"/>
    </row>
    <row r="426" ht="15.75" customHeight="1">
      <c r="A426" s="11"/>
      <c r="B426" s="12"/>
      <c r="C426" s="12"/>
      <c r="D426" s="12"/>
      <c r="E426" s="8"/>
      <c r="F426" s="8"/>
      <c r="G426" s="8"/>
      <c r="H426" s="8"/>
      <c r="I426" s="8"/>
      <c r="J426" s="8"/>
      <c r="K426" s="8"/>
      <c r="L426" s="13"/>
      <c r="M426" s="10"/>
      <c r="N426" s="8"/>
      <c r="O426" s="8"/>
      <c r="P426" s="8"/>
      <c r="Q426" s="8"/>
      <c r="R426" s="8"/>
      <c r="S426" s="8"/>
      <c r="T426" s="8"/>
      <c r="U426" s="8"/>
      <c r="V426" s="8"/>
      <c r="W426" s="8"/>
      <c r="X426" s="8"/>
      <c r="Y426" s="8"/>
      <c r="Z426" s="8"/>
      <c r="AA426" s="8"/>
      <c r="AB426" s="8"/>
      <c r="AC426" s="8"/>
      <c r="AD426" s="8"/>
      <c r="AE426" s="8"/>
      <c r="AF426" s="8"/>
      <c r="AG426" s="8"/>
      <c r="AH426" s="8"/>
      <c r="AI426" s="8"/>
      <c r="AJ426" s="8"/>
      <c r="AK426" s="8"/>
      <c r="AL426" s="8"/>
      <c r="AM426" s="8"/>
      <c r="AN426" s="8"/>
      <c r="AO426" s="8"/>
    </row>
    <row r="427" ht="15.75" customHeight="1">
      <c r="A427" s="11"/>
      <c r="B427" s="12"/>
      <c r="C427" s="12"/>
      <c r="D427" s="12"/>
      <c r="E427" s="8"/>
      <c r="F427" s="8"/>
      <c r="G427" s="8"/>
      <c r="H427" s="8"/>
      <c r="I427" s="8"/>
      <c r="J427" s="8"/>
      <c r="K427" s="8"/>
      <c r="L427" s="13"/>
      <c r="M427" s="10"/>
      <c r="N427" s="8"/>
      <c r="O427" s="8"/>
      <c r="P427" s="8"/>
      <c r="Q427" s="8"/>
      <c r="R427" s="8"/>
      <c r="S427" s="8"/>
      <c r="T427" s="8"/>
      <c r="U427" s="8"/>
      <c r="V427" s="8"/>
      <c r="W427" s="8"/>
      <c r="X427" s="8"/>
      <c r="Y427" s="8"/>
      <c r="Z427" s="8"/>
      <c r="AA427" s="8"/>
      <c r="AB427" s="8"/>
      <c r="AC427" s="8"/>
      <c r="AD427" s="8"/>
      <c r="AE427" s="8"/>
      <c r="AF427" s="8"/>
      <c r="AG427" s="8"/>
      <c r="AH427" s="8"/>
      <c r="AI427" s="8"/>
      <c r="AJ427" s="8"/>
      <c r="AK427" s="8"/>
      <c r="AL427" s="8"/>
      <c r="AM427" s="8"/>
      <c r="AN427" s="8"/>
      <c r="AO427" s="8"/>
    </row>
    <row r="428" ht="15.75" customHeight="1">
      <c r="A428" s="11"/>
      <c r="B428" s="12"/>
      <c r="C428" s="12"/>
      <c r="D428" s="12"/>
      <c r="E428" s="8"/>
      <c r="F428" s="8"/>
      <c r="G428" s="8"/>
      <c r="H428" s="8"/>
      <c r="I428" s="8"/>
      <c r="J428" s="8"/>
      <c r="K428" s="8"/>
      <c r="L428" s="13"/>
      <c r="M428" s="10"/>
      <c r="N428" s="8"/>
      <c r="O428" s="8"/>
      <c r="P428" s="8"/>
      <c r="Q428" s="8"/>
      <c r="R428" s="8"/>
      <c r="S428" s="8"/>
      <c r="T428" s="8"/>
      <c r="U428" s="8"/>
      <c r="V428" s="8"/>
      <c r="W428" s="8"/>
      <c r="X428" s="8"/>
      <c r="Y428" s="8"/>
      <c r="Z428" s="8"/>
      <c r="AA428" s="8"/>
      <c r="AB428" s="8"/>
      <c r="AC428" s="8"/>
      <c r="AD428" s="8"/>
      <c r="AE428" s="8"/>
      <c r="AF428" s="8"/>
      <c r="AG428" s="8"/>
      <c r="AH428" s="8"/>
      <c r="AI428" s="8"/>
      <c r="AJ428" s="8"/>
      <c r="AK428" s="8"/>
      <c r="AL428" s="8"/>
      <c r="AM428" s="8"/>
      <c r="AN428" s="8"/>
      <c r="AO428" s="8"/>
    </row>
    <row r="429" ht="15.75" customHeight="1">
      <c r="A429" s="11"/>
      <c r="B429" s="12"/>
      <c r="C429" s="12"/>
      <c r="D429" s="12"/>
      <c r="E429" s="8"/>
      <c r="F429" s="8"/>
      <c r="G429" s="8"/>
      <c r="H429" s="8"/>
      <c r="I429" s="8"/>
      <c r="J429" s="8"/>
      <c r="K429" s="8"/>
      <c r="L429" s="13"/>
      <c r="M429" s="10"/>
      <c r="N429" s="8"/>
      <c r="O429" s="8"/>
      <c r="P429" s="8"/>
      <c r="Q429" s="8"/>
      <c r="R429" s="8"/>
      <c r="S429" s="8"/>
      <c r="T429" s="8"/>
      <c r="U429" s="8"/>
      <c r="V429" s="8"/>
      <c r="W429" s="8"/>
      <c r="X429" s="8"/>
      <c r="Y429" s="8"/>
      <c r="Z429" s="8"/>
      <c r="AA429" s="8"/>
      <c r="AB429" s="8"/>
      <c r="AC429" s="8"/>
      <c r="AD429" s="8"/>
      <c r="AE429" s="8"/>
      <c r="AF429" s="8"/>
      <c r="AG429" s="8"/>
      <c r="AH429" s="8"/>
      <c r="AI429" s="8"/>
      <c r="AJ429" s="8"/>
      <c r="AK429" s="8"/>
      <c r="AL429" s="8"/>
      <c r="AM429" s="8"/>
      <c r="AN429" s="8"/>
      <c r="AO429" s="8"/>
    </row>
    <row r="430" ht="15.75" customHeight="1">
      <c r="A430" s="11"/>
      <c r="B430" s="12"/>
      <c r="C430" s="12"/>
      <c r="D430" s="12"/>
      <c r="E430" s="8"/>
      <c r="F430" s="8"/>
      <c r="G430" s="8"/>
      <c r="H430" s="8"/>
      <c r="I430" s="8"/>
      <c r="J430" s="8"/>
      <c r="K430" s="8"/>
      <c r="L430" s="13"/>
      <c r="M430" s="10"/>
      <c r="N430" s="8"/>
      <c r="O430" s="8"/>
      <c r="P430" s="8"/>
      <c r="Q430" s="8"/>
      <c r="R430" s="8"/>
      <c r="S430" s="8"/>
      <c r="T430" s="8"/>
      <c r="U430" s="8"/>
      <c r="V430" s="8"/>
      <c r="W430" s="8"/>
      <c r="X430" s="8"/>
      <c r="Y430" s="8"/>
      <c r="Z430" s="8"/>
      <c r="AA430" s="8"/>
      <c r="AB430" s="8"/>
      <c r="AC430" s="8"/>
      <c r="AD430" s="8"/>
      <c r="AE430" s="8"/>
      <c r="AF430" s="8"/>
      <c r="AG430" s="8"/>
      <c r="AH430" s="8"/>
      <c r="AI430" s="8"/>
      <c r="AJ430" s="8"/>
      <c r="AK430" s="8"/>
      <c r="AL430" s="8"/>
      <c r="AM430" s="8"/>
      <c r="AN430" s="8"/>
      <c r="AO430" s="8"/>
    </row>
    <row r="431" ht="15.75" customHeight="1">
      <c r="A431" s="11"/>
      <c r="B431" s="12"/>
      <c r="C431" s="12"/>
      <c r="D431" s="12"/>
      <c r="E431" s="8"/>
      <c r="F431" s="8"/>
      <c r="G431" s="8"/>
      <c r="H431" s="8"/>
      <c r="I431" s="8"/>
      <c r="J431" s="8"/>
      <c r="K431" s="8"/>
      <c r="L431" s="13"/>
      <c r="M431" s="10"/>
      <c r="N431" s="8"/>
      <c r="O431" s="8"/>
      <c r="P431" s="8"/>
      <c r="Q431" s="8"/>
      <c r="R431" s="8"/>
      <c r="S431" s="8"/>
      <c r="T431" s="8"/>
      <c r="U431" s="8"/>
      <c r="V431" s="8"/>
      <c r="W431" s="8"/>
      <c r="X431" s="8"/>
      <c r="Y431" s="8"/>
      <c r="Z431" s="8"/>
      <c r="AA431" s="8"/>
      <c r="AB431" s="8"/>
      <c r="AC431" s="8"/>
      <c r="AD431" s="8"/>
      <c r="AE431" s="8"/>
      <c r="AF431" s="8"/>
      <c r="AG431" s="8"/>
      <c r="AH431" s="8"/>
      <c r="AI431" s="8"/>
      <c r="AJ431" s="8"/>
      <c r="AK431" s="8"/>
      <c r="AL431" s="8"/>
      <c r="AM431" s="8"/>
      <c r="AN431" s="8"/>
      <c r="AO431" s="8"/>
    </row>
    <row r="432" ht="15.75" customHeight="1">
      <c r="A432" s="11"/>
      <c r="B432" s="12"/>
      <c r="C432" s="12"/>
      <c r="D432" s="12"/>
      <c r="E432" s="8"/>
      <c r="F432" s="8"/>
      <c r="G432" s="8"/>
      <c r="H432" s="8"/>
      <c r="I432" s="8"/>
      <c r="J432" s="8"/>
      <c r="K432" s="8"/>
      <c r="L432" s="13"/>
      <c r="M432" s="10"/>
      <c r="N432" s="8"/>
      <c r="O432" s="8"/>
      <c r="P432" s="8"/>
      <c r="Q432" s="8"/>
      <c r="R432" s="8"/>
      <c r="S432" s="8"/>
      <c r="T432" s="8"/>
      <c r="U432" s="8"/>
      <c r="V432" s="8"/>
      <c r="W432" s="8"/>
      <c r="X432" s="8"/>
      <c r="Y432" s="8"/>
      <c r="Z432" s="8"/>
      <c r="AA432" s="8"/>
      <c r="AB432" s="8"/>
      <c r="AC432" s="8"/>
      <c r="AD432" s="8"/>
      <c r="AE432" s="8"/>
      <c r="AF432" s="8"/>
      <c r="AG432" s="8"/>
      <c r="AH432" s="8"/>
      <c r="AI432" s="8"/>
      <c r="AJ432" s="8"/>
      <c r="AK432" s="8"/>
      <c r="AL432" s="8"/>
      <c r="AM432" s="8"/>
      <c r="AN432" s="8"/>
      <c r="AO432" s="8"/>
    </row>
    <row r="433" ht="15.75" customHeight="1">
      <c r="A433" s="11"/>
      <c r="B433" s="12"/>
      <c r="C433" s="12"/>
      <c r="D433" s="12"/>
      <c r="E433" s="8"/>
      <c r="F433" s="8"/>
      <c r="G433" s="8"/>
      <c r="H433" s="8"/>
      <c r="I433" s="8"/>
      <c r="J433" s="8"/>
      <c r="K433" s="8"/>
      <c r="L433" s="13"/>
      <c r="M433" s="10"/>
      <c r="N433" s="8"/>
      <c r="O433" s="8"/>
      <c r="P433" s="8"/>
      <c r="Q433" s="8"/>
      <c r="R433" s="8"/>
      <c r="S433" s="8"/>
      <c r="T433" s="8"/>
      <c r="U433" s="8"/>
      <c r="V433" s="8"/>
      <c r="W433" s="8"/>
      <c r="X433" s="8"/>
      <c r="Y433" s="8"/>
      <c r="Z433" s="8"/>
      <c r="AA433" s="8"/>
      <c r="AB433" s="8"/>
      <c r="AC433" s="8"/>
      <c r="AD433" s="8"/>
      <c r="AE433" s="8"/>
      <c r="AF433" s="8"/>
      <c r="AG433" s="8"/>
      <c r="AH433" s="8"/>
      <c r="AI433" s="8"/>
      <c r="AJ433" s="8"/>
      <c r="AK433" s="8"/>
      <c r="AL433" s="8"/>
      <c r="AM433" s="8"/>
      <c r="AN433" s="8"/>
      <c r="AO433" s="8"/>
    </row>
    <row r="434" ht="15.75" customHeight="1">
      <c r="A434" s="11"/>
      <c r="B434" s="12"/>
      <c r="C434" s="12"/>
      <c r="D434" s="12"/>
      <c r="E434" s="8"/>
      <c r="F434" s="8"/>
      <c r="G434" s="8"/>
      <c r="H434" s="8"/>
      <c r="I434" s="8"/>
      <c r="J434" s="8"/>
      <c r="K434" s="8"/>
      <c r="L434" s="13"/>
      <c r="M434" s="10"/>
      <c r="N434" s="8"/>
      <c r="O434" s="8"/>
      <c r="P434" s="8"/>
      <c r="Q434" s="8"/>
      <c r="R434" s="8"/>
      <c r="S434" s="8"/>
      <c r="T434" s="8"/>
      <c r="U434" s="8"/>
      <c r="V434" s="8"/>
      <c r="W434" s="8"/>
      <c r="X434" s="8"/>
      <c r="Y434" s="8"/>
      <c r="Z434" s="8"/>
      <c r="AA434" s="8"/>
      <c r="AB434" s="8"/>
      <c r="AC434" s="8"/>
      <c r="AD434" s="8"/>
      <c r="AE434" s="8"/>
      <c r="AF434" s="8"/>
      <c r="AG434" s="8"/>
      <c r="AH434" s="8"/>
      <c r="AI434" s="8"/>
      <c r="AJ434" s="8"/>
      <c r="AK434" s="8"/>
      <c r="AL434" s="8"/>
      <c r="AM434" s="8"/>
      <c r="AN434" s="8"/>
      <c r="AO434" s="8"/>
    </row>
    <row r="435" ht="15.75" customHeight="1">
      <c r="A435" s="11"/>
      <c r="B435" s="12"/>
      <c r="C435" s="12"/>
      <c r="D435" s="12"/>
      <c r="E435" s="8"/>
      <c r="F435" s="8"/>
      <c r="G435" s="8"/>
      <c r="H435" s="8"/>
      <c r="I435" s="8"/>
      <c r="J435" s="8"/>
      <c r="K435" s="8"/>
      <c r="L435" s="13"/>
      <c r="M435" s="10"/>
      <c r="N435" s="8"/>
      <c r="O435" s="8"/>
      <c r="P435" s="8"/>
      <c r="Q435" s="8"/>
      <c r="R435" s="8"/>
      <c r="S435" s="8"/>
      <c r="T435" s="8"/>
      <c r="U435" s="8"/>
      <c r="V435" s="8"/>
      <c r="W435" s="8"/>
      <c r="X435" s="8"/>
      <c r="Y435" s="8"/>
      <c r="Z435" s="8"/>
      <c r="AA435" s="8"/>
      <c r="AB435" s="8"/>
      <c r="AC435" s="8"/>
      <c r="AD435" s="8"/>
      <c r="AE435" s="8"/>
      <c r="AF435" s="8"/>
      <c r="AG435" s="8"/>
      <c r="AH435" s="8"/>
      <c r="AI435" s="8"/>
      <c r="AJ435" s="8"/>
      <c r="AK435" s="8"/>
      <c r="AL435" s="8"/>
      <c r="AM435" s="8"/>
      <c r="AN435" s="8"/>
      <c r="AO435" s="8"/>
    </row>
    <row r="436" ht="15.75" customHeight="1">
      <c r="A436" s="11"/>
      <c r="B436" s="12"/>
      <c r="C436" s="12"/>
      <c r="D436" s="12"/>
      <c r="E436" s="8"/>
      <c r="F436" s="8"/>
      <c r="G436" s="8"/>
      <c r="H436" s="8"/>
      <c r="I436" s="8"/>
      <c r="J436" s="8"/>
      <c r="K436" s="8"/>
      <c r="L436" s="13"/>
      <c r="M436" s="10"/>
      <c r="N436" s="8"/>
      <c r="O436" s="8"/>
      <c r="P436" s="8"/>
      <c r="Q436" s="8"/>
      <c r="R436" s="8"/>
      <c r="S436" s="8"/>
      <c r="T436" s="8"/>
      <c r="U436" s="8"/>
      <c r="V436" s="8"/>
      <c r="W436" s="8"/>
      <c r="X436" s="8"/>
      <c r="Y436" s="8"/>
      <c r="Z436" s="8"/>
      <c r="AA436" s="8"/>
      <c r="AB436" s="8"/>
      <c r="AC436" s="8"/>
      <c r="AD436" s="8"/>
      <c r="AE436" s="8"/>
      <c r="AF436" s="8"/>
      <c r="AG436" s="8"/>
      <c r="AH436" s="8"/>
      <c r="AI436" s="8"/>
      <c r="AJ436" s="8"/>
      <c r="AK436" s="8"/>
      <c r="AL436" s="8"/>
      <c r="AM436" s="8"/>
      <c r="AN436" s="8"/>
      <c r="AO436" s="8"/>
    </row>
    <row r="437" ht="15.75" customHeight="1">
      <c r="A437" s="11"/>
      <c r="B437" s="12"/>
      <c r="C437" s="12"/>
      <c r="D437" s="12"/>
      <c r="E437" s="8"/>
      <c r="F437" s="8"/>
      <c r="G437" s="8"/>
      <c r="H437" s="8"/>
      <c r="I437" s="8"/>
      <c r="J437" s="8"/>
      <c r="K437" s="8"/>
      <c r="L437" s="13"/>
      <c r="M437" s="10"/>
      <c r="N437" s="8"/>
      <c r="O437" s="8"/>
      <c r="P437" s="8"/>
      <c r="Q437" s="8"/>
      <c r="R437" s="8"/>
      <c r="S437" s="8"/>
      <c r="T437" s="8"/>
      <c r="U437" s="8"/>
      <c r="V437" s="8"/>
      <c r="W437" s="8"/>
      <c r="X437" s="8"/>
      <c r="Y437" s="8"/>
      <c r="Z437" s="8"/>
      <c r="AA437" s="8"/>
      <c r="AB437" s="8"/>
      <c r="AC437" s="8"/>
      <c r="AD437" s="8"/>
      <c r="AE437" s="8"/>
      <c r="AF437" s="8"/>
      <c r="AG437" s="8"/>
      <c r="AH437" s="8"/>
      <c r="AI437" s="8"/>
      <c r="AJ437" s="8"/>
      <c r="AK437" s="8"/>
      <c r="AL437" s="8"/>
      <c r="AM437" s="8"/>
      <c r="AN437" s="8"/>
      <c r="AO437" s="8"/>
    </row>
    <row r="438" ht="15.75" customHeight="1">
      <c r="A438" s="11"/>
      <c r="B438" s="12"/>
      <c r="C438" s="12"/>
      <c r="D438" s="12"/>
      <c r="E438" s="8"/>
      <c r="F438" s="8"/>
      <c r="G438" s="8"/>
      <c r="H438" s="8"/>
      <c r="I438" s="8"/>
      <c r="J438" s="8"/>
      <c r="K438" s="8"/>
      <c r="L438" s="13"/>
      <c r="M438" s="10"/>
      <c r="N438" s="8"/>
      <c r="O438" s="8"/>
      <c r="P438" s="8"/>
      <c r="Q438" s="8"/>
      <c r="R438" s="8"/>
      <c r="S438" s="8"/>
      <c r="T438" s="8"/>
      <c r="U438" s="8"/>
      <c r="V438" s="8"/>
      <c r="W438" s="8"/>
      <c r="X438" s="8"/>
      <c r="Y438" s="8"/>
      <c r="Z438" s="8"/>
      <c r="AA438" s="8"/>
      <c r="AB438" s="8"/>
      <c r="AC438" s="8"/>
      <c r="AD438" s="8"/>
      <c r="AE438" s="8"/>
      <c r="AF438" s="8"/>
      <c r="AG438" s="8"/>
      <c r="AH438" s="8"/>
      <c r="AI438" s="8"/>
      <c r="AJ438" s="8"/>
      <c r="AK438" s="8"/>
      <c r="AL438" s="8"/>
      <c r="AM438" s="8"/>
      <c r="AN438" s="8"/>
      <c r="AO438" s="8"/>
    </row>
    <row r="439" ht="15.75" customHeight="1">
      <c r="A439" s="11"/>
      <c r="B439" s="12"/>
      <c r="C439" s="12"/>
      <c r="D439" s="12"/>
      <c r="E439" s="8"/>
      <c r="F439" s="8"/>
      <c r="G439" s="8"/>
      <c r="H439" s="8"/>
      <c r="I439" s="8"/>
      <c r="J439" s="8"/>
      <c r="K439" s="8"/>
      <c r="L439" s="13"/>
      <c r="M439" s="10"/>
      <c r="N439" s="8"/>
      <c r="O439" s="8"/>
      <c r="P439" s="8"/>
      <c r="Q439" s="8"/>
      <c r="R439" s="8"/>
      <c r="S439" s="8"/>
      <c r="T439" s="8"/>
      <c r="U439" s="8"/>
      <c r="V439" s="8"/>
      <c r="W439" s="8"/>
      <c r="X439" s="8"/>
      <c r="Y439" s="8"/>
      <c r="Z439" s="8"/>
      <c r="AA439" s="8"/>
      <c r="AB439" s="8"/>
      <c r="AC439" s="8"/>
      <c r="AD439" s="8"/>
      <c r="AE439" s="8"/>
      <c r="AF439" s="8"/>
      <c r="AG439" s="8"/>
      <c r="AH439" s="8"/>
      <c r="AI439" s="8"/>
      <c r="AJ439" s="8"/>
      <c r="AK439" s="8"/>
      <c r="AL439" s="8"/>
      <c r="AM439" s="8"/>
      <c r="AN439" s="8"/>
      <c r="AO439" s="8"/>
    </row>
    <row r="440" ht="15.75" customHeight="1">
      <c r="A440" s="11"/>
      <c r="B440" s="12"/>
      <c r="C440" s="12"/>
      <c r="D440" s="12"/>
      <c r="E440" s="8"/>
      <c r="F440" s="8"/>
      <c r="G440" s="8"/>
      <c r="H440" s="8"/>
      <c r="I440" s="8"/>
      <c r="J440" s="8"/>
      <c r="K440" s="8"/>
      <c r="L440" s="13"/>
      <c r="M440" s="10"/>
      <c r="N440" s="8"/>
      <c r="O440" s="8"/>
      <c r="P440" s="8"/>
      <c r="Q440" s="8"/>
      <c r="R440" s="8"/>
      <c r="S440" s="8"/>
      <c r="T440" s="8"/>
      <c r="U440" s="8"/>
      <c r="V440" s="8"/>
      <c r="W440" s="8"/>
      <c r="X440" s="8"/>
      <c r="Y440" s="8"/>
      <c r="Z440" s="8"/>
      <c r="AA440" s="8"/>
      <c r="AB440" s="8"/>
      <c r="AC440" s="8"/>
      <c r="AD440" s="8"/>
      <c r="AE440" s="8"/>
      <c r="AF440" s="8"/>
      <c r="AG440" s="8"/>
      <c r="AH440" s="8"/>
      <c r="AI440" s="8"/>
      <c r="AJ440" s="8"/>
      <c r="AK440" s="8"/>
      <c r="AL440" s="8"/>
      <c r="AM440" s="8"/>
      <c r="AN440" s="8"/>
      <c r="AO440" s="8"/>
    </row>
    <row r="441" ht="15.75" customHeight="1">
      <c r="A441" s="11"/>
      <c r="B441" s="12"/>
      <c r="C441" s="12"/>
      <c r="D441" s="12"/>
      <c r="E441" s="8"/>
      <c r="F441" s="8"/>
      <c r="G441" s="8"/>
      <c r="H441" s="8"/>
      <c r="I441" s="8"/>
      <c r="J441" s="8"/>
      <c r="K441" s="8"/>
      <c r="L441" s="13"/>
      <c r="M441" s="10"/>
      <c r="N441" s="8"/>
      <c r="O441" s="8"/>
      <c r="P441" s="8"/>
      <c r="Q441" s="8"/>
      <c r="R441" s="8"/>
      <c r="S441" s="8"/>
      <c r="T441" s="8"/>
      <c r="U441" s="8"/>
      <c r="V441" s="8"/>
      <c r="W441" s="8"/>
      <c r="X441" s="8"/>
      <c r="Y441" s="8"/>
      <c r="Z441" s="8"/>
      <c r="AA441" s="8"/>
      <c r="AB441" s="8"/>
      <c r="AC441" s="8"/>
      <c r="AD441" s="8"/>
      <c r="AE441" s="8"/>
      <c r="AF441" s="8"/>
      <c r="AG441" s="8"/>
      <c r="AH441" s="8"/>
      <c r="AI441" s="8"/>
      <c r="AJ441" s="8"/>
      <c r="AK441" s="8"/>
      <c r="AL441" s="8"/>
      <c r="AM441" s="8"/>
      <c r="AN441" s="8"/>
      <c r="AO441" s="8"/>
    </row>
    <row r="442" ht="15.75" customHeight="1">
      <c r="A442" s="11"/>
      <c r="B442" s="12"/>
      <c r="C442" s="12"/>
      <c r="D442" s="12"/>
      <c r="E442" s="8"/>
      <c r="F442" s="8"/>
      <c r="G442" s="8"/>
      <c r="H442" s="8"/>
      <c r="I442" s="8"/>
      <c r="J442" s="8"/>
      <c r="K442" s="8"/>
      <c r="L442" s="13"/>
      <c r="M442" s="10"/>
      <c r="N442" s="8"/>
      <c r="O442" s="8"/>
      <c r="P442" s="8"/>
      <c r="Q442" s="8"/>
      <c r="R442" s="8"/>
      <c r="S442" s="8"/>
      <c r="T442" s="8"/>
      <c r="U442" s="8"/>
      <c r="V442" s="8"/>
      <c r="W442" s="8"/>
      <c r="X442" s="8"/>
      <c r="Y442" s="8"/>
      <c r="Z442" s="8"/>
      <c r="AA442" s="8"/>
      <c r="AB442" s="8"/>
      <c r="AC442" s="8"/>
      <c r="AD442" s="8"/>
      <c r="AE442" s="8"/>
      <c r="AF442" s="8"/>
      <c r="AG442" s="8"/>
      <c r="AH442" s="8"/>
      <c r="AI442" s="8"/>
      <c r="AJ442" s="8"/>
      <c r="AK442" s="8"/>
      <c r="AL442" s="8"/>
      <c r="AM442" s="8"/>
      <c r="AN442" s="8"/>
      <c r="AO442" s="8"/>
    </row>
    <row r="443" ht="15.75" customHeight="1">
      <c r="A443" s="11"/>
      <c r="B443" s="12"/>
      <c r="C443" s="12"/>
      <c r="D443" s="12"/>
      <c r="E443" s="8"/>
      <c r="F443" s="8"/>
      <c r="G443" s="8"/>
      <c r="H443" s="8"/>
      <c r="I443" s="8"/>
      <c r="J443" s="8"/>
      <c r="K443" s="8"/>
      <c r="L443" s="13"/>
      <c r="M443" s="10"/>
      <c r="N443" s="8"/>
      <c r="O443" s="8"/>
      <c r="P443" s="8"/>
      <c r="Q443" s="8"/>
      <c r="R443" s="8"/>
      <c r="S443" s="8"/>
      <c r="T443" s="8"/>
      <c r="U443" s="8"/>
      <c r="V443" s="8"/>
      <c r="W443" s="8"/>
      <c r="X443" s="8"/>
      <c r="Y443" s="8"/>
      <c r="Z443" s="8"/>
      <c r="AA443" s="8"/>
      <c r="AB443" s="8"/>
      <c r="AC443" s="8"/>
      <c r="AD443" s="8"/>
      <c r="AE443" s="8"/>
      <c r="AF443" s="8"/>
      <c r="AG443" s="8"/>
      <c r="AH443" s="8"/>
      <c r="AI443" s="8"/>
      <c r="AJ443" s="8"/>
      <c r="AK443" s="8"/>
      <c r="AL443" s="8"/>
      <c r="AM443" s="8"/>
      <c r="AN443" s="8"/>
      <c r="AO443" s="8"/>
    </row>
    <row r="444" ht="15.75" customHeight="1">
      <c r="A444" s="11"/>
      <c r="B444" s="12"/>
      <c r="C444" s="12"/>
      <c r="D444" s="12"/>
      <c r="E444" s="8"/>
      <c r="F444" s="8"/>
      <c r="G444" s="8"/>
      <c r="H444" s="8"/>
      <c r="I444" s="8"/>
      <c r="J444" s="8"/>
      <c r="K444" s="8"/>
      <c r="L444" s="13"/>
      <c r="M444" s="10"/>
      <c r="N444" s="8"/>
      <c r="O444" s="8"/>
      <c r="P444" s="8"/>
      <c r="Q444" s="8"/>
      <c r="R444" s="8"/>
      <c r="S444" s="8"/>
      <c r="T444" s="8"/>
      <c r="U444" s="8"/>
      <c r="V444" s="8"/>
      <c r="W444" s="8"/>
      <c r="X444" s="8"/>
      <c r="Y444" s="8"/>
      <c r="Z444" s="8"/>
      <c r="AA444" s="8"/>
      <c r="AB444" s="8"/>
      <c r="AC444" s="8"/>
      <c r="AD444" s="8"/>
      <c r="AE444" s="8"/>
      <c r="AF444" s="8"/>
      <c r="AG444" s="8"/>
      <c r="AH444" s="8"/>
      <c r="AI444" s="8"/>
      <c r="AJ444" s="8"/>
      <c r="AK444" s="8"/>
      <c r="AL444" s="8"/>
      <c r="AM444" s="8"/>
      <c r="AN444" s="8"/>
      <c r="AO444" s="8"/>
    </row>
    <row r="445" ht="15.75" customHeight="1">
      <c r="A445" s="11"/>
      <c r="B445" s="12"/>
      <c r="C445" s="12"/>
      <c r="D445" s="12"/>
      <c r="E445" s="8"/>
      <c r="F445" s="8"/>
      <c r="G445" s="8"/>
      <c r="H445" s="8"/>
      <c r="I445" s="8"/>
      <c r="J445" s="8"/>
      <c r="K445" s="8"/>
      <c r="L445" s="13"/>
      <c r="M445" s="10"/>
      <c r="N445" s="8"/>
      <c r="O445" s="8"/>
      <c r="P445" s="8"/>
      <c r="Q445" s="8"/>
      <c r="R445" s="8"/>
      <c r="S445" s="8"/>
      <c r="T445" s="8"/>
      <c r="U445" s="8"/>
      <c r="V445" s="8"/>
      <c r="W445" s="8"/>
      <c r="X445" s="8"/>
      <c r="Y445" s="8"/>
      <c r="Z445" s="8"/>
      <c r="AA445" s="8"/>
      <c r="AB445" s="8"/>
      <c r="AC445" s="8"/>
      <c r="AD445" s="8"/>
      <c r="AE445" s="8"/>
      <c r="AF445" s="8"/>
      <c r="AG445" s="8"/>
      <c r="AH445" s="8"/>
      <c r="AI445" s="8"/>
      <c r="AJ445" s="8"/>
      <c r="AK445" s="8"/>
      <c r="AL445" s="8"/>
      <c r="AM445" s="8"/>
      <c r="AN445" s="8"/>
      <c r="AO445" s="8"/>
    </row>
    <row r="446" ht="15.75" customHeight="1">
      <c r="A446" s="11"/>
      <c r="B446" s="12"/>
      <c r="C446" s="12"/>
      <c r="D446" s="12"/>
      <c r="E446" s="8"/>
      <c r="F446" s="8"/>
      <c r="G446" s="8"/>
      <c r="H446" s="8"/>
      <c r="I446" s="8"/>
      <c r="J446" s="8"/>
      <c r="K446" s="8"/>
      <c r="L446" s="13"/>
      <c r="M446" s="10"/>
      <c r="N446" s="8"/>
      <c r="O446" s="8"/>
      <c r="P446" s="8"/>
      <c r="Q446" s="8"/>
      <c r="R446" s="8"/>
      <c r="S446" s="8"/>
      <c r="T446" s="8"/>
      <c r="U446" s="8"/>
      <c r="V446" s="8"/>
      <c r="W446" s="8"/>
      <c r="X446" s="8"/>
      <c r="Y446" s="8"/>
      <c r="Z446" s="8"/>
      <c r="AA446" s="8"/>
      <c r="AB446" s="8"/>
      <c r="AC446" s="8"/>
      <c r="AD446" s="8"/>
      <c r="AE446" s="8"/>
      <c r="AF446" s="8"/>
      <c r="AG446" s="8"/>
      <c r="AH446" s="8"/>
      <c r="AI446" s="8"/>
      <c r="AJ446" s="8"/>
      <c r="AK446" s="8"/>
      <c r="AL446" s="8"/>
      <c r="AM446" s="8"/>
      <c r="AN446" s="8"/>
      <c r="AO446" s="8"/>
    </row>
    <row r="447" ht="15.75" customHeight="1">
      <c r="A447" s="11"/>
      <c r="B447" s="12"/>
      <c r="C447" s="12"/>
      <c r="D447" s="12"/>
      <c r="E447" s="8"/>
      <c r="F447" s="8"/>
      <c r="G447" s="8"/>
      <c r="H447" s="8"/>
      <c r="I447" s="8"/>
      <c r="J447" s="8"/>
      <c r="K447" s="8"/>
      <c r="L447" s="13"/>
      <c r="M447" s="10"/>
      <c r="N447" s="8"/>
      <c r="O447" s="8"/>
      <c r="P447" s="8"/>
      <c r="Q447" s="8"/>
      <c r="R447" s="8"/>
      <c r="S447" s="8"/>
      <c r="T447" s="8"/>
      <c r="U447" s="8"/>
      <c r="V447" s="8"/>
      <c r="W447" s="8"/>
      <c r="X447" s="8"/>
      <c r="Y447" s="8"/>
      <c r="Z447" s="8"/>
      <c r="AA447" s="8"/>
      <c r="AB447" s="8"/>
      <c r="AC447" s="8"/>
      <c r="AD447" s="8"/>
      <c r="AE447" s="8"/>
      <c r="AF447" s="8"/>
      <c r="AG447" s="8"/>
      <c r="AH447" s="8"/>
      <c r="AI447" s="8"/>
      <c r="AJ447" s="8"/>
      <c r="AK447" s="8"/>
      <c r="AL447" s="8"/>
      <c r="AM447" s="8"/>
      <c r="AN447" s="8"/>
      <c r="AO447" s="8"/>
    </row>
    <row r="448" ht="15.75" customHeight="1">
      <c r="A448" s="11"/>
      <c r="B448" s="12"/>
      <c r="C448" s="12"/>
      <c r="D448" s="12"/>
      <c r="E448" s="8"/>
      <c r="F448" s="8"/>
      <c r="G448" s="8"/>
      <c r="H448" s="8"/>
      <c r="I448" s="8"/>
      <c r="J448" s="8"/>
      <c r="K448" s="8"/>
      <c r="L448" s="13"/>
      <c r="M448" s="10"/>
      <c r="N448" s="8"/>
      <c r="O448" s="8"/>
      <c r="P448" s="8"/>
      <c r="Q448" s="8"/>
      <c r="R448" s="8"/>
      <c r="S448" s="8"/>
      <c r="T448" s="8"/>
      <c r="U448" s="8"/>
      <c r="V448" s="8"/>
      <c r="W448" s="8"/>
      <c r="X448" s="8"/>
      <c r="Y448" s="8"/>
      <c r="Z448" s="8"/>
      <c r="AA448" s="8"/>
      <c r="AB448" s="8"/>
      <c r="AC448" s="8"/>
      <c r="AD448" s="8"/>
      <c r="AE448" s="8"/>
      <c r="AF448" s="8"/>
      <c r="AG448" s="8"/>
      <c r="AH448" s="8"/>
      <c r="AI448" s="8"/>
      <c r="AJ448" s="8"/>
      <c r="AK448" s="8"/>
      <c r="AL448" s="8"/>
      <c r="AM448" s="8"/>
      <c r="AN448" s="8"/>
      <c r="AO448" s="8"/>
    </row>
    <row r="449" ht="15.75" customHeight="1">
      <c r="A449" s="11"/>
      <c r="B449" s="12"/>
      <c r="C449" s="12"/>
      <c r="D449" s="12"/>
      <c r="E449" s="8"/>
      <c r="F449" s="8"/>
      <c r="G449" s="8"/>
      <c r="H449" s="8"/>
      <c r="I449" s="8"/>
      <c r="J449" s="8"/>
      <c r="K449" s="8"/>
      <c r="L449" s="13"/>
      <c r="M449" s="10"/>
      <c r="N449" s="8"/>
      <c r="O449" s="8"/>
      <c r="P449" s="8"/>
      <c r="Q449" s="8"/>
      <c r="R449" s="8"/>
      <c r="S449" s="8"/>
      <c r="T449" s="8"/>
      <c r="U449" s="8"/>
      <c r="V449" s="8"/>
      <c r="W449" s="8"/>
      <c r="X449" s="8"/>
      <c r="Y449" s="8"/>
      <c r="Z449" s="8"/>
      <c r="AA449" s="8"/>
      <c r="AB449" s="8"/>
      <c r="AC449" s="8"/>
      <c r="AD449" s="8"/>
      <c r="AE449" s="8"/>
      <c r="AF449" s="8"/>
      <c r="AG449" s="8"/>
      <c r="AH449" s="8"/>
      <c r="AI449" s="8"/>
      <c r="AJ449" s="8"/>
      <c r="AK449" s="8"/>
      <c r="AL449" s="8"/>
      <c r="AM449" s="8"/>
      <c r="AN449" s="8"/>
      <c r="AO449" s="8"/>
    </row>
    <row r="450" ht="15.75" customHeight="1">
      <c r="A450" s="11"/>
      <c r="B450" s="12"/>
      <c r="C450" s="12"/>
      <c r="D450" s="12"/>
      <c r="E450" s="8"/>
      <c r="F450" s="8"/>
      <c r="G450" s="8"/>
      <c r="H450" s="8"/>
      <c r="I450" s="8"/>
      <c r="J450" s="8"/>
      <c r="K450" s="8"/>
      <c r="L450" s="13"/>
      <c r="M450" s="10"/>
      <c r="N450" s="8"/>
      <c r="O450" s="8"/>
      <c r="P450" s="8"/>
      <c r="Q450" s="8"/>
      <c r="R450" s="8"/>
      <c r="S450" s="8"/>
      <c r="T450" s="8"/>
      <c r="U450" s="8"/>
      <c r="V450" s="8"/>
      <c r="W450" s="8"/>
      <c r="X450" s="8"/>
      <c r="Y450" s="8"/>
      <c r="Z450" s="8"/>
      <c r="AA450" s="8"/>
      <c r="AB450" s="8"/>
      <c r="AC450" s="8"/>
      <c r="AD450" s="8"/>
      <c r="AE450" s="8"/>
      <c r="AF450" s="8"/>
      <c r="AG450" s="8"/>
      <c r="AH450" s="8"/>
      <c r="AI450" s="8"/>
      <c r="AJ450" s="8"/>
      <c r="AK450" s="8"/>
      <c r="AL450" s="8"/>
      <c r="AM450" s="8"/>
      <c r="AN450" s="8"/>
      <c r="AO450" s="8"/>
    </row>
    <row r="451" ht="15.75" customHeight="1">
      <c r="A451" s="11"/>
      <c r="B451" s="12"/>
      <c r="C451" s="12"/>
      <c r="D451" s="12"/>
      <c r="E451" s="8"/>
      <c r="F451" s="8"/>
      <c r="G451" s="8"/>
      <c r="H451" s="8"/>
      <c r="I451" s="8"/>
      <c r="J451" s="8"/>
      <c r="K451" s="8"/>
      <c r="L451" s="13"/>
      <c r="M451" s="10"/>
      <c r="N451" s="8"/>
      <c r="O451" s="8"/>
      <c r="P451" s="8"/>
      <c r="Q451" s="8"/>
      <c r="R451" s="8"/>
      <c r="S451" s="8"/>
      <c r="T451" s="8"/>
      <c r="U451" s="8"/>
      <c r="V451" s="8"/>
      <c r="W451" s="8"/>
      <c r="X451" s="8"/>
      <c r="Y451" s="8"/>
      <c r="Z451" s="8"/>
      <c r="AA451" s="8"/>
      <c r="AB451" s="8"/>
      <c r="AC451" s="8"/>
      <c r="AD451" s="8"/>
      <c r="AE451" s="8"/>
      <c r="AF451" s="8"/>
      <c r="AG451" s="8"/>
      <c r="AH451" s="8"/>
      <c r="AI451" s="8"/>
      <c r="AJ451" s="8"/>
      <c r="AK451" s="8"/>
      <c r="AL451" s="8"/>
      <c r="AM451" s="8"/>
      <c r="AN451" s="8"/>
      <c r="AO451" s="8"/>
    </row>
    <row r="452" ht="15.75" customHeight="1">
      <c r="A452" s="11"/>
      <c r="B452" s="12"/>
      <c r="C452" s="12"/>
      <c r="D452" s="12"/>
      <c r="E452" s="8"/>
      <c r="F452" s="8"/>
      <c r="G452" s="8"/>
      <c r="H452" s="8"/>
      <c r="I452" s="8"/>
      <c r="J452" s="8"/>
      <c r="K452" s="8"/>
      <c r="L452" s="13"/>
      <c r="M452" s="10"/>
      <c r="N452" s="8"/>
      <c r="O452" s="8"/>
      <c r="P452" s="8"/>
      <c r="Q452" s="8"/>
      <c r="R452" s="8"/>
      <c r="S452" s="8"/>
      <c r="T452" s="8"/>
      <c r="U452" s="8"/>
      <c r="V452" s="8"/>
      <c r="W452" s="8"/>
      <c r="X452" s="8"/>
      <c r="Y452" s="8"/>
      <c r="Z452" s="8"/>
      <c r="AA452" s="8"/>
      <c r="AB452" s="8"/>
      <c r="AC452" s="8"/>
      <c r="AD452" s="8"/>
      <c r="AE452" s="8"/>
      <c r="AF452" s="8"/>
      <c r="AG452" s="8"/>
      <c r="AH452" s="8"/>
      <c r="AI452" s="8"/>
      <c r="AJ452" s="8"/>
      <c r="AK452" s="8"/>
      <c r="AL452" s="8"/>
      <c r="AM452" s="8"/>
      <c r="AN452" s="8"/>
      <c r="AO452" s="8"/>
    </row>
    <row r="453" ht="15.75" customHeight="1">
      <c r="A453" s="11"/>
      <c r="B453" s="12"/>
      <c r="C453" s="12"/>
      <c r="D453" s="12"/>
      <c r="E453" s="8"/>
      <c r="F453" s="8"/>
      <c r="G453" s="8"/>
      <c r="H453" s="8"/>
      <c r="I453" s="8"/>
      <c r="J453" s="8"/>
      <c r="K453" s="8"/>
      <c r="L453" s="13"/>
      <c r="M453" s="10"/>
      <c r="N453" s="8"/>
      <c r="O453" s="8"/>
      <c r="P453" s="8"/>
      <c r="Q453" s="8"/>
      <c r="R453" s="8"/>
      <c r="S453" s="8"/>
      <c r="T453" s="8"/>
      <c r="U453" s="8"/>
      <c r="V453" s="8"/>
      <c r="W453" s="8"/>
      <c r="X453" s="8"/>
      <c r="Y453" s="8"/>
      <c r="Z453" s="8"/>
      <c r="AA453" s="8"/>
      <c r="AB453" s="8"/>
      <c r="AC453" s="8"/>
      <c r="AD453" s="8"/>
      <c r="AE453" s="8"/>
      <c r="AF453" s="8"/>
      <c r="AG453" s="8"/>
      <c r="AH453" s="8"/>
      <c r="AI453" s="8"/>
      <c r="AJ453" s="8"/>
      <c r="AK453" s="8"/>
      <c r="AL453" s="8"/>
      <c r="AM453" s="8"/>
      <c r="AN453" s="8"/>
      <c r="AO453" s="8"/>
    </row>
    <row r="454" ht="15.75" customHeight="1">
      <c r="A454" s="11"/>
      <c r="B454" s="12"/>
      <c r="C454" s="12"/>
      <c r="D454" s="12"/>
      <c r="E454" s="8"/>
      <c r="F454" s="8"/>
      <c r="G454" s="8"/>
      <c r="H454" s="8"/>
      <c r="I454" s="8"/>
      <c r="J454" s="8"/>
      <c r="K454" s="8"/>
      <c r="L454" s="13"/>
      <c r="M454" s="10"/>
      <c r="N454" s="8"/>
      <c r="O454" s="8"/>
      <c r="P454" s="8"/>
      <c r="Q454" s="8"/>
      <c r="R454" s="8"/>
      <c r="S454" s="8"/>
      <c r="T454" s="8"/>
      <c r="U454" s="8"/>
      <c r="V454" s="8"/>
      <c r="W454" s="8"/>
      <c r="X454" s="8"/>
      <c r="Y454" s="8"/>
      <c r="Z454" s="8"/>
      <c r="AA454" s="8"/>
      <c r="AB454" s="8"/>
      <c r="AC454" s="8"/>
      <c r="AD454" s="8"/>
      <c r="AE454" s="8"/>
      <c r="AF454" s="8"/>
      <c r="AG454" s="8"/>
      <c r="AH454" s="8"/>
      <c r="AI454" s="8"/>
      <c r="AJ454" s="8"/>
      <c r="AK454" s="8"/>
      <c r="AL454" s="8"/>
      <c r="AM454" s="8"/>
      <c r="AN454" s="8"/>
      <c r="AO454" s="8"/>
    </row>
    <row r="455" ht="15.75" customHeight="1">
      <c r="A455" s="11"/>
      <c r="B455" s="12"/>
      <c r="C455" s="12"/>
      <c r="D455" s="12"/>
      <c r="E455" s="8"/>
      <c r="F455" s="8"/>
      <c r="G455" s="8"/>
      <c r="H455" s="8"/>
      <c r="I455" s="8"/>
      <c r="J455" s="8"/>
      <c r="K455" s="8"/>
      <c r="L455" s="13"/>
      <c r="M455" s="10"/>
      <c r="N455" s="8"/>
      <c r="O455" s="8"/>
      <c r="P455" s="8"/>
      <c r="Q455" s="8"/>
      <c r="R455" s="8"/>
      <c r="S455" s="8"/>
      <c r="T455" s="8"/>
      <c r="U455" s="8"/>
      <c r="V455" s="8"/>
      <c r="W455" s="8"/>
      <c r="X455" s="8"/>
      <c r="Y455" s="8"/>
      <c r="Z455" s="8"/>
      <c r="AA455" s="8"/>
      <c r="AB455" s="8"/>
      <c r="AC455" s="8"/>
      <c r="AD455" s="8"/>
      <c r="AE455" s="8"/>
      <c r="AF455" s="8"/>
      <c r="AG455" s="8"/>
      <c r="AH455" s="8"/>
      <c r="AI455" s="8"/>
      <c r="AJ455" s="8"/>
      <c r="AK455" s="8"/>
      <c r="AL455" s="8"/>
      <c r="AM455" s="8"/>
      <c r="AN455" s="8"/>
      <c r="AO455" s="8"/>
    </row>
    <row r="456" ht="15.75" customHeight="1">
      <c r="A456" s="11"/>
      <c r="B456" s="12"/>
      <c r="C456" s="12"/>
      <c r="D456" s="12"/>
      <c r="E456" s="8"/>
      <c r="F456" s="8"/>
      <c r="G456" s="8"/>
      <c r="H456" s="8"/>
      <c r="I456" s="8"/>
      <c r="J456" s="8"/>
      <c r="K456" s="8"/>
      <c r="L456" s="13"/>
      <c r="M456" s="10"/>
      <c r="N456" s="8"/>
      <c r="O456" s="8"/>
      <c r="P456" s="8"/>
      <c r="Q456" s="8"/>
      <c r="R456" s="8"/>
      <c r="S456" s="8"/>
      <c r="T456" s="8"/>
      <c r="U456" s="8"/>
      <c r="V456" s="8"/>
      <c r="W456" s="8"/>
      <c r="X456" s="8"/>
      <c r="Y456" s="8"/>
      <c r="Z456" s="8"/>
      <c r="AA456" s="8"/>
      <c r="AB456" s="8"/>
      <c r="AC456" s="8"/>
      <c r="AD456" s="8"/>
      <c r="AE456" s="8"/>
      <c r="AF456" s="8"/>
      <c r="AG456" s="8"/>
      <c r="AH456" s="8"/>
      <c r="AI456" s="8"/>
      <c r="AJ456" s="8"/>
      <c r="AK456" s="8"/>
      <c r="AL456" s="8"/>
      <c r="AM456" s="8"/>
      <c r="AN456" s="8"/>
      <c r="AO456" s="8"/>
    </row>
    <row r="457" ht="15.75" customHeight="1">
      <c r="A457" s="11"/>
      <c r="B457" s="12"/>
      <c r="C457" s="12"/>
      <c r="D457" s="12"/>
      <c r="E457" s="8"/>
      <c r="F457" s="8"/>
      <c r="G457" s="8"/>
      <c r="H457" s="8"/>
      <c r="I457" s="8"/>
      <c r="J457" s="8"/>
      <c r="K457" s="8"/>
      <c r="L457" s="13"/>
      <c r="M457" s="10"/>
      <c r="N457" s="8"/>
      <c r="O457" s="8"/>
      <c r="P457" s="8"/>
      <c r="Q457" s="8"/>
      <c r="R457" s="8"/>
      <c r="S457" s="8"/>
      <c r="T457" s="8"/>
      <c r="U457" s="8"/>
      <c r="V457" s="8"/>
      <c r="W457" s="8"/>
      <c r="X457" s="8"/>
      <c r="Y457" s="8"/>
      <c r="Z457" s="8"/>
      <c r="AA457" s="8"/>
      <c r="AB457" s="8"/>
      <c r="AC457" s="8"/>
      <c r="AD457" s="8"/>
      <c r="AE457" s="8"/>
      <c r="AF457" s="8"/>
      <c r="AG457" s="8"/>
      <c r="AH457" s="8"/>
      <c r="AI457" s="8"/>
      <c r="AJ457" s="8"/>
      <c r="AK457" s="8"/>
      <c r="AL457" s="8"/>
      <c r="AM457" s="8"/>
      <c r="AN457" s="8"/>
      <c r="AO457" s="8"/>
    </row>
    <row r="458" ht="15.75" customHeight="1">
      <c r="A458" s="11"/>
      <c r="B458" s="12"/>
      <c r="C458" s="12"/>
      <c r="D458" s="12"/>
      <c r="E458" s="8"/>
      <c r="F458" s="8"/>
      <c r="G458" s="8"/>
      <c r="H458" s="8"/>
      <c r="I458" s="8"/>
      <c r="J458" s="8"/>
      <c r="K458" s="8"/>
      <c r="L458" s="13"/>
      <c r="M458" s="10"/>
      <c r="N458" s="8"/>
      <c r="O458" s="8"/>
      <c r="P458" s="8"/>
      <c r="Q458" s="8"/>
      <c r="R458" s="8"/>
      <c r="S458" s="8"/>
      <c r="T458" s="8"/>
      <c r="U458" s="8"/>
      <c r="V458" s="8"/>
      <c r="W458" s="8"/>
      <c r="X458" s="8"/>
      <c r="Y458" s="8"/>
      <c r="Z458" s="8"/>
      <c r="AA458" s="8"/>
      <c r="AB458" s="8"/>
      <c r="AC458" s="8"/>
      <c r="AD458" s="8"/>
      <c r="AE458" s="8"/>
      <c r="AF458" s="8"/>
      <c r="AG458" s="8"/>
      <c r="AH458" s="8"/>
      <c r="AI458" s="8"/>
      <c r="AJ458" s="8"/>
      <c r="AK458" s="8"/>
      <c r="AL458" s="8"/>
      <c r="AM458" s="8"/>
      <c r="AN458" s="8"/>
      <c r="AO458" s="8"/>
    </row>
    <row r="459" ht="15.75" customHeight="1">
      <c r="A459" s="11"/>
      <c r="B459" s="12"/>
      <c r="C459" s="12"/>
      <c r="D459" s="12"/>
      <c r="E459" s="8"/>
      <c r="F459" s="8"/>
      <c r="G459" s="8"/>
      <c r="H459" s="8"/>
      <c r="I459" s="8"/>
      <c r="J459" s="8"/>
      <c r="K459" s="8"/>
      <c r="L459" s="13"/>
      <c r="M459" s="10"/>
      <c r="N459" s="8"/>
      <c r="O459" s="8"/>
      <c r="P459" s="8"/>
      <c r="Q459" s="8"/>
      <c r="R459" s="8"/>
      <c r="S459" s="8"/>
      <c r="T459" s="8"/>
      <c r="U459" s="8"/>
      <c r="V459" s="8"/>
      <c r="W459" s="8"/>
      <c r="X459" s="8"/>
      <c r="Y459" s="8"/>
      <c r="Z459" s="8"/>
      <c r="AA459" s="8"/>
      <c r="AB459" s="8"/>
      <c r="AC459" s="8"/>
      <c r="AD459" s="8"/>
      <c r="AE459" s="8"/>
      <c r="AF459" s="8"/>
      <c r="AG459" s="8"/>
      <c r="AH459" s="8"/>
      <c r="AI459" s="8"/>
      <c r="AJ459" s="8"/>
      <c r="AK459" s="8"/>
      <c r="AL459" s="8"/>
      <c r="AM459" s="8"/>
      <c r="AN459" s="8"/>
      <c r="AO459" s="8"/>
    </row>
    <row r="460" ht="15.75" customHeight="1">
      <c r="A460" s="11"/>
      <c r="B460" s="12"/>
      <c r="C460" s="12"/>
      <c r="D460" s="12"/>
      <c r="E460" s="8"/>
      <c r="F460" s="8"/>
      <c r="G460" s="8"/>
      <c r="H460" s="8"/>
      <c r="I460" s="8"/>
      <c r="J460" s="8"/>
      <c r="K460" s="8"/>
      <c r="L460" s="13"/>
      <c r="M460" s="10"/>
      <c r="N460" s="8"/>
      <c r="O460" s="8"/>
      <c r="P460" s="8"/>
      <c r="Q460" s="8"/>
      <c r="R460" s="8"/>
      <c r="S460" s="8"/>
      <c r="T460" s="8"/>
      <c r="U460" s="8"/>
      <c r="V460" s="8"/>
      <c r="W460" s="8"/>
      <c r="X460" s="8"/>
      <c r="Y460" s="8"/>
      <c r="Z460" s="8"/>
      <c r="AA460" s="8"/>
      <c r="AB460" s="8"/>
      <c r="AC460" s="8"/>
      <c r="AD460" s="8"/>
      <c r="AE460" s="8"/>
      <c r="AF460" s="8"/>
      <c r="AG460" s="8"/>
      <c r="AH460" s="8"/>
      <c r="AI460" s="8"/>
      <c r="AJ460" s="8"/>
      <c r="AK460" s="8"/>
      <c r="AL460" s="8"/>
      <c r="AM460" s="8"/>
      <c r="AN460" s="8"/>
      <c r="AO460" s="8"/>
    </row>
    <row r="461" ht="15.75" customHeight="1">
      <c r="A461" s="11"/>
      <c r="B461" s="12"/>
      <c r="C461" s="12"/>
      <c r="D461" s="12"/>
      <c r="E461" s="8"/>
      <c r="F461" s="8"/>
      <c r="G461" s="8"/>
      <c r="H461" s="8"/>
      <c r="I461" s="8"/>
      <c r="J461" s="8"/>
      <c r="K461" s="8"/>
      <c r="L461" s="13"/>
      <c r="M461" s="10"/>
      <c r="N461" s="8"/>
      <c r="O461" s="8"/>
      <c r="P461" s="8"/>
      <c r="Q461" s="8"/>
      <c r="R461" s="8"/>
      <c r="S461" s="8"/>
      <c r="T461" s="8"/>
      <c r="U461" s="8"/>
      <c r="V461" s="8"/>
      <c r="W461" s="8"/>
      <c r="X461" s="8"/>
      <c r="Y461" s="8"/>
      <c r="Z461" s="8"/>
      <c r="AA461" s="8"/>
      <c r="AB461" s="8"/>
      <c r="AC461" s="8"/>
      <c r="AD461" s="8"/>
      <c r="AE461" s="8"/>
      <c r="AF461" s="8"/>
      <c r="AG461" s="8"/>
      <c r="AH461" s="8"/>
      <c r="AI461" s="8"/>
      <c r="AJ461" s="8"/>
      <c r="AK461" s="8"/>
      <c r="AL461" s="8"/>
      <c r="AM461" s="8"/>
      <c r="AN461" s="8"/>
      <c r="AO461" s="8"/>
    </row>
    <row r="462" ht="15.75" customHeight="1">
      <c r="A462" s="11"/>
      <c r="B462" s="12"/>
      <c r="C462" s="12"/>
      <c r="D462" s="12"/>
      <c r="E462" s="8"/>
      <c r="F462" s="8"/>
      <c r="G462" s="8"/>
      <c r="H462" s="8"/>
      <c r="I462" s="8"/>
      <c r="J462" s="8"/>
      <c r="K462" s="8"/>
      <c r="L462" s="13"/>
      <c r="M462" s="10"/>
      <c r="N462" s="8"/>
      <c r="O462" s="8"/>
      <c r="P462" s="8"/>
      <c r="Q462" s="8"/>
      <c r="R462" s="8"/>
      <c r="S462" s="8"/>
      <c r="T462" s="8"/>
      <c r="U462" s="8"/>
      <c r="V462" s="8"/>
      <c r="W462" s="8"/>
      <c r="X462" s="8"/>
      <c r="Y462" s="8"/>
      <c r="Z462" s="8"/>
      <c r="AA462" s="8"/>
      <c r="AB462" s="8"/>
      <c r="AC462" s="8"/>
      <c r="AD462" s="8"/>
      <c r="AE462" s="8"/>
      <c r="AF462" s="8"/>
      <c r="AG462" s="8"/>
      <c r="AH462" s="8"/>
      <c r="AI462" s="8"/>
      <c r="AJ462" s="8"/>
      <c r="AK462" s="8"/>
      <c r="AL462" s="8"/>
      <c r="AM462" s="8"/>
      <c r="AN462" s="8"/>
      <c r="AO462" s="8"/>
    </row>
    <row r="463" ht="15.75" customHeight="1">
      <c r="A463" s="11"/>
      <c r="B463" s="12"/>
      <c r="C463" s="12"/>
      <c r="D463" s="12"/>
      <c r="E463" s="8"/>
      <c r="F463" s="8"/>
      <c r="G463" s="8"/>
      <c r="H463" s="8"/>
      <c r="I463" s="8"/>
      <c r="J463" s="8"/>
      <c r="K463" s="8"/>
      <c r="L463" s="13"/>
      <c r="M463" s="10"/>
      <c r="N463" s="8"/>
      <c r="O463" s="8"/>
      <c r="P463" s="8"/>
      <c r="Q463" s="8"/>
      <c r="R463" s="8"/>
      <c r="S463" s="8"/>
      <c r="T463" s="8"/>
      <c r="U463" s="8"/>
      <c r="V463" s="8"/>
      <c r="W463" s="8"/>
      <c r="X463" s="8"/>
      <c r="Y463" s="8"/>
      <c r="Z463" s="8"/>
      <c r="AA463" s="8"/>
      <c r="AB463" s="8"/>
      <c r="AC463" s="8"/>
      <c r="AD463" s="8"/>
      <c r="AE463" s="8"/>
      <c r="AF463" s="8"/>
      <c r="AG463" s="8"/>
      <c r="AH463" s="8"/>
      <c r="AI463" s="8"/>
      <c r="AJ463" s="8"/>
      <c r="AK463" s="8"/>
      <c r="AL463" s="8"/>
      <c r="AM463" s="8"/>
      <c r="AN463" s="8"/>
      <c r="AO463" s="8"/>
    </row>
    <row r="464" ht="15.75" customHeight="1">
      <c r="A464" s="11"/>
      <c r="B464" s="12"/>
      <c r="C464" s="12"/>
      <c r="D464" s="12"/>
      <c r="E464" s="8"/>
      <c r="F464" s="8"/>
      <c r="G464" s="8"/>
      <c r="H464" s="8"/>
      <c r="I464" s="8"/>
      <c r="J464" s="8"/>
      <c r="K464" s="8"/>
      <c r="L464" s="13"/>
      <c r="M464" s="10"/>
      <c r="N464" s="8"/>
      <c r="O464" s="8"/>
      <c r="P464" s="8"/>
      <c r="Q464" s="8"/>
      <c r="R464" s="8"/>
      <c r="S464" s="8"/>
      <c r="T464" s="8"/>
      <c r="U464" s="8"/>
      <c r="V464" s="8"/>
      <c r="W464" s="8"/>
      <c r="X464" s="8"/>
      <c r="Y464" s="8"/>
      <c r="Z464" s="8"/>
      <c r="AA464" s="8"/>
      <c r="AB464" s="8"/>
      <c r="AC464" s="8"/>
      <c r="AD464" s="8"/>
      <c r="AE464" s="8"/>
      <c r="AF464" s="8"/>
      <c r="AG464" s="8"/>
      <c r="AH464" s="8"/>
      <c r="AI464" s="8"/>
      <c r="AJ464" s="8"/>
      <c r="AK464" s="8"/>
      <c r="AL464" s="8"/>
      <c r="AM464" s="8"/>
      <c r="AN464" s="8"/>
      <c r="AO464" s="8"/>
    </row>
    <row r="465" ht="15.75" customHeight="1">
      <c r="A465" s="11"/>
      <c r="B465" s="12"/>
      <c r="C465" s="12"/>
      <c r="D465" s="12"/>
      <c r="E465" s="8"/>
      <c r="F465" s="8"/>
      <c r="G465" s="8"/>
      <c r="H465" s="8"/>
      <c r="I465" s="8"/>
      <c r="J465" s="8"/>
      <c r="K465" s="8"/>
      <c r="L465" s="13"/>
      <c r="M465" s="10"/>
      <c r="N465" s="8"/>
      <c r="O465" s="8"/>
      <c r="P465" s="8"/>
      <c r="Q465" s="8"/>
      <c r="R465" s="8"/>
      <c r="S465" s="8"/>
      <c r="T465" s="8"/>
      <c r="U465" s="8"/>
      <c r="V465" s="8"/>
      <c r="W465" s="8"/>
      <c r="X465" s="8"/>
      <c r="Y465" s="8"/>
      <c r="Z465" s="8"/>
      <c r="AA465" s="8"/>
      <c r="AB465" s="8"/>
      <c r="AC465" s="8"/>
      <c r="AD465" s="8"/>
      <c r="AE465" s="8"/>
      <c r="AF465" s="8"/>
      <c r="AG465" s="8"/>
      <c r="AH465" s="8"/>
      <c r="AI465" s="8"/>
      <c r="AJ465" s="8"/>
      <c r="AK465" s="8"/>
      <c r="AL465" s="8"/>
      <c r="AM465" s="8"/>
      <c r="AN465" s="8"/>
      <c r="AO465" s="8"/>
    </row>
    <row r="466" ht="15.75" customHeight="1">
      <c r="A466" s="11"/>
      <c r="B466" s="12"/>
      <c r="C466" s="12"/>
      <c r="D466" s="12"/>
      <c r="E466" s="8"/>
      <c r="F466" s="8"/>
      <c r="G466" s="8"/>
      <c r="H466" s="8"/>
      <c r="I466" s="8"/>
      <c r="J466" s="8"/>
      <c r="K466" s="8"/>
      <c r="L466" s="13"/>
      <c r="M466" s="10"/>
      <c r="N466" s="8"/>
      <c r="O466" s="8"/>
      <c r="P466" s="8"/>
      <c r="Q466" s="8"/>
      <c r="R466" s="8"/>
      <c r="S466" s="8"/>
      <c r="T466" s="8"/>
      <c r="U466" s="8"/>
      <c r="V466" s="8"/>
      <c r="W466" s="8"/>
      <c r="X466" s="8"/>
      <c r="Y466" s="8"/>
      <c r="Z466" s="8"/>
      <c r="AA466" s="8"/>
      <c r="AB466" s="8"/>
      <c r="AC466" s="8"/>
      <c r="AD466" s="8"/>
      <c r="AE466" s="8"/>
      <c r="AF466" s="8"/>
      <c r="AG466" s="8"/>
      <c r="AH466" s="8"/>
      <c r="AI466" s="8"/>
      <c r="AJ466" s="8"/>
      <c r="AK466" s="8"/>
      <c r="AL466" s="8"/>
      <c r="AM466" s="8"/>
      <c r="AN466" s="8"/>
      <c r="AO466" s="8"/>
    </row>
    <row r="467" ht="15.75" customHeight="1">
      <c r="A467" s="11"/>
      <c r="B467" s="12"/>
      <c r="C467" s="12"/>
      <c r="D467" s="12"/>
      <c r="E467" s="8"/>
      <c r="F467" s="8"/>
      <c r="G467" s="8"/>
      <c r="H467" s="8"/>
      <c r="I467" s="8"/>
      <c r="J467" s="8"/>
      <c r="K467" s="8"/>
      <c r="L467" s="13"/>
      <c r="M467" s="10"/>
      <c r="N467" s="8"/>
      <c r="O467" s="8"/>
      <c r="P467" s="8"/>
      <c r="Q467" s="8"/>
      <c r="R467" s="8"/>
      <c r="S467" s="8"/>
      <c r="T467" s="8"/>
      <c r="U467" s="8"/>
      <c r="V467" s="8"/>
      <c r="W467" s="8"/>
      <c r="X467" s="8"/>
      <c r="Y467" s="8"/>
      <c r="Z467" s="8"/>
      <c r="AA467" s="8"/>
      <c r="AB467" s="8"/>
      <c r="AC467" s="8"/>
      <c r="AD467" s="8"/>
      <c r="AE467" s="8"/>
      <c r="AF467" s="8"/>
      <c r="AG467" s="8"/>
      <c r="AH467" s="8"/>
      <c r="AI467" s="8"/>
      <c r="AJ467" s="8"/>
      <c r="AK467" s="8"/>
      <c r="AL467" s="8"/>
      <c r="AM467" s="8"/>
      <c r="AN467" s="8"/>
      <c r="AO467" s="8"/>
    </row>
    <row r="468" ht="15.75" customHeight="1">
      <c r="A468" s="11"/>
      <c r="B468" s="12"/>
      <c r="C468" s="12"/>
      <c r="D468" s="12"/>
      <c r="E468" s="8"/>
      <c r="F468" s="8"/>
      <c r="G468" s="8"/>
      <c r="H468" s="8"/>
      <c r="I468" s="8"/>
      <c r="J468" s="8"/>
      <c r="K468" s="8"/>
      <c r="L468" s="13"/>
      <c r="M468" s="10"/>
      <c r="N468" s="8"/>
      <c r="O468" s="8"/>
      <c r="P468" s="8"/>
      <c r="Q468" s="8"/>
      <c r="R468" s="8"/>
      <c r="S468" s="8"/>
      <c r="T468" s="8"/>
      <c r="U468" s="8"/>
      <c r="V468" s="8"/>
      <c r="W468" s="8"/>
      <c r="X468" s="8"/>
      <c r="Y468" s="8"/>
      <c r="Z468" s="8"/>
      <c r="AA468" s="8"/>
      <c r="AB468" s="8"/>
      <c r="AC468" s="8"/>
      <c r="AD468" s="8"/>
      <c r="AE468" s="8"/>
      <c r="AF468" s="8"/>
      <c r="AG468" s="8"/>
      <c r="AH468" s="8"/>
      <c r="AI468" s="8"/>
      <c r="AJ468" s="8"/>
      <c r="AK468" s="8"/>
      <c r="AL468" s="8"/>
      <c r="AM468" s="8"/>
      <c r="AN468" s="8"/>
      <c r="AO468" s="8"/>
    </row>
    <row r="469" ht="15.75" customHeight="1">
      <c r="A469" s="11"/>
      <c r="B469" s="12"/>
      <c r="C469" s="12"/>
      <c r="D469" s="12"/>
      <c r="E469" s="8"/>
      <c r="F469" s="8"/>
      <c r="G469" s="8"/>
      <c r="H469" s="8"/>
      <c r="I469" s="8"/>
      <c r="J469" s="8"/>
      <c r="K469" s="8"/>
      <c r="L469" s="13"/>
      <c r="M469" s="10"/>
      <c r="N469" s="8"/>
      <c r="O469" s="8"/>
      <c r="P469" s="8"/>
      <c r="Q469" s="8"/>
      <c r="R469" s="8"/>
      <c r="S469" s="8"/>
      <c r="T469" s="8"/>
      <c r="U469" s="8"/>
      <c r="V469" s="8"/>
      <c r="W469" s="8"/>
      <c r="X469" s="8"/>
      <c r="Y469" s="8"/>
      <c r="Z469" s="8"/>
      <c r="AA469" s="8"/>
      <c r="AB469" s="8"/>
      <c r="AC469" s="8"/>
      <c r="AD469" s="8"/>
      <c r="AE469" s="8"/>
      <c r="AF469" s="8"/>
      <c r="AG469" s="8"/>
      <c r="AH469" s="8"/>
      <c r="AI469" s="8"/>
      <c r="AJ469" s="8"/>
      <c r="AK469" s="8"/>
      <c r="AL469" s="8"/>
      <c r="AM469" s="8"/>
      <c r="AN469" s="8"/>
      <c r="AO469" s="8"/>
    </row>
    <row r="470" ht="15.75" customHeight="1">
      <c r="A470" s="11"/>
      <c r="B470" s="12"/>
      <c r="C470" s="12"/>
      <c r="D470" s="12"/>
      <c r="E470" s="8"/>
      <c r="F470" s="8"/>
      <c r="G470" s="8"/>
      <c r="H470" s="8"/>
      <c r="I470" s="8"/>
      <c r="J470" s="8"/>
      <c r="K470" s="8"/>
      <c r="L470" s="13"/>
      <c r="M470" s="10"/>
      <c r="N470" s="8"/>
      <c r="O470" s="8"/>
      <c r="P470" s="8"/>
      <c r="Q470" s="8"/>
      <c r="R470" s="8"/>
      <c r="S470" s="8"/>
      <c r="T470" s="8"/>
      <c r="U470" s="8"/>
      <c r="V470" s="8"/>
      <c r="W470" s="8"/>
      <c r="X470" s="8"/>
      <c r="Y470" s="8"/>
      <c r="Z470" s="8"/>
      <c r="AA470" s="8"/>
      <c r="AB470" s="8"/>
      <c r="AC470" s="8"/>
      <c r="AD470" s="8"/>
      <c r="AE470" s="8"/>
      <c r="AF470" s="8"/>
      <c r="AG470" s="8"/>
      <c r="AH470" s="8"/>
      <c r="AI470" s="8"/>
      <c r="AJ470" s="8"/>
      <c r="AK470" s="8"/>
      <c r="AL470" s="8"/>
      <c r="AM470" s="8"/>
      <c r="AN470" s="8"/>
      <c r="AO470" s="8"/>
    </row>
    <row r="471" ht="15.75" customHeight="1">
      <c r="A471" s="11"/>
      <c r="B471" s="12"/>
      <c r="C471" s="12"/>
      <c r="D471" s="12"/>
      <c r="E471" s="8"/>
      <c r="F471" s="8"/>
      <c r="G471" s="8"/>
      <c r="H471" s="8"/>
      <c r="I471" s="8"/>
      <c r="J471" s="8"/>
      <c r="K471" s="8"/>
      <c r="L471" s="13"/>
      <c r="M471" s="10"/>
      <c r="N471" s="8"/>
      <c r="O471" s="8"/>
      <c r="P471" s="8"/>
      <c r="Q471" s="8"/>
      <c r="R471" s="8"/>
      <c r="S471" s="8"/>
      <c r="T471" s="8"/>
      <c r="U471" s="8"/>
      <c r="V471" s="8"/>
      <c r="W471" s="8"/>
      <c r="X471" s="8"/>
      <c r="Y471" s="8"/>
      <c r="Z471" s="8"/>
      <c r="AA471" s="8"/>
      <c r="AB471" s="8"/>
      <c r="AC471" s="8"/>
      <c r="AD471" s="8"/>
      <c r="AE471" s="8"/>
      <c r="AF471" s="8"/>
      <c r="AG471" s="8"/>
      <c r="AH471" s="8"/>
      <c r="AI471" s="8"/>
      <c r="AJ471" s="8"/>
      <c r="AK471" s="8"/>
      <c r="AL471" s="8"/>
      <c r="AM471" s="8"/>
      <c r="AN471" s="8"/>
      <c r="AO471" s="8"/>
    </row>
    <row r="472" ht="15.75" customHeight="1">
      <c r="A472" s="11"/>
      <c r="B472" s="12"/>
      <c r="C472" s="12"/>
      <c r="D472" s="12"/>
      <c r="E472" s="8"/>
      <c r="F472" s="8"/>
      <c r="G472" s="8"/>
      <c r="H472" s="8"/>
      <c r="I472" s="8"/>
      <c r="J472" s="8"/>
      <c r="K472" s="8"/>
      <c r="L472" s="13"/>
      <c r="M472" s="10"/>
      <c r="N472" s="8"/>
      <c r="O472" s="8"/>
      <c r="P472" s="8"/>
      <c r="Q472" s="8"/>
      <c r="R472" s="8"/>
      <c r="S472" s="8"/>
      <c r="T472" s="8"/>
      <c r="U472" s="8"/>
      <c r="V472" s="8"/>
      <c r="W472" s="8"/>
      <c r="X472" s="8"/>
      <c r="Y472" s="8"/>
      <c r="Z472" s="8"/>
      <c r="AA472" s="8"/>
      <c r="AB472" s="8"/>
      <c r="AC472" s="8"/>
      <c r="AD472" s="8"/>
      <c r="AE472" s="8"/>
      <c r="AF472" s="8"/>
      <c r="AG472" s="8"/>
      <c r="AH472" s="8"/>
      <c r="AI472" s="8"/>
      <c r="AJ472" s="8"/>
      <c r="AK472" s="8"/>
      <c r="AL472" s="8"/>
      <c r="AM472" s="8"/>
      <c r="AN472" s="8"/>
      <c r="AO472" s="8"/>
    </row>
    <row r="473" ht="15.75" customHeight="1">
      <c r="A473" s="11"/>
      <c r="B473" s="12"/>
      <c r="C473" s="12"/>
      <c r="D473" s="12"/>
      <c r="E473" s="8"/>
      <c r="F473" s="8"/>
      <c r="G473" s="8"/>
      <c r="H473" s="8"/>
      <c r="I473" s="8"/>
      <c r="J473" s="8"/>
      <c r="K473" s="8"/>
      <c r="L473" s="13"/>
      <c r="M473" s="10"/>
      <c r="N473" s="8"/>
      <c r="O473" s="8"/>
      <c r="P473" s="8"/>
      <c r="Q473" s="8"/>
      <c r="R473" s="8"/>
      <c r="S473" s="8"/>
      <c r="T473" s="8"/>
      <c r="U473" s="8"/>
      <c r="V473" s="8"/>
      <c r="W473" s="8"/>
      <c r="X473" s="8"/>
      <c r="Y473" s="8"/>
      <c r="Z473" s="8"/>
      <c r="AA473" s="8"/>
      <c r="AB473" s="8"/>
      <c r="AC473" s="8"/>
      <c r="AD473" s="8"/>
      <c r="AE473" s="8"/>
      <c r="AF473" s="8"/>
      <c r="AG473" s="8"/>
      <c r="AH473" s="8"/>
      <c r="AI473" s="8"/>
      <c r="AJ473" s="8"/>
      <c r="AK473" s="8"/>
      <c r="AL473" s="8"/>
      <c r="AM473" s="8"/>
      <c r="AN473" s="8"/>
      <c r="AO473" s="8"/>
    </row>
    <row r="474" ht="15.75" customHeight="1">
      <c r="A474" s="11"/>
      <c r="B474" s="12"/>
      <c r="C474" s="12"/>
      <c r="D474" s="12"/>
      <c r="E474" s="8"/>
      <c r="F474" s="8"/>
      <c r="G474" s="8"/>
      <c r="H474" s="8"/>
      <c r="I474" s="8"/>
      <c r="J474" s="8"/>
      <c r="K474" s="8"/>
      <c r="L474" s="13"/>
      <c r="M474" s="10"/>
      <c r="N474" s="8"/>
      <c r="O474" s="8"/>
      <c r="P474" s="8"/>
      <c r="Q474" s="8"/>
      <c r="R474" s="8"/>
      <c r="S474" s="8"/>
      <c r="T474" s="8"/>
      <c r="U474" s="8"/>
      <c r="V474" s="8"/>
      <c r="W474" s="8"/>
      <c r="X474" s="8"/>
      <c r="Y474" s="8"/>
      <c r="Z474" s="8"/>
      <c r="AA474" s="8"/>
      <c r="AB474" s="8"/>
      <c r="AC474" s="8"/>
      <c r="AD474" s="8"/>
      <c r="AE474" s="8"/>
      <c r="AF474" s="8"/>
      <c r="AG474" s="8"/>
      <c r="AH474" s="8"/>
      <c r="AI474" s="8"/>
      <c r="AJ474" s="8"/>
      <c r="AK474" s="8"/>
      <c r="AL474" s="8"/>
      <c r="AM474" s="8"/>
      <c r="AN474" s="8"/>
      <c r="AO474" s="8"/>
    </row>
    <row r="475" ht="15.75" customHeight="1">
      <c r="A475" s="11"/>
      <c r="B475" s="12"/>
      <c r="C475" s="12"/>
      <c r="D475" s="12"/>
      <c r="E475" s="8"/>
      <c r="F475" s="8"/>
      <c r="G475" s="8"/>
      <c r="H475" s="8"/>
      <c r="I475" s="8"/>
      <c r="J475" s="8"/>
      <c r="K475" s="8"/>
      <c r="L475" s="13"/>
      <c r="M475" s="10"/>
      <c r="N475" s="8"/>
      <c r="O475" s="8"/>
      <c r="P475" s="8"/>
      <c r="Q475" s="8"/>
      <c r="R475" s="8"/>
      <c r="S475" s="8"/>
      <c r="T475" s="8"/>
      <c r="U475" s="8"/>
      <c r="V475" s="8"/>
      <c r="W475" s="8"/>
      <c r="X475" s="8"/>
      <c r="Y475" s="8"/>
      <c r="Z475" s="8"/>
      <c r="AA475" s="8"/>
      <c r="AB475" s="8"/>
      <c r="AC475" s="8"/>
      <c r="AD475" s="8"/>
      <c r="AE475" s="8"/>
      <c r="AF475" s="8"/>
      <c r="AG475" s="8"/>
      <c r="AH475" s="8"/>
      <c r="AI475" s="8"/>
      <c r="AJ475" s="8"/>
      <c r="AK475" s="8"/>
      <c r="AL475" s="8"/>
      <c r="AM475" s="8"/>
      <c r="AN475" s="8"/>
      <c r="AO475" s="8"/>
    </row>
    <row r="476" ht="15.75" customHeight="1">
      <c r="A476" s="11"/>
      <c r="B476" s="12"/>
      <c r="C476" s="12"/>
      <c r="D476" s="12"/>
      <c r="E476" s="8"/>
      <c r="F476" s="8"/>
      <c r="G476" s="8"/>
      <c r="H476" s="8"/>
      <c r="I476" s="8"/>
      <c r="J476" s="8"/>
      <c r="K476" s="8"/>
      <c r="L476" s="13"/>
      <c r="M476" s="10"/>
      <c r="N476" s="8"/>
      <c r="O476" s="8"/>
      <c r="P476" s="8"/>
      <c r="Q476" s="8"/>
      <c r="R476" s="8"/>
      <c r="S476" s="8"/>
      <c r="T476" s="8"/>
      <c r="U476" s="8"/>
      <c r="V476" s="8"/>
      <c r="W476" s="8"/>
      <c r="X476" s="8"/>
      <c r="Y476" s="8"/>
      <c r="Z476" s="8"/>
      <c r="AA476" s="8"/>
      <c r="AB476" s="8"/>
      <c r="AC476" s="8"/>
      <c r="AD476" s="8"/>
      <c r="AE476" s="8"/>
      <c r="AF476" s="8"/>
      <c r="AG476" s="8"/>
      <c r="AH476" s="8"/>
      <c r="AI476" s="8"/>
      <c r="AJ476" s="8"/>
      <c r="AK476" s="8"/>
      <c r="AL476" s="8"/>
      <c r="AM476" s="8"/>
      <c r="AN476" s="8"/>
      <c r="AO476" s="8"/>
    </row>
    <row r="477" ht="15.75" customHeight="1">
      <c r="A477" s="11"/>
      <c r="B477" s="12"/>
      <c r="C477" s="12"/>
      <c r="D477" s="12"/>
      <c r="E477" s="8"/>
      <c r="F477" s="8"/>
      <c r="G477" s="8"/>
      <c r="H477" s="8"/>
      <c r="I477" s="8"/>
      <c r="J477" s="8"/>
      <c r="K477" s="8"/>
      <c r="L477" s="13"/>
      <c r="M477" s="10"/>
      <c r="N477" s="8"/>
      <c r="O477" s="8"/>
      <c r="P477" s="8"/>
      <c r="Q477" s="8"/>
      <c r="R477" s="8"/>
      <c r="S477" s="8"/>
      <c r="T477" s="8"/>
      <c r="U477" s="8"/>
      <c r="V477" s="8"/>
      <c r="W477" s="8"/>
      <c r="X477" s="8"/>
      <c r="Y477" s="8"/>
      <c r="Z477" s="8"/>
      <c r="AA477" s="8"/>
      <c r="AB477" s="8"/>
      <c r="AC477" s="8"/>
      <c r="AD477" s="8"/>
      <c r="AE477" s="8"/>
      <c r="AF477" s="8"/>
      <c r="AG477" s="8"/>
      <c r="AH477" s="8"/>
      <c r="AI477" s="8"/>
      <c r="AJ477" s="8"/>
      <c r="AK477" s="8"/>
      <c r="AL477" s="8"/>
      <c r="AM477" s="8"/>
      <c r="AN477" s="8"/>
      <c r="AO477" s="8"/>
    </row>
    <row r="478" ht="15.75" customHeight="1">
      <c r="A478" s="11"/>
      <c r="B478" s="12"/>
      <c r="C478" s="12"/>
      <c r="D478" s="12"/>
      <c r="E478" s="8"/>
      <c r="F478" s="8"/>
      <c r="G478" s="8"/>
      <c r="H478" s="8"/>
      <c r="I478" s="8"/>
      <c r="J478" s="8"/>
      <c r="K478" s="8"/>
      <c r="L478" s="13"/>
      <c r="M478" s="10"/>
      <c r="N478" s="8"/>
      <c r="O478" s="8"/>
      <c r="P478" s="8"/>
      <c r="Q478" s="8"/>
      <c r="R478" s="8"/>
      <c r="S478" s="8"/>
      <c r="T478" s="8"/>
      <c r="U478" s="8"/>
      <c r="V478" s="8"/>
      <c r="W478" s="8"/>
      <c r="X478" s="8"/>
      <c r="Y478" s="8"/>
      <c r="Z478" s="8"/>
      <c r="AA478" s="8"/>
      <c r="AB478" s="8"/>
      <c r="AC478" s="8"/>
      <c r="AD478" s="8"/>
      <c r="AE478" s="8"/>
      <c r="AF478" s="8"/>
      <c r="AG478" s="8"/>
      <c r="AH478" s="8"/>
      <c r="AI478" s="8"/>
      <c r="AJ478" s="8"/>
      <c r="AK478" s="8"/>
      <c r="AL478" s="8"/>
      <c r="AM478" s="8"/>
      <c r="AN478" s="8"/>
      <c r="AO478" s="8"/>
    </row>
    <row r="479" ht="15.75" customHeight="1">
      <c r="A479" s="11"/>
      <c r="B479" s="12"/>
      <c r="C479" s="12"/>
      <c r="D479" s="12"/>
      <c r="E479" s="8"/>
      <c r="F479" s="8"/>
      <c r="G479" s="8"/>
      <c r="H479" s="8"/>
      <c r="I479" s="8"/>
      <c r="J479" s="8"/>
      <c r="K479" s="8"/>
      <c r="L479" s="13"/>
      <c r="M479" s="10"/>
      <c r="N479" s="8"/>
      <c r="O479" s="8"/>
      <c r="P479" s="8"/>
      <c r="Q479" s="8"/>
      <c r="R479" s="8"/>
      <c r="S479" s="8"/>
      <c r="T479" s="8"/>
      <c r="U479" s="8"/>
      <c r="V479" s="8"/>
      <c r="W479" s="8"/>
      <c r="X479" s="8"/>
      <c r="Y479" s="8"/>
      <c r="Z479" s="8"/>
      <c r="AA479" s="8"/>
      <c r="AB479" s="8"/>
      <c r="AC479" s="8"/>
      <c r="AD479" s="8"/>
      <c r="AE479" s="8"/>
      <c r="AF479" s="8"/>
      <c r="AG479" s="8"/>
      <c r="AH479" s="8"/>
      <c r="AI479" s="8"/>
      <c r="AJ479" s="8"/>
      <c r="AK479" s="8"/>
      <c r="AL479" s="8"/>
      <c r="AM479" s="8"/>
      <c r="AN479" s="8"/>
      <c r="AO479" s="8"/>
    </row>
    <row r="480" ht="15.75" customHeight="1">
      <c r="A480" s="11"/>
      <c r="B480" s="12"/>
      <c r="C480" s="12"/>
      <c r="D480" s="12"/>
      <c r="E480" s="8"/>
      <c r="F480" s="8"/>
      <c r="G480" s="8"/>
      <c r="H480" s="8"/>
      <c r="I480" s="8"/>
      <c r="J480" s="8"/>
      <c r="K480" s="8"/>
      <c r="L480" s="13"/>
      <c r="M480" s="10"/>
      <c r="N480" s="8"/>
      <c r="O480" s="8"/>
      <c r="P480" s="8"/>
      <c r="Q480" s="8"/>
      <c r="R480" s="8"/>
      <c r="S480" s="8"/>
      <c r="T480" s="8"/>
      <c r="U480" s="8"/>
      <c r="V480" s="8"/>
      <c r="W480" s="8"/>
      <c r="X480" s="8"/>
      <c r="Y480" s="8"/>
      <c r="Z480" s="8"/>
      <c r="AA480" s="8"/>
      <c r="AB480" s="8"/>
      <c r="AC480" s="8"/>
      <c r="AD480" s="8"/>
      <c r="AE480" s="8"/>
      <c r="AF480" s="8"/>
      <c r="AG480" s="8"/>
      <c r="AH480" s="8"/>
      <c r="AI480" s="8"/>
      <c r="AJ480" s="8"/>
      <c r="AK480" s="8"/>
      <c r="AL480" s="8"/>
      <c r="AM480" s="8"/>
      <c r="AN480" s="8"/>
      <c r="AO480" s="8"/>
    </row>
    <row r="481" ht="15.75" customHeight="1">
      <c r="A481" s="11"/>
      <c r="B481" s="12"/>
      <c r="C481" s="12"/>
      <c r="D481" s="12"/>
      <c r="E481" s="8"/>
      <c r="F481" s="8"/>
      <c r="G481" s="8"/>
      <c r="H481" s="8"/>
      <c r="I481" s="8"/>
      <c r="J481" s="8"/>
      <c r="K481" s="8"/>
      <c r="L481" s="13"/>
      <c r="M481" s="10"/>
      <c r="N481" s="8"/>
      <c r="O481" s="8"/>
      <c r="P481" s="8"/>
      <c r="Q481" s="8"/>
      <c r="R481" s="8"/>
      <c r="S481" s="8"/>
      <c r="T481" s="8"/>
      <c r="U481" s="8"/>
      <c r="V481" s="8"/>
      <c r="W481" s="8"/>
      <c r="X481" s="8"/>
      <c r="Y481" s="8"/>
      <c r="Z481" s="8"/>
      <c r="AA481" s="8"/>
      <c r="AB481" s="8"/>
      <c r="AC481" s="8"/>
      <c r="AD481" s="8"/>
      <c r="AE481" s="8"/>
      <c r="AF481" s="8"/>
      <c r="AG481" s="8"/>
      <c r="AH481" s="8"/>
      <c r="AI481" s="8"/>
      <c r="AJ481" s="8"/>
      <c r="AK481" s="8"/>
      <c r="AL481" s="8"/>
      <c r="AM481" s="8"/>
      <c r="AN481" s="8"/>
      <c r="AO481" s="8"/>
    </row>
    <row r="482" ht="15.75" customHeight="1">
      <c r="A482" s="11"/>
      <c r="B482" s="12"/>
      <c r="C482" s="12"/>
      <c r="D482" s="12"/>
      <c r="E482" s="8"/>
      <c r="F482" s="8"/>
      <c r="G482" s="8"/>
      <c r="H482" s="8"/>
      <c r="I482" s="8"/>
      <c r="J482" s="8"/>
      <c r="K482" s="8"/>
      <c r="L482" s="13"/>
      <c r="M482" s="10"/>
      <c r="N482" s="8"/>
      <c r="O482" s="8"/>
      <c r="P482" s="8"/>
      <c r="Q482" s="8"/>
      <c r="R482" s="8"/>
      <c r="S482" s="8"/>
      <c r="T482" s="8"/>
      <c r="U482" s="8"/>
      <c r="V482" s="8"/>
      <c r="W482" s="8"/>
      <c r="X482" s="8"/>
      <c r="Y482" s="8"/>
      <c r="Z482" s="8"/>
      <c r="AA482" s="8"/>
      <c r="AB482" s="8"/>
      <c r="AC482" s="8"/>
      <c r="AD482" s="8"/>
      <c r="AE482" s="8"/>
      <c r="AF482" s="8"/>
      <c r="AG482" s="8"/>
      <c r="AH482" s="8"/>
      <c r="AI482" s="8"/>
      <c r="AJ482" s="8"/>
      <c r="AK482" s="8"/>
      <c r="AL482" s="8"/>
      <c r="AM482" s="8"/>
      <c r="AN482" s="8"/>
      <c r="AO482" s="8"/>
    </row>
    <row r="483" ht="15.75" customHeight="1">
      <c r="A483" s="11"/>
      <c r="B483" s="12"/>
      <c r="C483" s="12"/>
      <c r="D483" s="12"/>
      <c r="E483" s="8"/>
      <c r="F483" s="8"/>
      <c r="G483" s="8"/>
      <c r="H483" s="8"/>
      <c r="I483" s="8"/>
      <c r="J483" s="8"/>
      <c r="K483" s="8"/>
      <c r="L483" s="13"/>
      <c r="M483" s="10"/>
      <c r="N483" s="8"/>
      <c r="O483" s="8"/>
      <c r="P483" s="8"/>
      <c r="Q483" s="8"/>
      <c r="R483" s="8"/>
      <c r="S483" s="8"/>
      <c r="T483" s="8"/>
      <c r="U483" s="8"/>
      <c r="V483" s="8"/>
      <c r="W483" s="8"/>
      <c r="X483" s="8"/>
      <c r="Y483" s="8"/>
      <c r="Z483" s="8"/>
      <c r="AA483" s="8"/>
      <c r="AB483" s="8"/>
      <c r="AC483" s="8"/>
      <c r="AD483" s="8"/>
      <c r="AE483" s="8"/>
      <c r="AF483" s="8"/>
      <c r="AG483" s="8"/>
      <c r="AH483" s="8"/>
      <c r="AI483" s="8"/>
      <c r="AJ483" s="8"/>
      <c r="AK483" s="8"/>
      <c r="AL483" s="8"/>
      <c r="AM483" s="8"/>
      <c r="AN483" s="8"/>
      <c r="AO483" s="8"/>
    </row>
    <row r="484" ht="15.75" customHeight="1">
      <c r="A484" s="11"/>
      <c r="B484" s="12"/>
      <c r="C484" s="12"/>
      <c r="D484" s="12"/>
      <c r="E484" s="8"/>
      <c r="F484" s="8"/>
      <c r="G484" s="8"/>
      <c r="H484" s="8"/>
      <c r="I484" s="8"/>
      <c r="J484" s="8"/>
      <c r="K484" s="8"/>
      <c r="L484" s="13"/>
      <c r="M484" s="10"/>
      <c r="N484" s="8"/>
      <c r="O484" s="8"/>
      <c r="P484" s="8"/>
      <c r="Q484" s="8"/>
      <c r="R484" s="8"/>
      <c r="S484" s="8"/>
      <c r="T484" s="8"/>
      <c r="U484" s="8"/>
      <c r="V484" s="8"/>
      <c r="W484" s="8"/>
      <c r="X484" s="8"/>
      <c r="Y484" s="8"/>
      <c r="Z484" s="8"/>
      <c r="AA484" s="8"/>
      <c r="AB484" s="8"/>
      <c r="AC484" s="8"/>
      <c r="AD484" s="8"/>
      <c r="AE484" s="8"/>
      <c r="AF484" s="8"/>
      <c r="AG484" s="8"/>
      <c r="AH484" s="8"/>
      <c r="AI484" s="8"/>
      <c r="AJ484" s="8"/>
      <c r="AK484" s="8"/>
      <c r="AL484" s="8"/>
      <c r="AM484" s="8"/>
      <c r="AN484" s="8"/>
      <c r="AO484" s="8"/>
    </row>
    <row r="485" ht="15.75" customHeight="1">
      <c r="A485" s="11"/>
      <c r="B485" s="12"/>
      <c r="C485" s="12"/>
      <c r="D485" s="12"/>
      <c r="E485" s="8"/>
      <c r="F485" s="8"/>
      <c r="G485" s="8"/>
      <c r="H485" s="8"/>
      <c r="I485" s="8"/>
      <c r="J485" s="8"/>
      <c r="K485" s="8"/>
      <c r="L485" s="13"/>
      <c r="M485" s="10"/>
      <c r="N485" s="8"/>
      <c r="O485" s="8"/>
      <c r="P485" s="8"/>
      <c r="Q485" s="8"/>
      <c r="R485" s="8"/>
      <c r="S485" s="8"/>
      <c r="T485" s="8"/>
      <c r="U485" s="8"/>
      <c r="V485" s="8"/>
      <c r="W485" s="8"/>
      <c r="X485" s="8"/>
      <c r="Y485" s="8"/>
      <c r="Z485" s="8"/>
      <c r="AA485" s="8"/>
      <c r="AB485" s="8"/>
      <c r="AC485" s="8"/>
      <c r="AD485" s="8"/>
      <c r="AE485" s="8"/>
      <c r="AF485" s="8"/>
      <c r="AG485" s="8"/>
      <c r="AH485" s="8"/>
      <c r="AI485" s="8"/>
      <c r="AJ485" s="8"/>
      <c r="AK485" s="8"/>
      <c r="AL485" s="8"/>
      <c r="AM485" s="8"/>
      <c r="AN485" s="8"/>
      <c r="AO485" s="8"/>
    </row>
    <row r="486" ht="15.75" customHeight="1">
      <c r="A486" s="11"/>
      <c r="B486" s="12"/>
      <c r="C486" s="12"/>
      <c r="D486" s="12"/>
      <c r="E486" s="8"/>
      <c r="F486" s="8"/>
      <c r="G486" s="8"/>
      <c r="H486" s="8"/>
      <c r="I486" s="8"/>
      <c r="J486" s="8"/>
      <c r="K486" s="8"/>
      <c r="L486" s="13"/>
      <c r="M486" s="10"/>
      <c r="N486" s="8"/>
      <c r="O486" s="8"/>
      <c r="P486" s="8"/>
      <c r="Q486" s="8"/>
      <c r="R486" s="8"/>
      <c r="S486" s="8"/>
      <c r="T486" s="8"/>
      <c r="U486" s="8"/>
      <c r="V486" s="8"/>
      <c r="W486" s="8"/>
      <c r="X486" s="8"/>
      <c r="Y486" s="8"/>
      <c r="Z486" s="8"/>
      <c r="AA486" s="8"/>
      <c r="AB486" s="8"/>
      <c r="AC486" s="8"/>
      <c r="AD486" s="8"/>
      <c r="AE486" s="8"/>
      <c r="AF486" s="8"/>
      <c r="AG486" s="8"/>
      <c r="AH486" s="8"/>
      <c r="AI486" s="8"/>
      <c r="AJ486" s="8"/>
      <c r="AK486" s="8"/>
      <c r="AL486" s="8"/>
      <c r="AM486" s="8"/>
      <c r="AN486" s="8"/>
      <c r="AO486" s="8"/>
    </row>
    <row r="487" ht="15.75" customHeight="1">
      <c r="A487" s="11"/>
      <c r="B487" s="12"/>
      <c r="C487" s="12"/>
      <c r="D487" s="12"/>
      <c r="E487" s="8"/>
      <c r="F487" s="8"/>
      <c r="G487" s="8"/>
      <c r="H487" s="8"/>
      <c r="I487" s="8"/>
      <c r="J487" s="8"/>
      <c r="K487" s="8"/>
      <c r="L487" s="13"/>
      <c r="M487" s="10"/>
      <c r="N487" s="8"/>
      <c r="O487" s="8"/>
      <c r="P487" s="8"/>
      <c r="Q487" s="8"/>
      <c r="R487" s="8"/>
      <c r="S487" s="8"/>
      <c r="T487" s="8"/>
      <c r="U487" s="8"/>
      <c r="V487" s="8"/>
      <c r="W487" s="8"/>
      <c r="X487" s="8"/>
      <c r="Y487" s="8"/>
      <c r="Z487" s="8"/>
      <c r="AA487" s="8"/>
      <c r="AB487" s="8"/>
      <c r="AC487" s="8"/>
      <c r="AD487" s="8"/>
      <c r="AE487" s="8"/>
      <c r="AF487" s="8"/>
      <c r="AG487" s="8"/>
      <c r="AH487" s="8"/>
      <c r="AI487" s="8"/>
      <c r="AJ487" s="8"/>
      <c r="AK487" s="8"/>
      <c r="AL487" s="8"/>
      <c r="AM487" s="8"/>
      <c r="AN487" s="8"/>
      <c r="AO487" s="8"/>
    </row>
    <row r="488" ht="15.75" customHeight="1">
      <c r="A488" s="11"/>
      <c r="B488" s="12"/>
      <c r="C488" s="12"/>
      <c r="D488" s="12"/>
      <c r="E488" s="8"/>
      <c r="F488" s="8"/>
      <c r="G488" s="8"/>
      <c r="H488" s="8"/>
      <c r="I488" s="8"/>
      <c r="J488" s="8"/>
      <c r="K488" s="8"/>
      <c r="L488" s="13"/>
      <c r="M488" s="10"/>
      <c r="N488" s="8"/>
      <c r="O488" s="8"/>
      <c r="P488" s="8"/>
      <c r="Q488" s="8"/>
      <c r="R488" s="8"/>
      <c r="S488" s="8"/>
      <c r="T488" s="8"/>
      <c r="U488" s="8"/>
      <c r="V488" s="8"/>
      <c r="W488" s="8"/>
      <c r="X488" s="8"/>
      <c r="Y488" s="8"/>
      <c r="Z488" s="8"/>
      <c r="AA488" s="8"/>
      <c r="AB488" s="8"/>
      <c r="AC488" s="8"/>
      <c r="AD488" s="8"/>
      <c r="AE488" s="8"/>
      <c r="AF488" s="8"/>
      <c r="AG488" s="8"/>
      <c r="AH488" s="8"/>
      <c r="AI488" s="8"/>
      <c r="AJ488" s="8"/>
      <c r="AK488" s="8"/>
      <c r="AL488" s="8"/>
      <c r="AM488" s="8"/>
      <c r="AN488" s="8"/>
      <c r="AO488" s="8"/>
    </row>
    <row r="489" ht="15.75" customHeight="1">
      <c r="A489" s="11"/>
      <c r="B489" s="12"/>
      <c r="C489" s="12"/>
      <c r="D489" s="12"/>
      <c r="E489" s="8"/>
      <c r="F489" s="8"/>
      <c r="G489" s="8"/>
      <c r="H489" s="8"/>
      <c r="I489" s="8"/>
      <c r="J489" s="8"/>
      <c r="K489" s="8"/>
      <c r="L489" s="13"/>
      <c r="M489" s="10"/>
      <c r="N489" s="8"/>
      <c r="O489" s="8"/>
      <c r="P489" s="8"/>
      <c r="Q489" s="8"/>
      <c r="R489" s="8"/>
      <c r="S489" s="8"/>
      <c r="T489" s="8"/>
      <c r="U489" s="8"/>
      <c r="V489" s="8"/>
      <c r="W489" s="8"/>
      <c r="X489" s="8"/>
      <c r="Y489" s="8"/>
      <c r="Z489" s="8"/>
      <c r="AA489" s="8"/>
      <c r="AB489" s="8"/>
      <c r="AC489" s="8"/>
      <c r="AD489" s="8"/>
      <c r="AE489" s="8"/>
      <c r="AF489" s="8"/>
      <c r="AG489" s="8"/>
      <c r="AH489" s="8"/>
      <c r="AI489" s="8"/>
      <c r="AJ489" s="8"/>
      <c r="AK489" s="8"/>
      <c r="AL489" s="8"/>
      <c r="AM489" s="8"/>
      <c r="AN489" s="8"/>
      <c r="AO489" s="8"/>
    </row>
    <row r="490" ht="15.75" customHeight="1">
      <c r="A490" s="11"/>
      <c r="B490" s="12"/>
      <c r="C490" s="12"/>
      <c r="D490" s="12"/>
      <c r="E490" s="8"/>
      <c r="F490" s="8"/>
      <c r="G490" s="8"/>
      <c r="H490" s="8"/>
      <c r="I490" s="8"/>
      <c r="J490" s="8"/>
      <c r="K490" s="8"/>
      <c r="L490" s="13"/>
      <c r="M490" s="10"/>
      <c r="N490" s="8"/>
      <c r="O490" s="8"/>
      <c r="P490" s="8"/>
      <c r="Q490" s="8"/>
      <c r="R490" s="8"/>
      <c r="S490" s="8"/>
      <c r="T490" s="8"/>
      <c r="U490" s="8"/>
      <c r="V490" s="8"/>
      <c r="W490" s="8"/>
      <c r="X490" s="8"/>
      <c r="Y490" s="8"/>
      <c r="Z490" s="8"/>
      <c r="AA490" s="8"/>
      <c r="AB490" s="8"/>
      <c r="AC490" s="8"/>
      <c r="AD490" s="8"/>
      <c r="AE490" s="8"/>
      <c r="AF490" s="8"/>
      <c r="AG490" s="8"/>
      <c r="AH490" s="8"/>
      <c r="AI490" s="8"/>
      <c r="AJ490" s="8"/>
      <c r="AK490" s="8"/>
      <c r="AL490" s="8"/>
      <c r="AM490" s="8"/>
      <c r="AN490" s="8"/>
      <c r="AO490" s="8"/>
    </row>
    <row r="491" ht="15.75" customHeight="1">
      <c r="A491" s="11"/>
      <c r="B491" s="12"/>
      <c r="C491" s="12"/>
      <c r="D491" s="12"/>
      <c r="E491" s="8"/>
      <c r="F491" s="8"/>
      <c r="G491" s="8"/>
      <c r="H491" s="8"/>
      <c r="I491" s="8"/>
      <c r="J491" s="8"/>
      <c r="K491" s="8"/>
      <c r="L491" s="13"/>
      <c r="M491" s="10"/>
      <c r="N491" s="8"/>
      <c r="O491" s="8"/>
      <c r="P491" s="8"/>
      <c r="Q491" s="8"/>
      <c r="R491" s="8"/>
      <c r="S491" s="8"/>
      <c r="T491" s="8"/>
      <c r="U491" s="8"/>
      <c r="V491" s="8"/>
      <c r="W491" s="8"/>
      <c r="X491" s="8"/>
      <c r="Y491" s="8"/>
      <c r="Z491" s="8"/>
      <c r="AA491" s="8"/>
      <c r="AB491" s="8"/>
      <c r="AC491" s="8"/>
      <c r="AD491" s="8"/>
      <c r="AE491" s="8"/>
      <c r="AF491" s="8"/>
      <c r="AG491" s="8"/>
      <c r="AH491" s="8"/>
      <c r="AI491" s="8"/>
      <c r="AJ491" s="8"/>
      <c r="AK491" s="8"/>
      <c r="AL491" s="8"/>
      <c r="AM491" s="8"/>
      <c r="AN491" s="8"/>
      <c r="AO491" s="8"/>
    </row>
    <row r="492" ht="15.75" customHeight="1">
      <c r="A492" s="11"/>
      <c r="B492" s="12"/>
      <c r="C492" s="12"/>
      <c r="D492" s="12"/>
      <c r="E492" s="8"/>
      <c r="F492" s="8"/>
      <c r="G492" s="8"/>
      <c r="H492" s="8"/>
      <c r="I492" s="8"/>
      <c r="J492" s="8"/>
      <c r="K492" s="8"/>
      <c r="L492" s="13"/>
      <c r="M492" s="10"/>
      <c r="N492" s="8"/>
      <c r="O492" s="8"/>
      <c r="P492" s="8"/>
      <c r="Q492" s="8"/>
      <c r="R492" s="8"/>
      <c r="S492" s="8"/>
      <c r="T492" s="8"/>
      <c r="U492" s="8"/>
      <c r="V492" s="8"/>
      <c r="W492" s="8"/>
      <c r="X492" s="8"/>
      <c r="Y492" s="8"/>
      <c r="Z492" s="8"/>
      <c r="AA492" s="8"/>
      <c r="AB492" s="8"/>
      <c r="AC492" s="8"/>
      <c r="AD492" s="8"/>
      <c r="AE492" s="8"/>
      <c r="AF492" s="8"/>
      <c r="AG492" s="8"/>
      <c r="AH492" s="8"/>
      <c r="AI492" s="8"/>
      <c r="AJ492" s="8"/>
      <c r="AK492" s="8"/>
      <c r="AL492" s="8"/>
      <c r="AM492" s="8"/>
      <c r="AN492" s="8"/>
      <c r="AO492" s="8"/>
    </row>
    <row r="493" ht="15.75" customHeight="1">
      <c r="A493" s="11"/>
      <c r="B493" s="12"/>
      <c r="C493" s="12"/>
      <c r="D493" s="12"/>
      <c r="E493" s="8"/>
      <c r="F493" s="8"/>
      <c r="G493" s="8"/>
      <c r="H493" s="8"/>
      <c r="I493" s="8"/>
      <c r="J493" s="8"/>
      <c r="K493" s="8"/>
      <c r="L493" s="13"/>
      <c r="M493" s="10"/>
      <c r="N493" s="8"/>
      <c r="O493" s="8"/>
      <c r="P493" s="8"/>
      <c r="Q493" s="8"/>
      <c r="R493" s="8"/>
      <c r="S493" s="8"/>
      <c r="T493" s="8"/>
      <c r="U493" s="8"/>
      <c r="V493" s="8"/>
      <c r="W493" s="8"/>
      <c r="X493" s="8"/>
      <c r="Y493" s="8"/>
      <c r="Z493" s="8"/>
      <c r="AA493" s="8"/>
      <c r="AB493" s="8"/>
      <c r="AC493" s="8"/>
      <c r="AD493" s="8"/>
      <c r="AE493" s="8"/>
      <c r="AF493" s="8"/>
      <c r="AG493" s="8"/>
      <c r="AH493" s="8"/>
      <c r="AI493" s="8"/>
      <c r="AJ493" s="8"/>
      <c r="AK493" s="8"/>
      <c r="AL493" s="8"/>
      <c r="AM493" s="8"/>
      <c r="AN493" s="8"/>
      <c r="AO493" s="8"/>
    </row>
    <row r="494" ht="15.75" customHeight="1">
      <c r="A494" s="11"/>
      <c r="B494" s="12"/>
      <c r="C494" s="12"/>
      <c r="D494" s="12"/>
      <c r="E494" s="8"/>
      <c r="F494" s="8"/>
      <c r="G494" s="8"/>
      <c r="H494" s="8"/>
      <c r="I494" s="8"/>
      <c r="J494" s="8"/>
      <c r="K494" s="8"/>
      <c r="L494" s="13"/>
      <c r="M494" s="10"/>
      <c r="N494" s="8"/>
      <c r="O494" s="8"/>
      <c r="P494" s="8"/>
      <c r="Q494" s="8"/>
      <c r="R494" s="8"/>
      <c r="S494" s="8"/>
      <c r="T494" s="8"/>
      <c r="U494" s="8"/>
      <c r="V494" s="8"/>
      <c r="W494" s="8"/>
      <c r="X494" s="8"/>
      <c r="Y494" s="8"/>
      <c r="Z494" s="8"/>
      <c r="AA494" s="8"/>
      <c r="AB494" s="8"/>
      <c r="AC494" s="8"/>
      <c r="AD494" s="8"/>
      <c r="AE494" s="8"/>
      <c r="AF494" s="8"/>
      <c r="AG494" s="8"/>
      <c r="AH494" s="8"/>
      <c r="AI494" s="8"/>
      <c r="AJ494" s="8"/>
      <c r="AK494" s="8"/>
      <c r="AL494" s="8"/>
      <c r="AM494" s="8"/>
      <c r="AN494" s="8"/>
      <c r="AO494" s="8"/>
    </row>
    <row r="495" ht="15.75" customHeight="1">
      <c r="A495" s="11"/>
      <c r="B495" s="12"/>
      <c r="C495" s="12"/>
      <c r="D495" s="12"/>
      <c r="E495" s="8"/>
      <c r="F495" s="8"/>
      <c r="G495" s="8"/>
      <c r="H495" s="8"/>
      <c r="I495" s="8"/>
      <c r="J495" s="8"/>
      <c r="K495" s="8"/>
      <c r="L495" s="13"/>
      <c r="M495" s="10"/>
      <c r="N495" s="8"/>
      <c r="O495" s="8"/>
      <c r="P495" s="8"/>
      <c r="Q495" s="8"/>
      <c r="R495" s="8"/>
      <c r="S495" s="8"/>
      <c r="T495" s="8"/>
      <c r="U495" s="8"/>
      <c r="V495" s="8"/>
      <c r="W495" s="8"/>
      <c r="X495" s="8"/>
      <c r="Y495" s="8"/>
      <c r="Z495" s="8"/>
      <c r="AA495" s="8"/>
      <c r="AB495" s="8"/>
      <c r="AC495" s="8"/>
      <c r="AD495" s="8"/>
      <c r="AE495" s="8"/>
      <c r="AF495" s="8"/>
      <c r="AG495" s="8"/>
      <c r="AH495" s="8"/>
      <c r="AI495" s="8"/>
      <c r="AJ495" s="8"/>
      <c r="AK495" s="8"/>
      <c r="AL495" s="8"/>
      <c r="AM495" s="8"/>
      <c r="AN495" s="8"/>
      <c r="AO495" s="8"/>
    </row>
    <row r="496" ht="15.75" customHeight="1">
      <c r="A496" s="11"/>
      <c r="B496" s="12"/>
      <c r="C496" s="12"/>
      <c r="D496" s="12"/>
      <c r="E496" s="8"/>
      <c r="F496" s="8"/>
      <c r="G496" s="8"/>
      <c r="H496" s="8"/>
      <c r="I496" s="8"/>
      <c r="J496" s="8"/>
      <c r="K496" s="8"/>
      <c r="L496" s="13"/>
      <c r="M496" s="10"/>
      <c r="N496" s="8"/>
      <c r="O496" s="8"/>
      <c r="P496" s="8"/>
      <c r="Q496" s="8"/>
      <c r="R496" s="8"/>
      <c r="S496" s="8"/>
      <c r="T496" s="8"/>
      <c r="U496" s="8"/>
      <c r="V496" s="8"/>
      <c r="W496" s="8"/>
      <c r="X496" s="8"/>
      <c r="Y496" s="8"/>
      <c r="Z496" s="8"/>
      <c r="AA496" s="8"/>
      <c r="AB496" s="8"/>
      <c r="AC496" s="8"/>
      <c r="AD496" s="8"/>
      <c r="AE496" s="8"/>
      <c r="AF496" s="8"/>
      <c r="AG496" s="8"/>
      <c r="AH496" s="8"/>
      <c r="AI496" s="8"/>
      <c r="AJ496" s="8"/>
      <c r="AK496" s="8"/>
      <c r="AL496" s="8"/>
      <c r="AM496" s="8"/>
      <c r="AN496" s="8"/>
      <c r="AO496" s="8"/>
    </row>
    <row r="497" ht="15.75" customHeight="1">
      <c r="A497" s="11"/>
      <c r="B497" s="12"/>
      <c r="C497" s="12"/>
      <c r="D497" s="12"/>
      <c r="E497" s="8"/>
      <c r="F497" s="8"/>
      <c r="G497" s="8"/>
      <c r="H497" s="8"/>
      <c r="I497" s="8"/>
      <c r="J497" s="8"/>
      <c r="K497" s="8"/>
      <c r="L497" s="13"/>
      <c r="M497" s="10"/>
      <c r="N497" s="8"/>
      <c r="O497" s="8"/>
      <c r="P497" s="8"/>
      <c r="Q497" s="8"/>
      <c r="R497" s="8"/>
      <c r="S497" s="8"/>
      <c r="T497" s="8"/>
      <c r="U497" s="8"/>
      <c r="V497" s="8"/>
      <c r="W497" s="8"/>
      <c r="X497" s="8"/>
      <c r="Y497" s="8"/>
      <c r="Z497" s="8"/>
      <c r="AA497" s="8"/>
      <c r="AB497" s="8"/>
      <c r="AC497" s="8"/>
      <c r="AD497" s="8"/>
      <c r="AE497" s="8"/>
      <c r="AF497" s="8"/>
      <c r="AG497" s="8"/>
      <c r="AH497" s="8"/>
      <c r="AI497" s="8"/>
      <c r="AJ497" s="8"/>
      <c r="AK497" s="8"/>
      <c r="AL497" s="8"/>
      <c r="AM497" s="8"/>
      <c r="AN497" s="8"/>
      <c r="AO497" s="8"/>
    </row>
    <row r="498" ht="15.75" customHeight="1">
      <c r="A498" s="11"/>
      <c r="B498" s="12"/>
      <c r="C498" s="12"/>
      <c r="D498" s="12"/>
      <c r="E498" s="8"/>
      <c r="F498" s="8"/>
      <c r="G498" s="8"/>
      <c r="H498" s="8"/>
      <c r="I498" s="8"/>
      <c r="J498" s="8"/>
      <c r="K498" s="8"/>
      <c r="L498" s="13"/>
      <c r="M498" s="10"/>
      <c r="N498" s="8"/>
      <c r="O498" s="8"/>
      <c r="P498" s="8"/>
      <c r="Q498" s="8"/>
      <c r="R498" s="8"/>
      <c r="S498" s="8"/>
      <c r="T498" s="8"/>
      <c r="U498" s="8"/>
      <c r="V498" s="8"/>
      <c r="W498" s="8"/>
      <c r="X498" s="8"/>
      <c r="Y498" s="8"/>
      <c r="Z498" s="8"/>
      <c r="AA498" s="8"/>
      <c r="AB498" s="8"/>
      <c r="AC498" s="8"/>
      <c r="AD498" s="8"/>
      <c r="AE498" s="8"/>
      <c r="AF498" s="8"/>
      <c r="AG498" s="8"/>
      <c r="AH498" s="8"/>
      <c r="AI498" s="8"/>
      <c r="AJ498" s="8"/>
      <c r="AK498" s="8"/>
      <c r="AL498" s="8"/>
      <c r="AM498" s="8"/>
      <c r="AN498" s="8"/>
      <c r="AO498" s="8"/>
    </row>
    <row r="499" ht="15.75" customHeight="1">
      <c r="A499" s="11"/>
      <c r="B499" s="12"/>
      <c r="C499" s="12"/>
      <c r="D499" s="12"/>
      <c r="E499" s="8"/>
      <c r="F499" s="8"/>
      <c r="G499" s="8"/>
      <c r="H499" s="8"/>
      <c r="I499" s="8"/>
      <c r="J499" s="8"/>
      <c r="K499" s="8"/>
      <c r="L499" s="13"/>
      <c r="M499" s="10"/>
      <c r="N499" s="8"/>
      <c r="O499" s="8"/>
      <c r="P499" s="8"/>
      <c r="Q499" s="8"/>
      <c r="R499" s="8"/>
      <c r="S499" s="8"/>
      <c r="T499" s="8"/>
      <c r="U499" s="8"/>
      <c r="V499" s="8"/>
      <c r="W499" s="8"/>
      <c r="X499" s="8"/>
      <c r="Y499" s="8"/>
      <c r="Z499" s="8"/>
      <c r="AA499" s="8"/>
      <c r="AB499" s="8"/>
      <c r="AC499" s="8"/>
      <c r="AD499" s="8"/>
      <c r="AE499" s="8"/>
      <c r="AF499" s="8"/>
      <c r="AG499" s="8"/>
      <c r="AH499" s="8"/>
      <c r="AI499" s="8"/>
      <c r="AJ499" s="8"/>
      <c r="AK499" s="8"/>
      <c r="AL499" s="8"/>
      <c r="AM499" s="8"/>
      <c r="AN499" s="8"/>
      <c r="AO499" s="8"/>
    </row>
    <row r="500" ht="15.75" customHeight="1">
      <c r="A500" s="11"/>
      <c r="B500" s="12"/>
      <c r="C500" s="12"/>
      <c r="D500" s="12"/>
      <c r="E500" s="8"/>
      <c r="F500" s="8"/>
      <c r="G500" s="8"/>
      <c r="H500" s="8"/>
      <c r="I500" s="8"/>
      <c r="J500" s="8"/>
      <c r="K500" s="8"/>
      <c r="L500" s="13"/>
      <c r="M500" s="10"/>
      <c r="N500" s="8"/>
      <c r="O500" s="8"/>
      <c r="P500" s="8"/>
      <c r="Q500" s="8"/>
      <c r="R500" s="8"/>
      <c r="S500" s="8"/>
      <c r="T500" s="8"/>
      <c r="U500" s="8"/>
      <c r="V500" s="8"/>
      <c r="W500" s="8"/>
      <c r="X500" s="8"/>
      <c r="Y500" s="8"/>
      <c r="Z500" s="8"/>
      <c r="AA500" s="8"/>
      <c r="AB500" s="8"/>
      <c r="AC500" s="8"/>
      <c r="AD500" s="8"/>
      <c r="AE500" s="8"/>
      <c r="AF500" s="8"/>
      <c r="AG500" s="8"/>
      <c r="AH500" s="8"/>
      <c r="AI500" s="8"/>
      <c r="AJ500" s="8"/>
      <c r="AK500" s="8"/>
      <c r="AL500" s="8"/>
      <c r="AM500" s="8"/>
      <c r="AN500" s="8"/>
      <c r="AO500" s="8"/>
    </row>
    <row r="501" ht="15.75" customHeight="1">
      <c r="A501" s="11"/>
      <c r="B501" s="12"/>
      <c r="C501" s="12"/>
      <c r="D501" s="12"/>
      <c r="E501" s="8"/>
      <c r="F501" s="8"/>
      <c r="G501" s="8"/>
      <c r="H501" s="8"/>
      <c r="I501" s="8"/>
      <c r="J501" s="8"/>
      <c r="K501" s="8"/>
      <c r="L501" s="13"/>
      <c r="M501" s="10"/>
      <c r="N501" s="8"/>
      <c r="O501" s="8"/>
      <c r="P501" s="8"/>
      <c r="Q501" s="8"/>
      <c r="R501" s="8"/>
      <c r="S501" s="8"/>
      <c r="T501" s="8"/>
      <c r="U501" s="8"/>
      <c r="V501" s="8"/>
      <c r="W501" s="8"/>
      <c r="X501" s="8"/>
      <c r="Y501" s="8"/>
      <c r="Z501" s="8"/>
      <c r="AA501" s="8"/>
      <c r="AB501" s="8"/>
      <c r="AC501" s="8"/>
      <c r="AD501" s="8"/>
      <c r="AE501" s="8"/>
      <c r="AF501" s="8"/>
      <c r="AG501" s="8"/>
      <c r="AH501" s="8"/>
      <c r="AI501" s="8"/>
      <c r="AJ501" s="8"/>
      <c r="AK501" s="8"/>
      <c r="AL501" s="8"/>
      <c r="AM501" s="8"/>
      <c r="AN501" s="8"/>
      <c r="AO501" s="8"/>
    </row>
    <row r="502" ht="15.75" customHeight="1">
      <c r="A502" s="11"/>
      <c r="B502" s="12"/>
      <c r="C502" s="12"/>
      <c r="D502" s="12"/>
      <c r="E502" s="8"/>
      <c r="F502" s="8"/>
      <c r="G502" s="8"/>
      <c r="H502" s="8"/>
      <c r="I502" s="8"/>
      <c r="J502" s="8"/>
      <c r="K502" s="8"/>
      <c r="L502" s="13"/>
      <c r="M502" s="10"/>
      <c r="N502" s="8"/>
      <c r="O502" s="8"/>
      <c r="P502" s="8"/>
      <c r="Q502" s="8"/>
      <c r="R502" s="8"/>
      <c r="S502" s="8"/>
      <c r="T502" s="8"/>
      <c r="U502" s="8"/>
      <c r="V502" s="8"/>
      <c r="W502" s="8"/>
      <c r="X502" s="8"/>
      <c r="Y502" s="8"/>
      <c r="Z502" s="8"/>
      <c r="AA502" s="8"/>
      <c r="AB502" s="8"/>
      <c r="AC502" s="8"/>
      <c r="AD502" s="8"/>
      <c r="AE502" s="8"/>
      <c r="AF502" s="8"/>
      <c r="AG502" s="8"/>
      <c r="AH502" s="8"/>
      <c r="AI502" s="8"/>
      <c r="AJ502" s="8"/>
      <c r="AK502" s="8"/>
      <c r="AL502" s="8"/>
      <c r="AM502" s="8"/>
      <c r="AN502" s="8"/>
      <c r="AO502" s="8"/>
    </row>
    <row r="503" ht="15.75" customHeight="1">
      <c r="A503" s="11"/>
      <c r="B503" s="12"/>
      <c r="C503" s="12"/>
      <c r="D503" s="12"/>
      <c r="E503" s="8"/>
      <c r="F503" s="8"/>
      <c r="G503" s="8"/>
      <c r="H503" s="8"/>
      <c r="I503" s="8"/>
      <c r="J503" s="8"/>
      <c r="K503" s="8"/>
      <c r="L503" s="13"/>
      <c r="M503" s="10"/>
      <c r="N503" s="8"/>
      <c r="O503" s="8"/>
      <c r="P503" s="8"/>
      <c r="Q503" s="8"/>
      <c r="R503" s="8"/>
      <c r="S503" s="8"/>
      <c r="T503" s="8"/>
      <c r="U503" s="8"/>
      <c r="V503" s="8"/>
      <c r="W503" s="8"/>
      <c r="X503" s="8"/>
      <c r="Y503" s="8"/>
      <c r="Z503" s="8"/>
      <c r="AA503" s="8"/>
      <c r="AB503" s="8"/>
      <c r="AC503" s="8"/>
      <c r="AD503" s="8"/>
      <c r="AE503" s="8"/>
      <c r="AF503" s="8"/>
      <c r="AG503" s="8"/>
      <c r="AH503" s="8"/>
      <c r="AI503" s="8"/>
      <c r="AJ503" s="8"/>
      <c r="AK503" s="8"/>
      <c r="AL503" s="8"/>
      <c r="AM503" s="8"/>
      <c r="AN503" s="8"/>
      <c r="AO503" s="8"/>
    </row>
    <row r="504" ht="15.75" customHeight="1">
      <c r="A504" s="11"/>
      <c r="B504" s="12"/>
      <c r="C504" s="12"/>
      <c r="D504" s="12"/>
      <c r="E504" s="8"/>
      <c r="F504" s="8"/>
      <c r="G504" s="8"/>
      <c r="H504" s="8"/>
      <c r="I504" s="8"/>
      <c r="J504" s="8"/>
      <c r="K504" s="8"/>
      <c r="L504" s="13"/>
      <c r="M504" s="10"/>
      <c r="N504" s="8"/>
      <c r="O504" s="8"/>
      <c r="P504" s="8"/>
      <c r="Q504" s="8"/>
      <c r="R504" s="8"/>
      <c r="S504" s="8"/>
      <c r="T504" s="8"/>
      <c r="U504" s="8"/>
      <c r="V504" s="8"/>
      <c r="W504" s="8"/>
      <c r="X504" s="8"/>
      <c r="Y504" s="8"/>
      <c r="Z504" s="8"/>
      <c r="AA504" s="8"/>
      <c r="AB504" s="8"/>
      <c r="AC504" s="8"/>
      <c r="AD504" s="8"/>
      <c r="AE504" s="8"/>
      <c r="AF504" s="8"/>
      <c r="AG504" s="8"/>
      <c r="AH504" s="8"/>
      <c r="AI504" s="8"/>
      <c r="AJ504" s="8"/>
      <c r="AK504" s="8"/>
      <c r="AL504" s="8"/>
      <c r="AM504" s="8"/>
      <c r="AN504" s="8"/>
      <c r="AO504" s="8"/>
    </row>
    <row r="505" ht="15.75" customHeight="1">
      <c r="A505" s="11"/>
      <c r="B505" s="12"/>
      <c r="C505" s="12"/>
      <c r="D505" s="12"/>
      <c r="E505" s="8"/>
      <c r="F505" s="8"/>
      <c r="G505" s="8"/>
      <c r="H505" s="8"/>
      <c r="I505" s="8"/>
      <c r="J505" s="8"/>
      <c r="K505" s="8"/>
      <c r="L505" s="13"/>
      <c r="M505" s="10"/>
      <c r="N505" s="8"/>
      <c r="O505" s="8"/>
      <c r="P505" s="8"/>
      <c r="Q505" s="8"/>
      <c r="R505" s="8"/>
      <c r="S505" s="8"/>
      <c r="T505" s="8"/>
      <c r="U505" s="8"/>
      <c r="V505" s="8"/>
      <c r="W505" s="8"/>
      <c r="X505" s="8"/>
      <c r="Y505" s="8"/>
      <c r="Z505" s="8"/>
      <c r="AA505" s="8"/>
      <c r="AB505" s="8"/>
      <c r="AC505" s="8"/>
      <c r="AD505" s="8"/>
      <c r="AE505" s="8"/>
      <c r="AF505" s="8"/>
      <c r="AG505" s="8"/>
      <c r="AH505" s="8"/>
      <c r="AI505" s="8"/>
      <c r="AJ505" s="8"/>
      <c r="AK505" s="8"/>
      <c r="AL505" s="8"/>
      <c r="AM505" s="8"/>
      <c r="AN505" s="8"/>
      <c r="AO505" s="8"/>
    </row>
    <row r="506" ht="15.75" customHeight="1">
      <c r="A506" s="11"/>
      <c r="B506" s="12"/>
      <c r="C506" s="12"/>
      <c r="D506" s="12"/>
      <c r="E506" s="8"/>
      <c r="F506" s="8"/>
      <c r="G506" s="8"/>
      <c r="H506" s="8"/>
      <c r="I506" s="8"/>
      <c r="J506" s="8"/>
      <c r="K506" s="8"/>
      <c r="L506" s="13"/>
      <c r="M506" s="10"/>
      <c r="N506" s="8"/>
      <c r="O506" s="8"/>
      <c r="P506" s="8"/>
      <c r="Q506" s="8"/>
      <c r="R506" s="8"/>
      <c r="S506" s="8"/>
      <c r="T506" s="8"/>
      <c r="U506" s="8"/>
      <c r="V506" s="8"/>
      <c r="W506" s="8"/>
      <c r="X506" s="8"/>
      <c r="Y506" s="8"/>
      <c r="Z506" s="8"/>
      <c r="AA506" s="8"/>
      <c r="AB506" s="8"/>
      <c r="AC506" s="8"/>
      <c r="AD506" s="8"/>
      <c r="AE506" s="8"/>
      <c r="AF506" s="8"/>
      <c r="AG506" s="8"/>
      <c r="AH506" s="8"/>
      <c r="AI506" s="8"/>
      <c r="AJ506" s="8"/>
      <c r="AK506" s="8"/>
      <c r="AL506" s="8"/>
      <c r="AM506" s="8"/>
      <c r="AN506" s="8"/>
      <c r="AO506" s="8"/>
    </row>
    <row r="507" ht="15.75" customHeight="1">
      <c r="A507" s="11"/>
      <c r="B507" s="12"/>
      <c r="C507" s="12"/>
      <c r="D507" s="12"/>
      <c r="E507" s="8"/>
      <c r="F507" s="8"/>
      <c r="G507" s="8"/>
      <c r="H507" s="8"/>
      <c r="I507" s="8"/>
      <c r="J507" s="8"/>
      <c r="K507" s="8"/>
      <c r="L507" s="13"/>
      <c r="M507" s="10"/>
      <c r="N507" s="8"/>
      <c r="O507" s="8"/>
      <c r="P507" s="8"/>
      <c r="Q507" s="8"/>
      <c r="R507" s="8"/>
      <c r="S507" s="8"/>
      <c r="T507" s="8"/>
      <c r="U507" s="8"/>
      <c r="V507" s="8"/>
      <c r="W507" s="8"/>
      <c r="X507" s="8"/>
      <c r="Y507" s="8"/>
      <c r="Z507" s="8"/>
      <c r="AA507" s="8"/>
      <c r="AB507" s="8"/>
      <c r="AC507" s="8"/>
      <c r="AD507" s="8"/>
      <c r="AE507" s="8"/>
      <c r="AF507" s="8"/>
      <c r="AG507" s="8"/>
      <c r="AH507" s="8"/>
      <c r="AI507" s="8"/>
      <c r="AJ507" s="8"/>
      <c r="AK507" s="8"/>
      <c r="AL507" s="8"/>
      <c r="AM507" s="8"/>
      <c r="AN507" s="8"/>
      <c r="AO507" s="8"/>
    </row>
    <row r="508" ht="15.75" customHeight="1">
      <c r="A508" s="11"/>
      <c r="B508" s="12"/>
      <c r="C508" s="12"/>
      <c r="D508" s="12"/>
      <c r="E508" s="8"/>
      <c r="F508" s="8"/>
      <c r="G508" s="8"/>
      <c r="H508" s="8"/>
      <c r="I508" s="8"/>
      <c r="J508" s="8"/>
      <c r="K508" s="8"/>
      <c r="L508" s="13"/>
      <c r="M508" s="10"/>
      <c r="N508" s="8"/>
      <c r="O508" s="8"/>
      <c r="P508" s="8"/>
      <c r="Q508" s="8"/>
      <c r="R508" s="8"/>
      <c r="S508" s="8"/>
      <c r="T508" s="8"/>
      <c r="U508" s="8"/>
      <c r="V508" s="8"/>
      <c r="W508" s="8"/>
      <c r="X508" s="8"/>
      <c r="Y508" s="8"/>
      <c r="Z508" s="8"/>
      <c r="AA508" s="8"/>
      <c r="AB508" s="8"/>
      <c r="AC508" s="8"/>
      <c r="AD508" s="8"/>
      <c r="AE508" s="8"/>
      <c r="AF508" s="8"/>
      <c r="AG508" s="8"/>
      <c r="AH508" s="8"/>
      <c r="AI508" s="8"/>
      <c r="AJ508" s="8"/>
      <c r="AK508" s="8"/>
      <c r="AL508" s="8"/>
      <c r="AM508" s="8"/>
      <c r="AN508" s="8"/>
      <c r="AO508" s="8"/>
    </row>
    <row r="509" ht="15.75" customHeight="1">
      <c r="A509" s="11"/>
      <c r="B509" s="12"/>
      <c r="C509" s="12"/>
      <c r="D509" s="12"/>
      <c r="E509" s="8"/>
      <c r="F509" s="8"/>
      <c r="G509" s="8"/>
      <c r="H509" s="8"/>
      <c r="I509" s="8"/>
      <c r="J509" s="8"/>
      <c r="K509" s="8"/>
      <c r="L509" s="13"/>
      <c r="M509" s="10"/>
      <c r="N509" s="8"/>
      <c r="O509" s="8"/>
      <c r="P509" s="8"/>
      <c r="Q509" s="8"/>
      <c r="R509" s="8"/>
      <c r="S509" s="8"/>
      <c r="T509" s="8"/>
      <c r="U509" s="8"/>
      <c r="V509" s="8"/>
      <c r="W509" s="8"/>
      <c r="X509" s="8"/>
      <c r="Y509" s="8"/>
      <c r="Z509" s="8"/>
      <c r="AA509" s="8"/>
      <c r="AB509" s="8"/>
      <c r="AC509" s="8"/>
      <c r="AD509" s="8"/>
      <c r="AE509" s="8"/>
      <c r="AF509" s="8"/>
      <c r="AG509" s="8"/>
      <c r="AH509" s="8"/>
      <c r="AI509" s="8"/>
      <c r="AJ509" s="8"/>
      <c r="AK509" s="8"/>
      <c r="AL509" s="8"/>
      <c r="AM509" s="8"/>
      <c r="AN509" s="8"/>
      <c r="AO509" s="8"/>
    </row>
    <row r="510" ht="15.75" customHeight="1">
      <c r="A510" s="11"/>
      <c r="B510" s="12"/>
      <c r="C510" s="12"/>
      <c r="D510" s="12"/>
      <c r="E510" s="8"/>
      <c r="F510" s="8"/>
      <c r="G510" s="8"/>
      <c r="H510" s="8"/>
      <c r="I510" s="8"/>
      <c r="J510" s="8"/>
      <c r="K510" s="8"/>
      <c r="L510" s="13"/>
      <c r="M510" s="10"/>
      <c r="N510" s="8"/>
      <c r="O510" s="8"/>
      <c r="P510" s="8"/>
      <c r="Q510" s="8"/>
      <c r="R510" s="8"/>
      <c r="S510" s="8"/>
      <c r="T510" s="8"/>
      <c r="U510" s="8"/>
      <c r="V510" s="8"/>
      <c r="W510" s="8"/>
      <c r="X510" s="8"/>
      <c r="Y510" s="8"/>
      <c r="Z510" s="8"/>
      <c r="AA510" s="8"/>
      <c r="AB510" s="8"/>
      <c r="AC510" s="8"/>
      <c r="AD510" s="8"/>
      <c r="AE510" s="8"/>
      <c r="AF510" s="8"/>
      <c r="AG510" s="8"/>
      <c r="AH510" s="8"/>
      <c r="AI510" s="8"/>
      <c r="AJ510" s="8"/>
      <c r="AK510" s="8"/>
      <c r="AL510" s="8"/>
      <c r="AM510" s="8"/>
      <c r="AN510" s="8"/>
      <c r="AO510" s="8"/>
    </row>
    <row r="511" ht="15.75" customHeight="1">
      <c r="A511" s="11"/>
      <c r="B511" s="12"/>
      <c r="C511" s="12"/>
      <c r="D511" s="12"/>
      <c r="E511" s="8"/>
      <c r="F511" s="8"/>
      <c r="G511" s="8"/>
      <c r="H511" s="8"/>
      <c r="I511" s="8"/>
      <c r="J511" s="8"/>
      <c r="K511" s="8"/>
      <c r="L511" s="13"/>
      <c r="M511" s="10"/>
      <c r="N511" s="8"/>
      <c r="O511" s="8"/>
      <c r="P511" s="8"/>
      <c r="Q511" s="8"/>
      <c r="R511" s="8"/>
      <c r="S511" s="8"/>
      <c r="T511" s="8"/>
      <c r="U511" s="8"/>
      <c r="V511" s="8"/>
      <c r="W511" s="8"/>
      <c r="X511" s="8"/>
      <c r="Y511" s="8"/>
      <c r="Z511" s="8"/>
      <c r="AA511" s="8"/>
      <c r="AB511" s="8"/>
      <c r="AC511" s="8"/>
      <c r="AD511" s="8"/>
      <c r="AE511" s="8"/>
      <c r="AF511" s="8"/>
      <c r="AG511" s="8"/>
      <c r="AH511" s="8"/>
      <c r="AI511" s="8"/>
      <c r="AJ511" s="8"/>
      <c r="AK511" s="8"/>
      <c r="AL511" s="8"/>
      <c r="AM511" s="8"/>
      <c r="AN511" s="8"/>
      <c r="AO511" s="8"/>
    </row>
    <row r="512" ht="15.75" customHeight="1">
      <c r="A512" s="11"/>
      <c r="B512" s="12"/>
      <c r="C512" s="12"/>
      <c r="D512" s="12"/>
      <c r="E512" s="8"/>
      <c r="F512" s="8"/>
      <c r="G512" s="8"/>
      <c r="H512" s="8"/>
      <c r="I512" s="8"/>
      <c r="J512" s="8"/>
      <c r="K512" s="8"/>
      <c r="L512" s="13"/>
      <c r="M512" s="10"/>
      <c r="N512" s="8"/>
      <c r="O512" s="8"/>
      <c r="P512" s="8"/>
      <c r="Q512" s="8"/>
      <c r="R512" s="8"/>
      <c r="S512" s="8"/>
      <c r="T512" s="8"/>
      <c r="U512" s="8"/>
      <c r="V512" s="8"/>
      <c r="W512" s="8"/>
      <c r="X512" s="8"/>
      <c r="Y512" s="8"/>
      <c r="Z512" s="8"/>
      <c r="AA512" s="8"/>
      <c r="AB512" s="8"/>
      <c r="AC512" s="8"/>
      <c r="AD512" s="8"/>
      <c r="AE512" s="8"/>
      <c r="AF512" s="8"/>
      <c r="AG512" s="8"/>
      <c r="AH512" s="8"/>
      <c r="AI512" s="8"/>
      <c r="AJ512" s="8"/>
      <c r="AK512" s="8"/>
      <c r="AL512" s="8"/>
      <c r="AM512" s="8"/>
      <c r="AN512" s="8"/>
      <c r="AO512" s="8"/>
    </row>
    <row r="513" ht="15.75" customHeight="1">
      <c r="A513" s="11"/>
      <c r="B513" s="12"/>
      <c r="C513" s="12"/>
      <c r="D513" s="12"/>
      <c r="E513" s="8"/>
      <c r="F513" s="8"/>
      <c r="G513" s="8"/>
      <c r="H513" s="8"/>
      <c r="I513" s="8"/>
      <c r="J513" s="8"/>
      <c r="K513" s="8"/>
      <c r="L513" s="13"/>
      <c r="M513" s="10"/>
      <c r="N513" s="8"/>
      <c r="O513" s="8"/>
      <c r="P513" s="8"/>
      <c r="Q513" s="8"/>
      <c r="R513" s="8"/>
      <c r="S513" s="8"/>
      <c r="T513" s="8"/>
      <c r="U513" s="8"/>
      <c r="V513" s="8"/>
      <c r="W513" s="8"/>
      <c r="X513" s="8"/>
      <c r="Y513" s="8"/>
      <c r="Z513" s="8"/>
      <c r="AA513" s="8"/>
      <c r="AB513" s="8"/>
      <c r="AC513" s="8"/>
      <c r="AD513" s="8"/>
      <c r="AE513" s="8"/>
      <c r="AF513" s="8"/>
      <c r="AG513" s="8"/>
      <c r="AH513" s="8"/>
      <c r="AI513" s="8"/>
      <c r="AJ513" s="8"/>
      <c r="AK513" s="8"/>
      <c r="AL513" s="8"/>
      <c r="AM513" s="8"/>
      <c r="AN513" s="8"/>
      <c r="AO513" s="8"/>
    </row>
    <row r="514" ht="15.75" customHeight="1">
      <c r="A514" s="11"/>
      <c r="B514" s="12"/>
      <c r="C514" s="12"/>
      <c r="D514" s="12"/>
      <c r="E514" s="8"/>
      <c r="F514" s="8"/>
      <c r="G514" s="8"/>
      <c r="H514" s="8"/>
      <c r="I514" s="8"/>
      <c r="J514" s="8"/>
      <c r="K514" s="8"/>
      <c r="L514" s="13"/>
      <c r="M514" s="10"/>
      <c r="N514" s="8"/>
      <c r="O514" s="8"/>
      <c r="P514" s="8"/>
      <c r="Q514" s="8"/>
      <c r="R514" s="8"/>
      <c r="S514" s="8"/>
      <c r="T514" s="8"/>
      <c r="U514" s="8"/>
      <c r="V514" s="8"/>
      <c r="W514" s="8"/>
      <c r="X514" s="8"/>
      <c r="Y514" s="8"/>
      <c r="Z514" s="8"/>
      <c r="AA514" s="8"/>
      <c r="AB514" s="8"/>
      <c r="AC514" s="8"/>
      <c r="AD514" s="8"/>
      <c r="AE514" s="8"/>
      <c r="AF514" s="8"/>
      <c r="AG514" s="8"/>
      <c r="AH514" s="8"/>
      <c r="AI514" s="8"/>
      <c r="AJ514" s="8"/>
      <c r="AK514" s="8"/>
      <c r="AL514" s="8"/>
      <c r="AM514" s="8"/>
      <c r="AN514" s="8"/>
      <c r="AO514" s="8"/>
    </row>
    <row r="515" ht="15.75" customHeight="1">
      <c r="A515" s="11"/>
      <c r="B515" s="12"/>
      <c r="C515" s="12"/>
      <c r="D515" s="12"/>
      <c r="E515" s="8"/>
      <c r="F515" s="8"/>
      <c r="G515" s="8"/>
      <c r="H515" s="8"/>
      <c r="I515" s="8"/>
      <c r="J515" s="8"/>
      <c r="K515" s="8"/>
      <c r="L515" s="13"/>
      <c r="M515" s="10"/>
      <c r="N515" s="8"/>
      <c r="O515" s="8"/>
      <c r="P515" s="8"/>
      <c r="Q515" s="8"/>
      <c r="R515" s="8"/>
      <c r="S515" s="8"/>
      <c r="T515" s="8"/>
      <c r="U515" s="8"/>
      <c r="V515" s="8"/>
      <c r="W515" s="8"/>
      <c r="X515" s="8"/>
      <c r="Y515" s="8"/>
      <c r="Z515" s="8"/>
      <c r="AA515" s="8"/>
      <c r="AB515" s="8"/>
      <c r="AC515" s="8"/>
      <c r="AD515" s="8"/>
      <c r="AE515" s="8"/>
      <c r="AF515" s="8"/>
      <c r="AG515" s="8"/>
      <c r="AH515" s="8"/>
      <c r="AI515" s="8"/>
      <c r="AJ515" s="8"/>
      <c r="AK515" s="8"/>
      <c r="AL515" s="8"/>
      <c r="AM515" s="8"/>
      <c r="AN515" s="8"/>
      <c r="AO515" s="8"/>
    </row>
    <row r="516" ht="15.75" customHeight="1">
      <c r="A516" s="11"/>
      <c r="B516" s="12"/>
      <c r="C516" s="12"/>
      <c r="D516" s="12"/>
      <c r="E516" s="8"/>
      <c r="F516" s="8"/>
      <c r="G516" s="8"/>
      <c r="H516" s="8"/>
      <c r="I516" s="8"/>
      <c r="J516" s="8"/>
      <c r="K516" s="8"/>
      <c r="L516" s="13"/>
      <c r="M516" s="10"/>
      <c r="N516" s="8"/>
      <c r="O516" s="8"/>
      <c r="P516" s="8"/>
      <c r="Q516" s="8"/>
      <c r="R516" s="8"/>
      <c r="S516" s="8"/>
      <c r="T516" s="8"/>
      <c r="U516" s="8"/>
      <c r="V516" s="8"/>
      <c r="W516" s="8"/>
      <c r="X516" s="8"/>
      <c r="Y516" s="8"/>
      <c r="Z516" s="8"/>
      <c r="AA516" s="8"/>
      <c r="AB516" s="8"/>
      <c r="AC516" s="8"/>
      <c r="AD516" s="8"/>
      <c r="AE516" s="8"/>
      <c r="AF516" s="8"/>
      <c r="AG516" s="8"/>
      <c r="AH516" s="8"/>
      <c r="AI516" s="8"/>
      <c r="AJ516" s="8"/>
      <c r="AK516" s="8"/>
      <c r="AL516" s="8"/>
      <c r="AM516" s="8"/>
      <c r="AN516" s="8"/>
      <c r="AO516" s="8"/>
    </row>
    <row r="517" ht="15.75" customHeight="1">
      <c r="A517" s="11"/>
      <c r="B517" s="12"/>
      <c r="C517" s="12"/>
      <c r="D517" s="12"/>
      <c r="E517" s="8"/>
      <c r="F517" s="8"/>
      <c r="G517" s="8"/>
      <c r="H517" s="8"/>
      <c r="I517" s="8"/>
      <c r="J517" s="8"/>
      <c r="K517" s="8"/>
      <c r="L517" s="13"/>
      <c r="M517" s="10"/>
      <c r="N517" s="8"/>
      <c r="O517" s="8"/>
      <c r="P517" s="8"/>
      <c r="Q517" s="8"/>
      <c r="R517" s="8"/>
      <c r="S517" s="8"/>
      <c r="T517" s="8"/>
      <c r="U517" s="8"/>
      <c r="V517" s="8"/>
      <c r="W517" s="8"/>
      <c r="X517" s="8"/>
      <c r="Y517" s="8"/>
      <c r="Z517" s="8"/>
      <c r="AA517" s="8"/>
      <c r="AB517" s="8"/>
      <c r="AC517" s="8"/>
      <c r="AD517" s="8"/>
      <c r="AE517" s="8"/>
      <c r="AF517" s="8"/>
      <c r="AG517" s="8"/>
      <c r="AH517" s="8"/>
      <c r="AI517" s="8"/>
      <c r="AJ517" s="8"/>
      <c r="AK517" s="8"/>
      <c r="AL517" s="8"/>
      <c r="AM517" s="8"/>
      <c r="AN517" s="8"/>
      <c r="AO517" s="8"/>
    </row>
    <row r="518" ht="15.75" customHeight="1">
      <c r="A518" s="11"/>
      <c r="B518" s="12"/>
      <c r="C518" s="12"/>
      <c r="D518" s="12"/>
      <c r="E518" s="8"/>
      <c r="F518" s="8"/>
      <c r="G518" s="8"/>
      <c r="H518" s="8"/>
      <c r="I518" s="8"/>
      <c r="J518" s="8"/>
      <c r="K518" s="8"/>
      <c r="L518" s="13"/>
      <c r="M518" s="10"/>
      <c r="N518" s="8"/>
      <c r="O518" s="8"/>
      <c r="P518" s="8"/>
      <c r="Q518" s="8"/>
      <c r="R518" s="8"/>
      <c r="S518" s="8"/>
      <c r="T518" s="8"/>
      <c r="U518" s="8"/>
      <c r="V518" s="8"/>
      <c r="W518" s="8"/>
      <c r="X518" s="8"/>
      <c r="Y518" s="8"/>
      <c r="Z518" s="8"/>
      <c r="AA518" s="8"/>
      <c r="AB518" s="8"/>
      <c r="AC518" s="8"/>
      <c r="AD518" s="8"/>
      <c r="AE518" s="8"/>
      <c r="AF518" s="8"/>
      <c r="AG518" s="8"/>
      <c r="AH518" s="8"/>
      <c r="AI518" s="8"/>
      <c r="AJ518" s="8"/>
      <c r="AK518" s="8"/>
      <c r="AL518" s="8"/>
      <c r="AM518" s="8"/>
      <c r="AN518" s="8"/>
      <c r="AO518" s="8"/>
    </row>
    <row r="519" ht="15.75" customHeight="1">
      <c r="A519" s="11"/>
      <c r="B519" s="12"/>
      <c r="C519" s="12"/>
      <c r="D519" s="12"/>
      <c r="E519" s="8"/>
      <c r="F519" s="8"/>
      <c r="G519" s="8"/>
      <c r="H519" s="8"/>
      <c r="I519" s="8"/>
      <c r="J519" s="8"/>
      <c r="K519" s="8"/>
      <c r="L519" s="13"/>
      <c r="M519" s="10"/>
      <c r="N519" s="8"/>
      <c r="O519" s="8"/>
      <c r="P519" s="8"/>
      <c r="Q519" s="8"/>
      <c r="R519" s="8"/>
      <c r="S519" s="8"/>
      <c r="T519" s="8"/>
      <c r="U519" s="8"/>
      <c r="V519" s="8"/>
      <c r="W519" s="8"/>
      <c r="X519" s="8"/>
      <c r="Y519" s="8"/>
      <c r="Z519" s="8"/>
      <c r="AA519" s="8"/>
      <c r="AB519" s="8"/>
      <c r="AC519" s="8"/>
      <c r="AD519" s="8"/>
      <c r="AE519" s="8"/>
      <c r="AF519" s="8"/>
      <c r="AG519" s="8"/>
      <c r="AH519" s="8"/>
      <c r="AI519" s="8"/>
      <c r="AJ519" s="8"/>
      <c r="AK519" s="8"/>
      <c r="AL519" s="8"/>
      <c r="AM519" s="8"/>
      <c r="AN519" s="8"/>
      <c r="AO519" s="8"/>
    </row>
    <row r="520" ht="15.75" customHeight="1">
      <c r="A520" s="11"/>
      <c r="B520" s="12"/>
      <c r="C520" s="12"/>
      <c r="D520" s="12"/>
      <c r="E520" s="8"/>
      <c r="F520" s="8"/>
      <c r="G520" s="8"/>
      <c r="H520" s="8"/>
      <c r="I520" s="8"/>
      <c r="J520" s="8"/>
      <c r="K520" s="8"/>
      <c r="L520" s="13"/>
      <c r="M520" s="10"/>
      <c r="N520" s="8"/>
      <c r="O520" s="8"/>
      <c r="P520" s="8"/>
      <c r="Q520" s="8"/>
      <c r="R520" s="8"/>
      <c r="S520" s="8"/>
      <c r="T520" s="8"/>
      <c r="U520" s="8"/>
      <c r="V520" s="8"/>
      <c r="W520" s="8"/>
      <c r="X520" s="8"/>
      <c r="Y520" s="8"/>
      <c r="Z520" s="8"/>
      <c r="AA520" s="8"/>
      <c r="AB520" s="8"/>
      <c r="AC520" s="8"/>
      <c r="AD520" s="8"/>
      <c r="AE520" s="8"/>
      <c r="AF520" s="8"/>
      <c r="AG520" s="8"/>
      <c r="AH520" s="8"/>
      <c r="AI520" s="8"/>
      <c r="AJ520" s="8"/>
      <c r="AK520" s="8"/>
      <c r="AL520" s="8"/>
      <c r="AM520" s="8"/>
      <c r="AN520" s="8"/>
      <c r="AO520" s="8"/>
    </row>
    <row r="521" ht="15.75" customHeight="1">
      <c r="A521" s="11"/>
      <c r="B521" s="12"/>
      <c r="C521" s="12"/>
      <c r="D521" s="12"/>
      <c r="E521" s="8"/>
      <c r="F521" s="8"/>
      <c r="G521" s="8"/>
      <c r="H521" s="8"/>
      <c r="I521" s="8"/>
      <c r="J521" s="8"/>
      <c r="K521" s="8"/>
      <c r="L521" s="13"/>
      <c r="M521" s="10"/>
      <c r="N521" s="8"/>
      <c r="O521" s="8"/>
      <c r="P521" s="8"/>
      <c r="Q521" s="8"/>
      <c r="R521" s="8"/>
      <c r="S521" s="8"/>
      <c r="T521" s="8"/>
      <c r="U521" s="8"/>
      <c r="V521" s="8"/>
      <c r="W521" s="8"/>
      <c r="X521" s="8"/>
      <c r="Y521" s="8"/>
      <c r="Z521" s="8"/>
      <c r="AA521" s="8"/>
      <c r="AB521" s="8"/>
      <c r="AC521" s="8"/>
      <c r="AD521" s="8"/>
      <c r="AE521" s="8"/>
      <c r="AF521" s="8"/>
      <c r="AG521" s="8"/>
      <c r="AH521" s="8"/>
      <c r="AI521" s="8"/>
      <c r="AJ521" s="8"/>
      <c r="AK521" s="8"/>
      <c r="AL521" s="8"/>
      <c r="AM521" s="8"/>
      <c r="AN521" s="8"/>
      <c r="AO521" s="8"/>
    </row>
    <row r="522" ht="15.75" customHeight="1">
      <c r="A522" s="11"/>
      <c r="B522" s="12"/>
      <c r="C522" s="12"/>
      <c r="D522" s="12"/>
      <c r="E522" s="8"/>
      <c r="F522" s="8"/>
      <c r="G522" s="8"/>
      <c r="H522" s="8"/>
      <c r="I522" s="8"/>
      <c r="J522" s="8"/>
      <c r="K522" s="8"/>
      <c r="L522" s="13"/>
      <c r="M522" s="10"/>
      <c r="N522" s="8"/>
      <c r="O522" s="8"/>
      <c r="P522" s="8"/>
      <c r="Q522" s="8"/>
      <c r="R522" s="8"/>
      <c r="S522" s="8"/>
      <c r="T522" s="8"/>
      <c r="U522" s="8"/>
      <c r="V522" s="8"/>
      <c r="W522" s="8"/>
      <c r="X522" s="8"/>
      <c r="Y522" s="8"/>
      <c r="Z522" s="8"/>
      <c r="AA522" s="8"/>
      <c r="AB522" s="8"/>
      <c r="AC522" s="8"/>
      <c r="AD522" s="8"/>
      <c r="AE522" s="8"/>
      <c r="AF522" s="8"/>
      <c r="AG522" s="8"/>
      <c r="AH522" s="8"/>
      <c r="AI522" s="8"/>
      <c r="AJ522" s="8"/>
      <c r="AK522" s="8"/>
      <c r="AL522" s="8"/>
      <c r="AM522" s="8"/>
      <c r="AN522" s="8"/>
      <c r="AO522" s="8"/>
    </row>
    <row r="523" ht="15.75" customHeight="1">
      <c r="A523" s="11"/>
      <c r="B523" s="12"/>
      <c r="C523" s="12"/>
      <c r="D523" s="12"/>
      <c r="E523" s="8"/>
      <c r="F523" s="8"/>
      <c r="G523" s="8"/>
      <c r="H523" s="8"/>
      <c r="I523" s="8"/>
      <c r="J523" s="8"/>
      <c r="K523" s="8"/>
      <c r="L523" s="13"/>
      <c r="M523" s="10"/>
      <c r="N523" s="8"/>
      <c r="O523" s="8"/>
      <c r="P523" s="8"/>
      <c r="Q523" s="8"/>
      <c r="R523" s="8"/>
      <c r="S523" s="8"/>
      <c r="T523" s="8"/>
      <c r="U523" s="8"/>
      <c r="V523" s="8"/>
      <c r="W523" s="8"/>
      <c r="X523" s="8"/>
      <c r="Y523" s="8"/>
      <c r="Z523" s="8"/>
      <c r="AA523" s="8"/>
      <c r="AB523" s="8"/>
      <c r="AC523" s="8"/>
      <c r="AD523" s="8"/>
      <c r="AE523" s="8"/>
      <c r="AF523" s="8"/>
      <c r="AG523" s="8"/>
      <c r="AH523" s="8"/>
      <c r="AI523" s="8"/>
      <c r="AJ523" s="8"/>
      <c r="AK523" s="8"/>
      <c r="AL523" s="8"/>
      <c r="AM523" s="8"/>
      <c r="AN523" s="8"/>
      <c r="AO523" s="8"/>
    </row>
    <row r="524" ht="15.75" customHeight="1">
      <c r="A524" s="11"/>
      <c r="B524" s="12"/>
      <c r="C524" s="12"/>
      <c r="D524" s="12"/>
      <c r="E524" s="8"/>
      <c r="F524" s="8"/>
      <c r="G524" s="8"/>
      <c r="H524" s="8"/>
      <c r="I524" s="8"/>
      <c r="J524" s="8"/>
      <c r="K524" s="8"/>
      <c r="L524" s="13"/>
      <c r="M524" s="10"/>
      <c r="N524" s="8"/>
      <c r="O524" s="8"/>
      <c r="P524" s="8"/>
      <c r="Q524" s="8"/>
      <c r="R524" s="8"/>
      <c r="S524" s="8"/>
      <c r="T524" s="8"/>
      <c r="U524" s="8"/>
      <c r="V524" s="8"/>
      <c r="W524" s="8"/>
      <c r="X524" s="8"/>
      <c r="Y524" s="8"/>
      <c r="Z524" s="8"/>
      <c r="AA524" s="8"/>
      <c r="AB524" s="8"/>
      <c r="AC524" s="8"/>
      <c r="AD524" s="8"/>
      <c r="AE524" s="8"/>
      <c r="AF524" s="8"/>
      <c r="AG524" s="8"/>
      <c r="AH524" s="8"/>
      <c r="AI524" s="8"/>
      <c r="AJ524" s="8"/>
      <c r="AK524" s="8"/>
      <c r="AL524" s="8"/>
      <c r="AM524" s="8"/>
      <c r="AN524" s="8"/>
      <c r="AO524" s="8"/>
    </row>
    <row r="525" ht="15.75" customHeight="1">
      <c r="A525" s="11"/>
      <c r="B525" s="12"/>
      <c r="C525" s="12"/>
      <c r="D525" s="12"/>
      <c r="E525" s="8"/>
      <c r="F525" s="8"/>
      <c r="G525" s="8"/>
      <c r="H525" s="8"/>
      <c r="I525" s="8"/>
      <c r="J525" s="8"/>
      <c r="K525" s="8"/>
      <c r="L525" s="13"/>
      <c r="M525" s="10"/>
      <c r="N525" s="8"/>
      <c r="O525" s="8"/>
      <c r="P525" s="8"/>
      <c r="Q525" s="8"/>
      <c r="R525" s="8"/>
      <c r="S525" s="8"/>
      <c r="T525" s="8"/>
      <c r="U525" s="8"/>
      <c r="V525" s="8"/>
      <c r="W525" s="8"/>
      <c r="X525" s="8"/>
      <c r="Y525" s="8"/>
      <c r="Z525" s="8"/>
      <c r="AA525" s="8"/>
      <c r="AB525" s="8"/>
      <c r="AC525" s="8"/>
      <c r="AD525" s="8"/>
      <c r="AE525" s="8"/>
      <c r="AF525" s="8"/>
      <c r="AG525" s="8"/>
      <c r="AH525" s="8"/>
      <c r="AI525" s="8"/>
      <c r="AJ525" s="8"/>
      <c r="AK525" s="8"/>
      <c r="AL525" s="8"/>
      <c r="AM525" s="8"/>
      <c r="AN525" s="8"/>
      <c r="AO525" s="8"/>
    </row>
    <row r="526" ht="15.75" customHeight="1">
      <c r="A526" s="11"/>
      <c r="B526" s="12"/>
      <c r="C526" s="12"/>
      <c r="D526" s="12"/>
      <c r="E526" s="8"/>
      <c r="F526" s="8"/>
      <c r="G526" s="8"/>
      <c r="H526" s="8"/>
      <c r="I526" s="8"/>
      <c r="J526" s="8"/>
      <c r="K526" s="8"/>
      <c r="L526" s="13"/>
      <c r="M526" s="10"/>
      <c r="N526" s="8"/>
      <c r="O526" s="8"/>
      <c r="P526" s="8"/>
      <c r="Q526" s="8"/>
      <c r="R526" s="8"/>
      <c r="S526" s="8"/>
      <c r="T526" s="8"/>
      <c r="U526" s="8"/>
      <c r="V526" s="8"/>
      <c r="W526" s="8"/>
      <c r="X526" s="8"/>
      <c r="Y526" s="8"/>
      <c r="Z526" s="8"/>
      <c r="AA526" s="8"/>
      <c r="AB526" s="8"/>
      <c r="AC526" s="8"/>
      <c r="AD526" s="8"/>
      <c r="AE526" s="8"/>
      <c r="AF526" s="8"/>
      <c r="AG526" s="8"/>
      <c r="AH526" s="8"/>
      <c r="AI526" s="8"/>
      <c r="AJ526" s="8"/>
      <c r="AK526" s="8"/>
      <c r="AL526" s="8"/>
      <c r="AM526" s="8"/>
      <c r="AN526" s="8"/>
      <c r="AO526" s="8"/>
    </row>
    <row r="527" ht="15.75" customHeight="1">
      <c r="A527" s="11"/>
      <c r="B527" s="12"/>
      <c r="C527" s="12"/>
      <c r="D527" s="12"/>
      <c r="E527" s="8"/>
      <c r="F527" s="8"/>
      <c r="G527" s="8"/>
      <c r="H527" s="8"/>
      <c r="I527" s="8"/>
      <c r="J527" s="8"/>
      <c r="K527" s="8"/>
      <c r="L527" s="13"/>
      <c r="M527" s="10"/>
      <c r="N527" s="8"/>
      <c r="O527" s="8"/>
      <c r="P527" s="8"/>
      <c r="Q527" s="8"/>
      <c r="R527" s="8"/>
      <c r="S527" s="8"/>
      <c r="T527" s="8"/>
      <c r="U527" s="8"/>
      <c r="V527" s="8"/>
      <c r="W527" s="8"/>
      <c r="X527" s="8"/>
      <c r="Y527" s="8"/>
      <c r="Z527" s="8"/>
      <c r="AA527" s="8"/>
      <c r="AB527" s="8"/>
      <c r="AC527" s="8"/>
      <c r="AD527" s="8"/>
      <c r="AE527" s="8"/>
      <c r="AF527" s="8"/>
      <c r="AG527" s="8"/>
      <c r="AH527" s="8"/>
      <c r="AI527" s="8"/>
      <c r="AJ527" s="8"/>
      <c r="AK527" s="8"/>
      <c r="AL527" s="8"/>
      <c r="AM527" s="8"/>
      <c r="AN527" s="8"/>
      <c r="AO527" s="8"/>
    </row>
    <row r="528" ht="15.75" customHeight="1">
      <c r="A528" s="11"/>
      <c r="B528" s="12"/>
      <c r="C528" s="12"/>
      <c r="D528" s="12"/>
      <c r="E528" s="8"/>
      <c r="F528" s="8"/>
      <c r="G528" s="8"/>
      <c r="H528" s="8"/>
      <c r="I528" s="8"/>
      <c r="J528" s="8"/>
      <c r="K528" s="8"/>
      <c r="L528" s="13"/>
      <c r="M528" s="10"/>
      <c r="N528" s="8"/>
      <c r="O528" s="8"/>
      <c r="P528" s="8"/>
      <c r="Q528" s="8"/>
      <c r="R528" s="8"/>
      <c r="S528" s="8"/>
      <c r="T528" s="8"/>
      <c r="U528" s="8"/>
      <c r="V528" s="8"/>
      <c r="W528" s="8"/>
      <c r="X528" s="8"/>
      <c r="Y528" s="8"/>
      <c r="Z528" s="8"/>
      <c r="AA528" s="8"/>
      <c r="AB528" s="8"/>
      <c r="AC528" s="8"/>
      <c r="AD528" s="8"/>
      <c r="AE528" s="8"/>
      <c r="AF528" s="8"/>
      <c r="AG528" s="8"/>
      <c r="AH528" s="8"/>
      <c r="AI528" s="8"/>
      <c r="AJ528" s="8"/>
      <c r="AK528" s="8"/>
      <c r="AL528" s="8"/>
      <c r="AM528" s="8"/>
      <c r="AN528" s="8"/>
      <c r="AO528" s="8"/>
    </row>
    <row r="529" ht="15.75" customHeight="1">
      <c r="A529" s="11"/>
      <c r="B529" s="12"/>
      <c r="C529" s="12"/>
      <c r="D529" s="12"/>
      <c r="E529" s="8"/>
      <c r="F529" s="8"/>
      <c r="G529" s="8"/>
      <c r="H529" s="8"/>
      <c r="I529" s="8"/>
      <c r="J529" s="8"/>
      <c r="K529" s="8"/>
      <c r="L529" s="13"/>
      <c r="M529" s="10"/>
      <c r="N529" s="8"/>
      <c r="O529" s="8"/>
      <c r="P529" s="8"/>
      <c r="Q529" s="8"/>
      <c r="R529" s="8"/>
      <c r="S529" s="8"/>
      <c r="T529" s="8"/>
      <c r="U529" s="8"/>
      <c r="V529" s="8"/>
      <c r="W529" s="8"/>
      <c r="X529" s="8"/>
      <c r="Y529" s="8"/>
      <c r="Z529" s="8"/>
      <c r="AA529" s="8"/>
      <c r="AB529" s="8"/>
      <c r="AC529" s="8"/>
      <c r="AD529" s="8"/>
      <c r="AE529" s="8"/>
      <c r="AF529" s="8"/>
      <c r="AG529" s="8"/>
      <c r="AH529" s="8"/>
      <c r="AI529" s="8"/>
      <c r="AJ529" s="8"/>
      <c r="AK529" s="8"/>
      <c r="AL529" s="8"/>
      <c r="AM529" s="8"/>
      <c r="AN529" s="8"/>
      <c r="AO529" s="8"/>
    </row>
    <row r="530" ht="15.75" customHeight="1">
      <c r="A530" s="11"/>
      <c r="B530" s="12"/>
      <c r="C530" s="12"/>
      <c r="D530" s="12"/>
      <c r="E530" s="8"/>
      <c r="F530" s="8"/>
      <c r="G530" s="8"/>
      <c r="H530" s="8"/>
      <c r="I530" s="8"/>
      <c r="J530" s="8"/>
      <c r="K530" s="8"/>
      <c r="L530" s="13"/>
      <c r="M530" s="10"/>
      <c r="N530" s="8"/>
      <c r="O530" s="8"/>
      <c r="P530" s="8"/>
      <c r="Q530" s="8"/>
      <c r="R530" s="8"/>
      <c r="S530" s="8"/>
      <c r="T530" s="8"/>
      <c r="U530" s="8"/>
      <c r="V530" s="8"/>
      <c r="W530" s="8"/>
      <c r="X530" s="8"/>
      <c r="Y530" s="8"/>
      <c r="Z530" s="8"/>
      <c r="AA530" s="8"/>
      <c r="AB530" s="8"/>
      <c r="AC530" s="8"/>
      <c r="AD530" s="8"/>
      <c r="AE530" s="8"/>
      <c r="AF530" s="8"/>
      <c r="AG530" s="8"/>
      <c r="AH530" s="8"/>
      <c r="AI530" s="8"/>
      <c r="AJ530" s="8"/>
      <c r="AK530" s="8"/>
      <c r="AL530" s="8"/>
      <c r="AM530" s="8"/>
      <c r="AN530" s="8"/>
      <c r="AO530" s="8"/>
    </row>
    <row r="531" ht="15.75" customHeight="1">
      <c r="A531" s="11"/>
      <c r="B531" s="12"/>
      <c r="C531" s="12"/>
      <c r="D531" s="12"/>
      <c r="E531" s="8"/>
      <c r="F531" s="8"/>
      <c r="G531" s="8"/>
      <c r="H531" s="8"/>
      <c r="I531" s="8"/>
      <c r="J531" s="8"/>
      <c r="K531" s="8"/>
      <c r="L531" s="13"/>
      <c r="M531" s="10"/>
      <c r="N531" s="8"/>
      <c r="O531" s="8"/>
      <c r="P531" s="8"/>
      <c r="Q531" s="8"/>
      <c r="R531" s="8"/>
      <c r="S531" s="8"/>
      <c r="T531" s="8"/>
      <c r="U531" s="8"/>
      <c r="V531" s="8"/>
      <c r="W531" s="8"/>
      <c r="X531" s="8"/>
      <c r="Y531" s="8"/>
      <c r="Z531" s="8"/>
      <c r="AA531" s="8"/>
      <c r="AB531" s="8"/>
      <c r="AC531" s="8"/>
      <c r="AD531" s="8"/>
      <c r="AE531" s="8"/>
      <c r="AF531" s="8"/>
      <c r="AG531" s="8"/>
      <c r="AH531" s="8"/>
      <c r="AI531" s="8"/>
      <c r="AJ531" s="8"/>
      <c r="AK531" s="8"/>
      <c r="AL531" s="8"/>
      <c r="AM531" s="8"/>
      <c r="AN531" s="8"/>
      <c r="AO531" s="8"/>
    </row>
    <row r="532" ht="15.75" customHeight="1">
      <c r="A532" s="11"/>
      <c r="B532" s="12"/>
      <c r="C532" s="12"/>
      <c r="D532" s="12"/>
      <c r="E532" s="8"/>
      <c r="F532" s="8"/>
      <c r="G532" s="8"/>
      <c r="H532" s="8"/>
      <c r="I532" s="8"/>
      <c r="J532" s="8"/>
      <c r="K532" s="8"/>
      <c r="L532" s="13"/>
      <c r="M532" s="10"/>
      <c r="N532" s="8"/>
      <c r="O532" s="8"/>
      <c r="P532" s="8"/>
      <c r="Q532" s="8"/>
      <c r="R532" s="8"/>
      <c r="S532" s="8"/>
      <c r="T532" s="8"/>
      <c r="U532" s="8"/>
      <c r="V532" s="8"/>
      <c r="W532" s="8"/>
      <c r="X532" s="8"/>
      <c r="Y532" s="8"/>
      <c r="Z532" s="8"/>
      <c r="AA532" s="8"/>
      <c r="AB532" s="8"/>
      <c r="AC532" s="8"/>
      <c r="AD532" s="8"/>
      <c r="AE532" s="8"/>
      <c r="AF532" s="8"/>
      <c r="AG532" s="8"/>
      <c r="AH532" s="8"/>
      <c r="AI532" s="8"/>
      <c r="AJ532" s="8"/>
      <c r="AK532" s="8"/>
      <c r="AL532" s="8"/>
      <c r="AM532" s="8"/>
      <c r="AN532" s="8"/>
      <c r="AO532" s="8"/>
    </row>
    <row r="533" ht="15.75" customHeight="1">
      <c r="A533" s="11"/>
      <c r="B533" s="12"/>
      <c r="C533" s="12"/>
      <c r="D533" s="12"/>
      <c r="E533" s="8"/>
      <c r="F533" s="8"/>
      <c r="G533" s="8"/>
      <c r="H533" s="8"/>
      <c r="I533" s="8"/>
      <c r="J533" s="8"/>
      <c r="K533" s="8"/>
      <c r="L533" s="13"/>
      <c r="M533" s="10"/>
      <c r="N533" s="8"/>
      <c r="O533" s="8"/>
      <c r="P533" s="8"/>
      <c r="Q533" s="8"/>
      <c r="R533" s="8"/>
      <c r="S533" s="8"/>
      <c r="T533" s="8"/>
      <c r="U533" s="8"/>
      <c r="V533" s="8"/>
      <c r="W533" s="8"/>
      <c r="X533" s="8"/>
      <c r="Y533" s="8"/>
      <c r="Z533" s="8"/>
      <c r="AA533" s="8"/>
      <c r="AB533" s="8"/>
      <c r="AC533" s="8"/>
      <c r="AD533" s="8"/>
      <c r="AE533" s="8"/>
      <c r="AF533" s="8"/>
      <c r="AG533" s="8"/>
      <c r="AH533" s="8"/>
      <c r="AI533" s="8"/>
      <c r="AJ533" s="8"/>
      <c r="AK533" s="8"/>
      <c r="AL533" s="8"/>
      <c r="AM533" s="8"/>
      <c r="AN533" s="8"/>
      <c r="AO533" s="8"/>
    </row>
    <row r="534" ht="15.75" customHeight="1">
      <c r="A534" s="11"/>
      <c r="B534" s="12"/>
      <c r="C534" s="12"/>
      <c r="D534" s="12"/>
      <c r="E534" s="8"/>
      <c r="F534" s="8"/>
      <c r="G534" s="8"/>
      <c r="H534" s="8"/>
      <c r="I534" s="8"/>
      <c r="J534" s="8"/>
      <c r="K534" s="8"/>
      <c r="L534" s="13"/>
      <c r="M534" s="10"/>
      <c r="N534" s="8"/>
      <c r="O534" s="8"/>
      <c r="P534" s="8"/>
      <c r="Q534" s="8"/>
      <c r="R534" s="8"/>
      <c r="S534" s="8"/>
      <c r="T534" s="8"/>
      <c r="U534" s="8"/>
      <c r="V534" s="8"/>
      <c r="W534" s="8"/>
      <c r="X534" s="8"/>
      <c r="Y534" s="8"/>
      <c r="Z534" s="8"/>
      <c r="AA534" s="8"/>
      <c r="AB534" s="8"/>
      <c r="AC534" s="8"/>
      <c r="AD534" s="8"/>
      <c r="AE534" s="8"/>
      <c r="AF534" s="8"/>
      <c r="AG534" s="8"/>
      <c r="AH534" s="8"/>
      <c r="AI534" s="8"/>
      <c r="AJ534" s="8"/>
      <c r="AK534" s="8"/>
      <c r="AL534" s="8"/>
      <c r="AM534" s="8"/>
      <c r="AN534" s="8"/>
      <c r="AO534" s="8"/>
    </row>
    <row r="535" ht="15.75" customHeight="1">
      <c r="A535" s="11"/>
      <c r="B535" s="12"/>
      <c r="C535" s="12"/>
      <c r="D535" s="12"/>
      <c r="E535" s="8"/>
      <c r="F535" s="8"/>
      <c r="G535" s="8"/>
      <c r="H535" s="8"/>
      <c r="I535" s="8"/>
      <c r="J535" s="8"/>
      <c r="K535" s="8"/>
      <c r="L535" s="13"/>
      <c r="M535" s="10"/>
      <c r="N535" s="8"/>
      <c r="O535" s="8"/>
      <c r="P535" s="8"/>
      <c r="Q535" s="8"/>
      <c r="R535" s="8"/>
      <c r="S535" s="8"/>
      <c r="T535" s="8"/>
      <c r="U535" s="8"/>
      <c r="V535" s="8"/>
      <c r="W535" s="8"/>
      <c r="X535" s="8"/>
      <c r="Y535" s="8"/>
      <c r="Z535" s="8"/>
      <c r="AA535" s="8"/>
      <c r="AB535" s="8"/>
      <c r="AC535" s="8"/>
      <c r="AD535" s="8"/>
      <c r="AE535" s="8"/>
      <c r="AF535" s="8"/>
      <c r="AG535" s="8"/>
      <c r="AH535" s="8"/>
      <c r="AI535" s="8"/>
      <c r="AJ535" s="8"/>
      <c r="AK535" s="8"/>
      <c r="AL535" s="8"/>
      <c r="AM535" s="8"/>
      <c r="AN535" s="8"/>
      <c r="AO535" s="8"/>
    </row>
    <row r="536" ht="15.75" customHeight="1">
      <c r="A536" s="11"/>
      <c r="B536" s="12"/>
      <c r="C536" s="12"/>
      <c r="D536" s="12"/>
      <c r="E536" s="8"/>
      <c r="F536" s="8"/>
      <c r="G536" s="8"/>
      <c r="H536" s="8"/>
      <c r="I536" s="8"/>
      <c r="J536" s="8"/>
      <c r="K536" s="8"/>
      <c r="L536" s="13"/>
      <c r="M536" s="10"/>
      <c r="N536" s="8"/>
      <c r="O536" s="8"/>
      <c r="P536" s="8"/>
      <c r="Q536" s="8"/>
      <c r="R536" s="8"/>
      <c r="S536" s="8"/>
      <c r="T536" s="8"/>
      <c r="U536" s="8"/>
      <c r="V536" s="8"/>
      <c r="W536" s="8"/>
      <c r="X536" s="8"/>
      <c r="Y536" s="8"/>
      <c r="Z536" s="8"/>
      <c r="AA536" s="8"/>
      <c r="AB536" s="8"/>
      <c r="AC536" s="8"/>
      <c r="AD536" s="8"/>
      <c r="AE536" s="8"/>
      <c r="AF536" s="8"/>
      <c r="AG536" s="8"/>
      <c r="AH536" s="8"/>
      <c r="AI536" s="8"/>
      <c r="AJ536" s="8"/>
      <c r="AK536" s="8"/>
      <c r="AL536" s="8"/>
      <c r="AM536" s="8"/>
      <c r="AN536" s="8"/>
      <c r="AO536" s="8"/>
    </row>
    <row r="537" ht="15.75" customHeight="1">
      <c r="A537" s="11"/>
      <c r="B537" s="12"/>
      <c r="C537" s="12"/>
      <c r="D537" s="12"/>
      <c r="E537" s="8"/>
      <c r="F537" s="8"/>
      <c r="G537" s="8"/>
      <c r="H537" s="8"/>
      <c r="I537" s="8"/>
      <c r="J537" s="8"/>
      <c r="K537" s="8"/>
      <c r="L537" s="13"/>
      <c r="M537" s="10"/>
      <c r="N537" s="8"/>
      <c r="O537" s="8"/>
      <c r="P537" s="8"/>
      <c r="Q537" s="8"/>
      <c r="R537" s="8"/>
      <c r="S537" s="8"/>
      <c r="T537" s="8"/>
      <c r="U537" s="8"/>
      <c r="V537" s="8"/>
      <c r="W537" s="8"/>
      <c r="X537" s="8"/>
      <c r="Y537" s="8"/>
      <c r="Z537" s="8"/>
      <c r="AA537" s="8"/>
      <c r="AB537" s="8"/>
      <c r="AC537" s="8"/>
      <c r="AD537" s="8"/>
      <c r="AE537" s="8"/>
      <c r="AF537" s="8"/>
      <c r="AG537" s="8"/>
      <c r="AH537" s="8"/>
      <c r="AI537" s="8"/>
      <c r="AJ537" s="8"/>
      <c r="AK537" s="8"/>
      <c r="AL537" s="8"/>
      <c r="AM537" s="8"/>
      <c r="AN537" s="8"/>
      <c r="AO537" s="8"/>
    </row>
    <row r="538" ht="15.75" customHeight="1">
      <c r="A538" s="11"/>
      <c r="B538" s="12"/>
      <c r="C538" s="12"/>
      <c r="D538" s="12"/>
      <c r="E538" s="8"/>
      <c r="F538" s="8"/>
      <c r="G538" s="8"/>
      <c r="H538" s="8"/>
      <c r="I538" s="8"/>
      <c r="J538" s="8"/>
      <c r="K538" s="8"/>
      <c r="L538" s="13"/>
      <c r="M538" s="10"/>
      <c r="N538" s="8"/>
      <c r="O538" s="8"/>
      <c r="P538" s="8"/>
      <c r="Q538" s="8"/>
      <c r="R538" s="8"/>
      <c r="S538" s="8"/>
      <c r="T538" s="8"/>
      <c r="U538" s="8"/>
      <c r="V538" s="8"/>
      <c r="W538" s="8"/>
      <c r="X538" s="8"/>
      <c r="Y538" s="8"/>
      <c r="Z538" s="8"/>
      <c r="AA538" s="8"/>
      <c r="AB538" s="8"/>
      <c r="AC538" s="8"/>
      <c r="AD538" s="8"/>
      <c r="AE538" s="8"/>
      <c r="AF538" s="8"/>
      <c r="AG538" s="8"/>
      <c r="AH538" s="8"/>
      <c r="AI538" s="8"/>
      <c r="AJ538" s="8"/>
      <c r="AK538" s="8"/>
      <c r="AL538" s="8"/>
      <c r="AM538" s="8"/>
      <c r="AN538" s="8"/>
      <c r="AO538" s="8"/>
    </row>
    <row r="539" ht="15.75" customHeight="1">
      <c r="A539" s="11"/>
      <c r="B539" s="12"/>
      <c r="C539" s="12"/>
      <c r="D539" s="12"/>
      <c r="E539" s="8"/>
      <c r="F539" s="8"/>
      <c r="G539" s="8"/>
      <c r="H539" s="8"/>
      <c r="I539" s="8"/>
      <c r="J539" s="8"/>
      <c r="K539" s="8"/>
      <c r="L539" s="13"/>
      <c r="M539" s="10"/>
      <c r="N539" s="8"/>
      <c r="O539" s="8"/>
      <c r="P539" s="8"/>
      <c r="Q539" s="8"/>
      <c r="R539" s="8"/>
      <c r="S539" s="8"/>
      <c r="T539" s="8"/>
      <c r="U539" s="8"/>
      <c r="V539" s="8"/>
      <c r="W539" s="8"/>
      <c r="X539" s="8"/>
      <c r="Y539" s="8"/>
      <c r="Z539" s="8"/>
      <c r="AA539" s="8"/>
      <c r="AB539" s="8"/>
      <c r="AC539" s="8"/>
      <c r="AD539" s="8"/>
      <c r="AE539" s="8"/>
      <c r="AF539" s="8"/>
      <c r="AG539" s="8"/>
      <c r="AH539" s="8"/>
      <c r="AI539" s="8"/>
      <c r="AJ539" s="8"/>
      <c r="AK539" s="8"/>
      <c r="AL539" s="8"/>
      <c r="AM539" s="8"/>
      <c r="AN539" s="8"/>
      <c r="AO539" s="8"/>
    </row>
    <row r="540" ht="15.75" customHeight="1">
      <c r="A540" s="11"/>
      <c r="B540" s="12"/>
      <c r="C540" s="12"/>
      <c r="D540" s="12"/>
      <c r="E540" s="8"/>
      <c r="F540" s="8"/>
      <c r="G540" s="8"/>
      <c r="H540" s="8"/>
      <c r="I540" s="8"/>
      <c r="J540" s="8"/>
      <c r="K540" s="8"/>
      <c r="L540" s="13"/>
      <c r="M540" s="10"/>
      <c r="N540" s="8"/>
      <c r="O540" s="8"/>
      <c r="P540" s="8"/>
      <c r="Q540" s="8"/>
      <c r="R540" s="8"/>
      <c r="S540" s="8"/>
      <c r="T540" s="8"/>
      <c r="U540" s="8"/>
      <c r="V540" s="8"/>
      <c r="W540" s="8"/>
      <c r="X540" s="8"/>
      <c r="Y540" s="8"/>
      <c r="Z540" s="8"/>
      <c r="AA540" s="8"/>
      <c r="AB540" s="8"/>
      <c r="AC540" s="8"/>
      <c r="AD540" s="8"/>
      <c r="AE540" s="8"/>
      <c r="AF540" s="8"/>
      <c r="AG540" s="8"/>
      <c r="AH540" s="8"/>
      <c r="AI540" s="8"/>
      <c r="AJ540" s="8"/>
      <c r="AK540" s="8"/>
      <c r="AL540" s="8"/>
      <c r="AM540" s="8"/>
      <c r="AN540" s="8"/>
      <c r="AO540" s="8"/>
    </row>
    <row r="541" ht="15.75" customHeight="1">
      <c r="A541" s="11"/>
      <c r="B541" s="12"/>
      <c r="C541" s="12"/>
      <c r="D541" s="12"/>
      <c r="E541" s="8"/>
      <c r="F541" s="8"/>
      <c r="G541" s="8"/>
      <c r="H541" s="8"/>
      <c r="I541" s="8"/>
      <c r="J541" s="8"/>
      <c r="K541" s="8"/>
      <c r="L541" s="13"/>
      <c r="M541" s="10"/>
      <c r="N541" s="8"/>
      <c r="O541" s="8"/>
      <c r="P541" s="8"/>
      <c r="Q541" s="8"/>
      <c r="R541" s="8"/>
      <c r="S541" s="8"/>
      <c r="T541" s="8"/>
      <c r="U541" s="8"/>
      <c r="V541" s="8"/>
      <c r="W541" s="8"/>
      <c r="X541" s="8"/>
      <c r="Y541" s="8"/>
      <c r="Z541" s="8"/>
      <c r="AA541" s="8"/>
      <c r="AB541" s="8"/>
      <c r="AC541" s="8"/>
      <c r="AD541" s="8"/>
      <c r="AE541" s="8"/>
      <c r="AF541" s="8"/>
      <c r="AG541" s="8"/>
      <c r="AH541" s="8"/>
      <c r="AI541" s="8"/>
      <c r="AJ541" s="8"/>
      <c r="AK541" s="8"/>
      <c r="AL541" s="8"/>
      <c r="AM541" s="8"/>
      <c r="AN541" s="8"/>
      <c r="AO541" s="8"/>
    </row>
    <row r="542" ht="15.75" customHeight="1">
      <c r="A542" s="11"/>
      <c r="B542" s="12"/>
      <c r="C542" s="12"/>
      <c r="D542" s="12"/>
      <c r="E542" s="8"/>
      <c r="F542" s="8"/>
      <c r="G542" s="8"/>
      <c r="H542" s="8"/>
      <c r="I542" s="8"/>
      <c r="J542" s="8"/>
      <c r="K542" s="8"/>
      <c r="L542" s="13"/>
      <c r="M542" s="10"/>
      <c r="N542" s="8"/>
      <c r="O542" s="8"/>
      <c r="P542" s="8"/>
      <c r="Q542" s="8"/>
      <c r="R542" s="8"/>
      <c r="S542" s="8"/>
      <c r="T542" s="8"/>
      <c r="U542" s="8"/>
      <c r="V542" s="8"/>
      <c r="W542" s="8"/>
      <c r="X542" s="8"/>
      <c r="Y542" s="8"/>
      <c r="Z542" s="8"/>
      <c r="AA542" s="8"/>
      <c r="AB542" s="8"/>
      <c r="AC542" s="8"/>
      <c r="AD542" s="8"/>
      <c r="AE542" s="8"/>
      <c r="AF542" s="8"/>
      <c r="AG542" s="8"/>
      <c r="AH542" s="8"/>
      <c r="AI542" s="8"/>
      <c r="AJ542" s="8"/>
      <c r="AK542" s="8"/>
      <c r="AL542" s="8"/>
      <c r="AM542" s="8"/>
      <c r="AN542" s="8"/>
      <c r="AO542" s="8"/>
    </row>
    <row r="543" ht="15.75" customHeight="1">
      <c r="A543" s="11"/>
      <c r="B543" s="12"/>
      <c r="C543" s="12"/>
      <c r="D543" s="12"/>
      <c r="E543" s="8"/>
      <c r="F543" s="8"/>
      <c r="G543" s="8"/>
      <c r="H543" s="8"/>
      <c r="I543" s="8"/>
      <c r="J543" s="8"/>
      <c r="K543" s="8"/>
      <c r="L543" s="13"/>
      <c r="M543" s="10"/>
      <c r="N543" s="8"/>
      <c r="O543" s="8"/>
      <c r="P543" s="8"/>
      <c r="Q543" s="8"/>
      <c r="R543" s="8"/>
      <c r="S543" s="8"/>
      <c r="T543" s="8"/>
      <c r="U543" s="8"/>
      <c r="V543" s="8"/>
      <c r="W543" s="8"/>
      <c r="X543" s="8"/>
      <c r="Y543" s="8"/>
      <c r="Z543" s="8"/>
      <c r="AA543" s="8"/>
      <c r="AB543" s="8"/>
      <c r="AC543" s="8"/>
      <c r="AD543" s="8"/>
      <c r="AE543" s="8"/>
      <c r="AF543" s="8"/>
      <c r="AG543" s="8"/>
      <c r="AH543" s="8"/>
      <c r="AI543" s="8"/>
      <c r="AJ543" s="8"/>
      <c r="AK543" s="8"/>
      <c r="AL543" s="8"/>
      <c r="AM543" s="8"/>
      <c r="AN543" s="8"/>
      <c r="AO543" s="8"/>
    </row>
    <row r="544" ht="15.75" customHeight="1">
      <c r="A544" s="11"/>
      <c r="B544" s="12"/>
      <c r="C544" s="12"/>
      <c r="D544" s="12"/>
      <c r="E544" s="8"/>
      <c r="F544" s="8"/>
      <c r="G544" s="8"/>
      <c r="H544" s="8"/>
      <c r="I544" s="8"/>
      <c r="J544" s="8"/>
      <c r="K544" s="8"/>
      <c r="L544" s="13"/>
      <c r="M544" s="10"/>
      <c r="N544" s="8"/>
      <c r="O544" s="8"/>
      <c r="P544" s="8"/>
      <c r="Q544" s="8"/>
      <c r="R544" s="8"/>
      <c r="S544" s="8"/>
      <c r="T544" s="8"/>
      <c r="U544" s="8"/>
      <c r="V544" s="8"/>
      <c r="W544" s="8"/>
      <c r="X544" s="8"/>
      <c r="Y544" s="8"/>
      <c r="Z544" s="8"/>
      <c r="AA544" s="8"/>
      <c r="AB544" s="8"/>
      <c r="AC544" s="8"/>
      <c r="AD544" s="8"/>
      <c r="AE544" s="8"/>
      <c r="AF544" s="8"/>
      <c r="AG544" s="8"/>
      <c r="AH544" s="8"/>
      <c r="AI544" s="8"/>
      <c r="AJ544" s="8"/>
      <c r="AK544" s="8"/>
      <c r="AL544" s="8"/>
      <c r="AM544" s="8"/>
      <c r="AN544" s="8"/>
      <c r="AO544" s="8"/>
    </row>
    <row r="545" ht="15.75" customHeight="1">
      <c r="A545" s="11"/>
      <c r="B545" s="12"/>
      <c r="C545" s="12"/>
      <c r="D545" s="12"/>
      <c r="E545" s="8"/>
      <c r="F545" s="8"/>
      <c r="G545" s="8"/>
      <c r="H545" s="8"/>
      <c r="I545" s="8"/>
      <c r="J545" s="8"/>
      <c r="K545" s="8"/>
      <c r="L545" s="13"/>
      <c r="M545" s="10"/>
      <c r="N545" s="8"/>
      <c r="O545" s="8"/>
      <c r="P545" s="8"/>
      <c r="Q545" s="8"/>
      <c r="R545" s="8"/>
      <c r="S545" s="8"/>
      <c r="T545" s="8"/>
      <c r="U545" s="8"/>
      <c r="V545" s="8"/>
      <c r="W545" s="8"/>
      <c r="X545" s="8"/>
      <c r="Y545" s="8"/>
      <c r="Z545" s="8"/>
      <c r="AA545" s="8"/>
      <c r="AB545" s="8"/>
      <c r="AC545" s="8"/>
      <c r="AD545" s="8"/>
      <c r="AE545" s="8"/>
      <c r="AF545" s="8"/>
      <c r="AG545" s="8"/>
      <c r="AH545" s="8"/>
      <c r="AI545" s="8"/>
      <c r="AJ545" s="8"/>
      <c r="AK545" s="8"/>
      <c r="AL545" s="8"/>
      <c r="AM545" s="8"/>
      <c r="AN545" s="8"/>
      <c r="AO545" s="8"/>
    </row>
    <row r="546" ht="15.75" customHeight="1">
      <c r="A546" s="11"/>
      <c r="B546" s="12"/>
      <c r="C546" s="12"/>
      <c r="D546" s="12"/>
      <c r="E546" s="8"/>
      <c r="F546" s="8"/>
      <c r="G546" s="8"/>
      <c r="H546" s="8"/>
      <c r="I546" s="8"/>
      <c r="J546" s="8"/>
      <c r="K546" s="8"/>
      <c r="L546" s="13"/>
      <c r="M546" s="10"/>
      <c r="N546" s="8"/>
      <c r="O546" s="8"/>
      <c r="P546" s="8"/>
      <c r="Q546" s="8"/>
      <c r="R546" s="8"/>
      <c r="S546" s="8"/>
      <c r="T546" s="8"/>
      <c r="U546" s="8"/>
      <c r="V546" s="8"/>
      <c r="W546" s="8"/>
      <c r="X546" s="8"/>
      <c r="Y546" s="8"/>
      <c r="Z546" s="8"/>
      <c r="AA546" s="8"/>
      <c r="AB546" s="8"/>
      <c r="AC546" s="8"/>
      <c r="AD546" s="8"/>
      <c r="AE546" s="8"/>
      <c r="AF546" s="8"/>
      <c r="AG546" s="8"/>
      <c r="AH546" s="8"/>
      <c r="AI546" s="8"/>
      <c r="AJ546" s="8"/>
      <c r="AK546" s="8"/>
      <c r="AL546" s="8"/>
      <c r="AM546" s="8"/>
      <c r="AN546" s="8"/>
      <c r="AO546" s="8"/>
    </row>
    <row r="547" ht="15.75" customHeight="1">
      <c r="A547" s="11"/>
      <c r="B547" s="12"/>
      <c r="C547" s="12"/>
      <c r="D547" s="12"/>
      <c r="E547" s="8"/>
      <c r="F547" s="8"/>
      <c r="G547" s="8"/>
      <c r="H547" s="8"/>
      <c r="I547" s="8"/>
      <c r="J547" s="8"/>
      <c r="K547" s="8"/>
      <c r="L547" s="13"/>
      <c r="M547" s="10"/>
      <c r="N547" s="8"/>
      <c r="O547" s="8"/>
      <c r="P547" s="8"/>
      <c r="Q547" s="8"/>
      <c r="R547" s="8"/>
      <c r="S547" s="8"/>
      <c r="T547" s="8"/>
      <c r="U547" s="8"/>
      <c r="V547" s="8"/>
      <c r="W547" s="8"/>
      <c r="X547" s="8"/>
      <c r="Y547" s="8"/>
      <c r="Z547" s="8"/>
      <c r="AA547" s="8"/>
      <c r="AB547" s="8"/>
      <c r="AC547" s="8"/>
      <c r="AD547" s="8"/>
      <c r="AE547" s="8"/>
      <c r="AF547" s="8"/>
      <c r="AG547" s="8"/>
      <c r="AH547" s="8"/>
      <c r="AI547" s="8"/>
      <c r="AJ547" s="8"/>
      <c r="AK547" s="8"/>
      <c r="AL547" s="8"/>
      <c r="AM547" s="8"/>
      <c r="AN547" s="8"/>
      <c r="AO547" s="8"/>
    </row>
    <row r="548" ht="15.75" customHeight="1">
      <c r="A548" s="11"/>
      <c r="B548" s="12"/>
      <c r="C548" s="12"/>
      <c r="D548" s="12"/>
      <c r="E548" s="8"/>
      <c r="F548" s="8"/>
      <c r="G548" s="8"/>
      <c r="H548" s="8"/>
      <c r="I548" s="8"/>
      <c r="J548" s="8"/>
      <c r="K548" s="8"/>
      <c r="L548" s="13"/>
      <c r="M548" s="10"/>
      <c r="N548" s="8"/>
      <c r="O548" s="8"/>
      <c r="P548" s="8"/>
      <c r="Q548" s="8"/>
      <c r="R548" s="8"/>
      <c r="S548" s="8"/>
      <c r="T548" s="8"/>
      <c r="U548" s="8"/>
      <c r="V548" s="8"/>
      <c r="W548" s="8"/>
      <c r="X548" s="8"/>
      <c r="Y548" s="8"/>
      <c r="Z548" s="8"/>
      <c r="AA548" s="8"/>
      <c r="AB548" s="8"/>
      <c r="AC548" s="8"/>
      <c r="AD548" s="8"/>
      <c r="AE548" s="8"/>
      <c r="AF548" s="8"/>
      <c r="AG548" s="8"/>
      <c r="AH548" s="8"/>
      <c r="AI548" s="8"/>
      <c r="AJ548" s="8"/>
      <c r="AK548" s="8"/>
      <c r="AL548" s="8"/>
      <c r="AM548" s="8"/>
      <c r="AN548" s="8"/>
      <c r="AO548" s="8"/>
    </row>
    <row r="549" ht="15.75" customHeight="1">
      <c r="A549" s="11"/>
      <c r="B549" s="12"/>
      <c r="C549" s="12"/>
      <c r="D549" s="12"/>
      <c r="E549" s="8"/>
      <c r="F549" s="8"/>
      <c r="G549" s="8"/>
      <c r="H549" s="8"/>
      <c r="I549" s="8"/>
      <c r="J549" s="8"/>
      <c r="K549" s="8"/>
      <c r="L549" s="13"/>
      <c r="M549" s="10"/>
      <c r="N549" s="8"/>
      <c r="O549" s="8"/>
      <c r="P549" s="8"/>
      <c r="Q549" s="8"/>
      <c r="R549" s="8"/>
      <c r="S549" s="8"/>
      <c r="T549" s="8"/>
      <c r="U549" s="8"/>
      <c r="V549" s="8"/>
      <c r="W549" s="8"/>
      <c r="X549" s="8"/>
      <c r="Y549" s="8"/>
      <c r="Z549" s="8"/>
      <c r="AA549" s="8"/>
      <c r="AB549" s="8"/>
      <c r="AC549" s="8"/>
      <c r="AD549" s="8"/>
      <c r="AE549" s="8"/>
      <c r="AF549" s="8"/>
      <c r="AG549" s="8"/>
      <c r="AH549" s="8"/>
      <c r="AI549" s="8"/>
      <c r="AJ549" s="8"/>
      <c r="AK549" s="8"/>
      <c r="AL549" s="8"/>
      <c r="AM549" s="8"/>
      <c r="AN549" s="8"/>
      <c r="AO549" s="8"/>
    </row>
    <row r="550" ht="15.75" customHeight="1">
      <c r="A550" s="11"/>
      <c r="B550" s="12"/>
      <c r="C550" s="12"/>
      <c r="D550" s="12"/>
      <c r="E550" s="8"/>
      <c r="F550" s="8"/>
      <c r="G550" s="8"/>
      <c r="H550" s="8"/>
      <c r="I550" s="8"/>
      <c r="J550" s="8"/>
      <c r="K550" s="8"/>
      <c r="L550" s="13"/>
      <c r="M550" s="10"/>
      <c r="N550" s="8"/>
      <c r="O550" s="8"/>
      <c r="P550" s="8"/>
      <c r="Q550" s="8"/>
      <c r="R550" s="8"/>
      <c r="S550" s="8"/>
      <c r="T550" s="8"/>
      <c r="U550" s="8"/>
      <c r="V550" s="8"/>
      <c r="W550" s="8"/>
      <c r="X550" s="8"/>
      <c r="Y550" s="8"/>
      <c r="Z550" s="8"/>
      <c r="AA550" s="8"/>
      <c r="AB550" s="8"/>
      <c r="AC550" s="8"/>
      <c r="AD550" s="8"/>
      <c r="AE550" s="8"/>
      <c r="AF550" s="8"/>
      <c r="AG550" s="8"/>
      <c r="AH550" s="8"/>
      <c r="AI550" s="8"/>
      <c r="AJ550" s="8"/>
      <c r="AK550" s="8"/>
      <c r="AL550" s="8"/>
      <c r="AM550" s="8"/>
      <c r="AN550" s="8"/>
      <c r="AO550" s="8"/>
    </row>
    <row r="551" ht="15.75" customHeight="1">
      <c r="A551" s="11"/>
      <c r="B551" s="12"/>
      <c r="C551" s="12"/>
      <c r="D551" s="12"/>
      <c r="E551" s="8"/>
      <c r="F551" s="8"/>
      <c r="G551" s="8"/>
      <c r="H551" s="8"/>
      <c r="I551" s="8"/>
      <c r="J551" s="8"/>
      <c r="K551" s="8"/>
      <c r="L551" s="13"/>
      <c r="M551" s="10"/>
      <c r="N551" s="8"/>
      <c r="O551" s="8"/>
      <c r="P551" s="8"/>
      <c r="Q551" s="8"/>
      <c r="R551" s="8"/>
      <c r="S551" s="8"/>
      <c r="T551" s="8"/>
      <c r="U551" s="8"/>
      <c r="V551" s="8"/>
      <c r="W551" s="8"/>
      <c r="X551" s="8"/>
      <c r="Y551" s="8"/>
      <c r="Z551" s="8"/>
      <c r="AA551" s="8"/>
      <c r="AB551" s="8"/>
      <c r="AC551" s="8"/>
      <c r="AD551" s="8"/>
      <c r="AE551" s="8"/>
      <c r="AF551" s="8"/>
      <c r="AG551" s="8"/>
      <c r="AH551" s="8"/>
      <c r="AI551" s="8"/>
      <c r="AJ551" s="8"/>
      <c r="AK551" s="8"/>
      <c r="AL551" s="8"/>
      <c r="AM551" s="8"/>
      <c r="AN551" s="8"/>
      <c r="AO551" s="8"/>
    </row>
    <row r="552" ht="15.75" customHeight="1">
      <c r="A552" s="11"/>
      <c r="B552" s="12"/>
      <c r="C552" s="12"/>
      <c r="D552" s="12"/>
      <c r="E552" s="8"/>
      <c r="F552" s="8"/>
      <c r="G552" s="8"/>
      <c r="H552" s="8"/>
      <c r="I552" s="8"/>
      <c r="J552" s="8"/>
      <c r="K552" s="8"/>
      <c r="L552" s="13"/>
      <c r="M552" s="10"/>
      <c r="N552" s="8"/>
      <c r="O552" s="8"/>
      <c r="P552" s="8"/>
      <c r="Q552" s="8"/>
      <c r="R552" s="8"/>
      <c r="S552" s="8"/>
      <c r="T552" s="8"/>
      <c r="U552" s="8"/>
      <c r="V552" s="8"/>
      <c r="W552" s="8"/>
      <c r="X552" s="8"/>
      <c r="Y552" s="8"/>
      <c r="Z552" s="8"/>
      <c r="AA552" s="8"/>
      <c r="AB552" s="8"/>
      <c r="AC552" s="8"/>
      <c r="AD552" s="8"/>
      <c r="AE552" s="8"/>
      <c r="AF552" s="8"/>
      <c r="AG552" s="8"/>
      <c r="AH552" s="8"/>
      <c r="AI552" s="8"/>
      <c r="AJ552" s="8"/>
      <c r="AK552" s="8"/>
      <c r="AL552" s="8"/>
      <c r="AM552" s="8"/>
      <c r="AN552" s="8"/>
      <c r="AO552" s="8"/>
    </row>
    <row r="553" ht="15.75" customHeight="1">
      <c r="A553" s="11"/>
      <c r="B553" s="12"/>
      <c r="C553" s="12"/>
      <c r="D553" s="12"/>
      <c r="E553" s="8"/>
      <c r="F553" s="8"/>
      <c r="G553" s="8"/>
      <c r="H553" s="8"/>
      <c r="I553" s="8"/>
      <c r="J553" s="8"/>
      <c r="K553" s="8"/>
      <c r="L553" s="13"/>
      <c r="M553" s="10"/>
      <c r="N553" s="8"/>
      <c r="O553" s="8"/>
      <c r="P553" s="8"/>
      <c r="Q553" s="8"/>
      <c r="R553" s="8"/>
      <c r="S553" s="8"/>
      <c r="T553" s="8"/>
      <c r="U553" s="8"/>
      <c r="V553" s="8"/>
      <c r="W553" s="8"/>
      <c r="X553" s="8"/>
      <c r="Y553" s="8"/>
      <c r="Z553" s="8"/>
      <c r="AA553" s="8"/>
      <c r="AB553" s="8"/>
      <c r="AC553" s="8"/>
      <c r="AD553" s="8"/>
      <c r="AE553" s="8"/>
      <c r="AF553" s="8"/>
      <c r="AG553" s="8"/>
      <c r="AH553" s="8"/>
      <c r="AI553" s="8"/>
      <c r="AJ553" s="8"/>
      <c r="AK553" s="8"/>
      <c r="AL553" s="8"/>
      <c r="AM553" s="8"/>
      <c r="AN553" s="8"/>
      <c r="AO553" s="8"/>
    </row>
    <row r="554" ht="15.75" customHeight="1">
      <c r="A554" s="11"/>
      <c r="B554" s="12"/>
      <c r="C554" s="12"/>
      <c r="D554" s="12"/>
      <c r="E554" s="8"/>
      <c r="F554" s="8"/>
      <c r="G554" s="8"/>
      <c r="H554" s="8"/>
      <c r="I554" s="8"/>
      <c r="J554" s="8"/>
      <c r="K554" s="8"/>
      <c r="L554" s="13"/>
      <c r="M554" s="10"/>
      <c r="N554" s="8"/>
      <c r="O554" s="8"/>
      <c r="P554" s="8"/>
      <c r="Q554" s="8"/>
      <c r="R554" s="8"/>
      <c r="S554" s="8"/>
      <c r="T554" s="8"/>
      <c r="U554" s="8"/>
      <c r="V554" s="8"/>
      <c r="W554" s="8"/>
      <c r="X554" s="8"/>
      <c r="Y554" s="8"/>
      <c r="Z554" s="8"/>
      <c r="AA554" s="8"/>
      <c r="AB554" s="8"/>
      <c r="AC554" s="8"/>
      <c r="AD554" s="8"/>
      <c r="AE554" s="8"/>
      <c r="AF554" s="8"/>
      <c r="AG554" s="8"/>
      <c r="AH554" s="8"/>
      <c r="AI554" s="8"/>
      <c r="AJ554" s="8"/>
      <c r="AK554" s="8"/>
      <c r="AL554" s="8"/>
      <c r="AM554" s="8"/>
      <c r="AN554" s="8"/>
      <c r="AO554" s="8"/>
    </row>
    <row r="555" ht="15.75" customHeight="1">
      <c r="A555" s="11"/>
      <c r="B555" s="12"/>
      <c r="C555" s="12"/>
      <c r="D555" s="12"/>
      <c r="E555" s="8"/>
      <c r="F555" s="8"/>
      <c r="G555" s="8"/>
      <c r="H555" s="8"/>
      <c r="I555" s="8"/>
      <c r="J555" s="8"/>
      <c r="K555" s="8"/>
      <c r="L555" s="13"/>
      <c r="M555" s="10"/>
      <c r="N555" s="8"/>
      <c r="O555" s="8"/>
      <c r="P555" s="8"/>
      <c r="Q555" s="8"/>
      <c r="R555" s="8"/>
      <c r="S555" s="8"/>
      <c r="T555" s="8"/>
      <c r="U555" s="8"/>
      <c r="V555" s="8"/>
      <c r="W555" s="8"/>
      <c r="X555" s="8"/>
      <c r="Y555" s="8"/>
      <c r="Z555" s="8"/>
      <c r="AA555" s="8"/>
      <c r="AB555" s="8"/>
      <c r="AC555" s="8"/>
      <c r="AD555" s="8"/>
      <c r="AE555" s="8"/>
      <c r="AF555" s="8"/>
      <c r="AG555" s="8"/>
      <c r="AH555" s="8"/>
      <c r="AI555" s="8"/>
      <c r="AJ555" s="8"/>
      <c r="AK555" s="8"/>
      <c r="AL555" s="8"/>
      <c r="AM555" s="8"/>
      <c r="AN555" s="8"/>
      <c r="AO555" s="8"/>
    </row>
    <row r="556" ht="15.75" customHeight="1">
      <c r="A556" s="11"/>
      <c r="B556" s="12"/>
      <c r="C556" s="12"/>
      <c r="D556" s="12"/>
      <c r="E556" s="8"/>
      <c r="F556" s="8"/>
      <c r="G556" s="8"/>
      <c r="H556" s="8"/>
      <c r="I556" s="8"/>
      <c r="J556" s="8"/>
      <c r="K556" s="8"/>
      <c r="L556" s="13"/>
      <c r="M556" s="10"/>
      <c r="N556" s="8"/>
      <c r="O556" s="8"/>
      <c r="P556" s="8"/>
      <c r="Q556" s="8"/>
      <c r="R556" s="8"/>
      <c r="S556" s="8"/>
      <c r="T556" s="8"/>
      <c r="U556" s="8"/>
      <c r="V556" s="8"/>
      <c r="W556" s="8"/>
      <c r="X556" s="8"/>
      <c r="Y556" s="8"/>
      <c r="Z556" s="8"/>
      <c r="AA556" s="8"/>
      <c r="AB556" s="8"/>
      <c r="AC556" s="8"/>
      <c r="AD556" s="8"/>
      <c r="AE556" s="8"/>
      <c r="AF556" s="8"/>
      <c r="AG556" s="8"/>
      <c r="AH556" s="8"/>
      <c r="AI556" s="8"/>
      <c r="AJ556" s="8"/>
      <c r="AK556" s="8"/>
      <c r="AL556" s="8"/>
      <c r="AM556" s="8"/>
      <c r="AN556" s="8"/>
      <c r="AO556" s="8"/>
    </row>
    <row r="557" ht="15.75" customHeight="1">
      <c r="A557" s="11"/>
      <c r="B557" s="12"/>
      <c r="C557" s="12"/>
      <c r="D557" s="12"/>
      <c r="E557" s="8"/>
      <c r="F557" s="8"/>
      <c r="G557" s="8"/>
      <c r="H557" s="8"/>
      <c r="I557" s="8"/>
      <c r="J557" s="8"/>
      <c r="K557" s="8"/>
      <c r="L557" s="13"/>
      <c r="M557" s="10"/>
      <c r="N557" s="8"/>
      <c r="O557" s="8"/>
      <c r="P557" s="8"/>
      <c r="Q557" s="8"/>
      <c r="R557" s="8"/>
      <c r="S557" s="8"/>
      <c r="T557" s="8"/>
      <c r="U557" s="8"/>
      <c r="V557" s="8"/>
      <c r="W557" s="8"/>
      <c r="X557" s="8"/>
      <c r="Y557" s="8"/>
      <c r="Z557" s="8"/>
      <c r="AA557" s="8"/>
      <c r="AB557" s="8"/>
      <c r="AC557" s="8"/>
      <c r="AD557" s="8"/>
      <c r="AE557" s="8"/>
      <c r="AF557" s="8"/>
      <c r="AG557" s="8"/>
      <c r="AH557" s="8"/>
      <c r="AI557" s="8"/>
      <c r="AJ557" s="8"/>
      <c r="AK557" s="8"/>
      <c r="AL557" s="8"/>
      <c r="AM557" s="8"/>
      <c r="AN557" s="8"/>
      <c r="AO557" s="8"/>
    </row>
    <row r="558" ht="15.75" customHeight="1">
      <c r="A558" s="11"/>
      <c r="B558" s="12"/>
      <c r="C558" s="12"/>
      <c r="D558" s="12"/>
      <c r="E558" s="8"/>
      <c r="F558" s="8"/>
      <c r="G558" s="8"/>
      <c r="H558" s="8"/>
      <c r="I558" s="8"/>
      <c r="J558" s="8"/>
      <c r="K558" s="8"/>
      <c r="L558" s="13"/>
      <c r="M558" s="10"/>
      <c r="N558" s="8"/>
      <c r="O558" s="8"/>
      <c r="P558" s="8"/>
      <c r="Q558" s="8"/>
      <c r="R558" s="8"/>
      <c r="S558" s="8"/>
      <c r="T558" s="8"/>
      <c r="U558" s="8"/>
      <c r="V558" s="8"/>
      <c r="W558" s="8"/>
      <c r="X558" s="8"/>
      <c r="Y558" s="8"/>
      <c r="Z558" s="8"/>
      <c r="AA558" s="8"/>
      <c r="AB558" s="8"/>
      <c r="AC558" s="8"/>
      <c r="AD558" s="8"/>
      <c r="AE558" s="8"/>
      <c r="AF558" s="8"/>
      <c r="AG558" s="8"/>
      <c r="AH558" s="8"/>
      <c r="AI558" s="8"/>
      <c r="AJ558" s="8"/>
      <c r="AK558" s="8"/>
      <c r="AL558" s="8"/>
      <c r="AM558" s="8"/>
      <c r="AN558" s="8"/>
      <c r="AO558" s="8"/>
    </row>
    <row r="559" ht="15.75" customHeight="1">
      <c r="A559" s="11"/>
      <c r="B559" s="12"/>
      <c r="C559" s="12"/>
      <c r="D559" s="12"/>
      <c r="E559" s="8"/>
      <c r="F559" s="8"/>
      <c r="G559" s="8"/>
      <c r="H559" s="8"/>
      <c r="I559" s="8"/>
      <c r="J559" s="8"/>
      <c r="K559" s="8"/>
      <c r="L559" s="13"/>
      <c r="M559" s="10"/>
      <c r="N559" s="8"/>
      <c r="O559" s="8"/>
      <c r="P559" s="8"/>
      <c r="Q559" s="8"/>
      <c r="R559" s="8"/>
      <c r="S559" s="8"/>
      <c r="T559" s="8"/>
      <c r="U559" s="8"/>
      <c r="V559" s="8"/>
      <c r="W559" s="8"/>
      <c r="X559" s="8"/>
      <c r="Y559" s="8"/>
      <c r="Z559" s="8"/>
      <c r="AA559" s="8"/>
      <c r="AB559" s="8"/>
      <c r="AC559" s="8"/>
      <c r="AD559" s="8"/>
      <c r="AE559" s="8"/>
      <c r="AF559" s="8"/>
      <c r="AG559" s="8"/>
      <c r="AH559" s="8"/>
      <c r="AI559" s="8"/>
      <c r="AJ559" s="8"/>
      <c r="AK559" s="8"/>
      <c r="AL559" s="8"/>
      <c r="AM559" s="8"/>
      <c r="AN559" s="8"/>
      <c r="AO559" s="8"/>
    </row>
    <row r="560" ht="15.75" customHeight="1">
      <c r="A560" s="11"/>
      <c r="B560" s="12"/>
      <c r="C560" s="12"/>
      <c r="D560" s="12"/>
      <c r="E560" s="8"/>
      <c r="F560" s="8"/>
      <c r="G560" s="8"/>
      <c r="H560" s="8"/>
      <c r="I560" s="8"/>
      <c r="J560" s="8"/>
      <c r="K560" s="8"/>
      <c r="L560" s="13"/>
      <c r="M560" s="10"/>
      <c r="N560" s="8"/>
      <c r="O560" s="8"/>
      <c r="P560" s="8"/>
      <c r="Q560" s="8"/>
      <c r="R560" s="8"/>
      <c r="S560" s="8"/>
      <c r="T560" s="8"/>
      <c r="U560" s="8"/>
      <c r="V560" s="8"/>
      <c r="W560" s="8"/>
      <c r="X560" s="8"/>
      <c r="Y560" s="8"/>
      <c r="Z560" s="8"/>
      <c r="AA560" s="8"/>
      <c r="AB560" s="8"/>
      <c r="AC560" s="8"/>
      <c r="AD560" s="8"/>
      <c r="AE560" s="8"/>
      <c r="AF560" s="8"/>
      <c r="AG560" s="8"/>
      <c r="AH560" s="8"/>
      <c r="AI560" s="8"/>
      <c r="AJ560" s="8"/>
      <c r="AK560" s="8"/>
      <c r="AL560" s="8"/>
      <c r="AM560" s="8"/>
      <c r="AN560" s="8"/>
      <c r="AO560" s="8"/>
    </row>
    <row r="561" ht="15.75" customHeight="1">
      <c r="A561" s="11"/>
      <c r="B561" s="12"/>
      <c r="C561" s="12"/>
      <c r="D561" s="12"/>
      <c r="E561" s="8"/>
      <c r="F561" s="8"/>
      <c r="G561" s="8"/>
      <c r="H561" s="8"/>
      <c r="I561" s="8"/>
      <c r="J561" s="8"/>
      <c r="K561" s="8"/>
      <c r="L561" s="13"/>
      <c r="M561" s="10"/>
      <c r="N561" s="8"/>
      <c r="O561" s="8"/>
      <c r="P561" s="8"/>
      <c r="Q561" s="8"/>
      <c r="R561" s="8"/>
      <c r="S561" s="8"/>
      <c r="T561" s="8"/>
      <c r="U561" s="8"/>
      <c r="V561" s="8"/>
      <c r="W561" s="8"/>
      <c r="X561" s="8"/>
      <c r="Y561" s="8"/>
      <c r="Z561" s="8"/>
      <c r="AA561" s="8"/>
      <c r="AB561" s="8"/>
      <c r="AC561" s="8"/>
      <c r="AD561" s="8"/>
      <c r="AE561" s="8"/>
      <c r="AF561" s="8"/>
      <c r="AG561" s="8"/>
      <c r="AH561" s="8"/>
      <c r="AI561" s="8"/>
      <c r="AJ561" s="8"/>
      <c r="AK561" s="8"/>
      <c r="AL561" s="8"/>
      <c r="AM561" s="8"/>
      <c r="AN561" s="8"/>
      <c r="AO561" s="8"/>
    </row>
    <row r="562" ht="15.75" customHeight="1">
      <c r="A562" s="11"/>
      <c r="B562" s="12"/>
      <c r="C562" s="12"/>
      <c r="D562" s="12"/>
      <c r="E562" s="8"/>
      <c r="F562" s="8"/>
      <c r="G562" s="8"/>
      <c r="H562" s="8"/>
      <c r="I562" s="8"/>
      <c r="J562" s="8"/>
      <c r="K562" s="8"/>
      <c r="L562" s="13"/>
      <c r="M562" s="10"/>
      <c r="N562" s="8"/>
      <c r="O562" s="8"/>
      <c r="P562" s="8"/>
      <c r="Q562" s="8"/>
      <c r="R562" s="8"/>
      <c r="S562" s="8"/>
      <c r="T562" s="8"/>
      <c r="U562" s="8"/>
      <c r="V562" s="8"/>
      <c r="W562" s="8"/>
      <c r="X562" s="8"/>
      <c r="Y562" s="8"/>
      <c r="Z562" s="8"/>
      <c r="AA562" s="8"/>
      <c r="AB562" s="8"/>
      <c r="AC562" s="8"/>
      <c r="AD562" s="8"/>
      <c r="AE562" s="8"/>
      <c r="AF562" s="8"/>
      <c r="AG562" s="8"/>
      <c r="AH562" s="8"/>
      <c r="AI562" s="8"/>
      <c r="AJ562" s="8"/>
      <c r="AK562" s="8"/>
      <c r="AL562" s="8"/>
      <c r="AM562" s="8"/>
      <c r="AN562" s="8"/>
      <c r="AO562" s="8"/>
    </row>
    <row r="563" ht="15.75" customHeight="1">
      <c r="A563" s="11"/>
      <c r="B563" s="12"/>
      <c r="C563" s="12"/>
      <c r="D563" s="12"/>
      <c r="E563" s="8"/>
      <c r="F563" s="8"/>
      <c r="G563" s="8"/>
      <c r="H563" s="8"/>
      <c r="I563" s="8"/>
      <c r="J563" s="8"/>
      <c r="K563" s="8"/>
      <c r="L563" s="13"/>
      <c r="M563" s="10"/>
      <c r="N563" s="8"/>
      <c r="O563" s="8"/>
      <c r="P563" s="8"/>
      <c r="Q563" s="8"/>
      <c r="R563" s="8"/>
      <c r="S563" s="8"/>
      <c r="T563" s="8"/>
      <c r="U563" s="8"/>
      <c r="V563" s="8"/>
      <c r="W563" s="8"/>
      <c r="X563" s="8"/>
      <c r="Y563" s="8"/>
      <c r="Z563" s="8"/>
      <c r="AA563" s="8"/>
      <c r="AB563" s="8"/>
      <c r="AC563" s="8"/>
      <c r="AD563" s="8"/>
      <c r="AE563" s="8"/>
      <c r="AF563" s="8"/>
      <c r="AG563" s="8"/>
      <c r="AH563" s="8"/>
      <c r="AI563" s="8"/>
      <c r="AJ563" s="8"/>
      <c r="AK563" s="8"/>
      <c r="AL563" s="8"/>
      <c r="AM563" s="8"/>
      <c r="AN563" s="8"/>
      <c r="AO563" s="8"/>
    </row>
    <row r="564" ht="15.75" customHeight="1">
      <c r="A564" s="11"/>
      <c r="B564" s="12"/>
      <c r="C564" s="12"/>
      <c r="D564" s="12"/>
      <c r="E564" s="8"/>
      <c r="F564" s="8"/>
      <c r="G564" s="8"/>
      <c r="H564" s="8"/>
      <c r="I564" s="8"/>
      <c r="J564" s="8"/>
      <c r="K564" s="8"/>
      <c r="L564" s="13"/>
      <c r="M564" s="10"/>
      <c r="N564" s="8"/>
      <c r="O564" s="8"/>
      <c r="P564" s="8"/>
      <c r="Q564" s="8"/>
      <c r="R564" s="8"/>
      <c r="S564" s="8"/>
      <c r="T564" s="8"/>
      <c r="U564" s="8"/>
      <c r="V564" s="8"/>
      <c r="W564" s="8"/>
      <c r="X564" s="8"/>
      <c r="Y564" s="8"/>
      <c r="Z564" s="8"/>
      <c r="AA564" s="8"/>
      <c r="AB564" s="8"/>
      <c r="AC564" s="8"/>
      <c r="AD564" s="8"/>
      <c r="AE564" s="8"/>
      <c r="AF564" s="8"/>
      <c r="AG564" s="8"/>
      <c r="AH564" s="8"/>
      <c r="AI564" s="8"/>
      <c r="AJ564" s="8"/>
      <c r="AK564" s="8"/>
      <c r="AL564" s="8"/>
      <c r="AM564" s="8"/>
      <c r="AN564" s="8"/>
      <c r="AO564" s="8"/>
    </row>
    <row r="565" ht="15.75" customHeight="1">
      <c r="A565" s="11"/>
      <c r="B565" s="12"/>
      <c r="C565" s="12"/>
      <c r="D565" s="12"/>
      <c r="E565" s="8"/>
      <c r="F565" s="8"/>
      <c r="G565" s="8"/>
      <c r="H565" s="8"/>
      <c r="I565" s="8"/>
      <c r="J565" s="8"/>
      <c r="K565" s="8"/>
      <c r="L565" s="13"/>
      <c r="M565" s="10"/>
      <c r="N565" s="8"/>
      <c r="O565" s="8"/>
      <c r="P565" s="8"/>
      <c r="Q565" s="8"/>
      <c r="R565" s="8"/>
      <c r="S565" s="8"/>
      <c r="T565" s="8"/>
      <c r="U565" s="8"/>
      <c r="V565" s="8"/>
      <c r="W565" s="8"/>
      <c r="X565" s="8"/>
      <c r="Y565" s="8"/>
      <c r="Z565" s="8"/>
      <c r="AA565" s="8"/>
      <c r="AB565" s="8"/>
      <c r="AC565" s="8"/>
      <c r="AD565" s="8"/>
      <c r="AE565" s="8"/>
      <c r="AF565" s="8"/>
      <c r="AG565" s="8"/>
      <c r="AH565" s="8"/>
      <c r="AI565" s="8"/>
      <c r="AJ565" s="8"/>
      <c r="AK565" s="8"/>
      <c r="AL565" s="8"/>
      <c r="AM565" s="8"/>
      <c r="AN565" s="8"/>
      <c r="AO565" s="8"/>
    </row>
    <row r="566" ht="15.75" customHeight="1">
      <c r="A566" s="11"/>
      <c r="B566" s="12"/>
      <c r="C566" s="12"/>
      <c r="D566" s="12"/>
      <c r="E566" s="8"/>
      <c r="F566" s="8"/>
      <c r="G566" s="8"/>
      <c r="H566" s="8"/>
      <c r="I566" s="8"/>
      <c r="J566" s="8"/>
      <c r="K566" s="8"/>
      <c r="L566" s="13"/>
      <c r="M566" s="10"/>
      <c r="N566" s="8"/>
      <c r="O566" s="8"/>
      <c r="P566" s="8"/>
      <c r="Q566" s="8"/>
      <c r="R566" s="8"/>
      <c r="S566" s="8"/>
      <c r="T566" s="8"/>
      <c r="U566" s="8"/>
      <c r="V566" s="8"/>
      <c r="W566" s="8"/>
      <c r="X566" s="8"/>
      <c r="Y566" s="8"/>
      <c r="Z566" s="8"/>
      <c r="AA566" s="8"/>
      <c r="AB566" s="8"/>
      <c r="AC566" s="8"/>
      <c r="AD566" s="8"/>
      <c r="AE566" s="8"/>
      <c r="AF566" s="8"/>
      <c r="AG566" s="8"/>
      <c r="AH566" s="8"/>
      <c r="AI566" s="8"/>
      <c r="AJ566" s="8"/>
      <c r="AK566" s="8"/>
      <c r="AL566" s="8"/>
      <c r="AM566" s="8"/>
      <c r="AN566" s="8"/>
      <c r="AO566" s="8"/>
    </row>
    <row r="567" ht="15.75" customHeight="1">
      <c r="A567" s="11"/>
      <c r="B567" s="12"/>
      <c r="C567" s="12"/>
      <c r="D567" s="12"/>
      <c r="E567" s="8"/>
      <c r="F567" s="8"/>
      <c r="G567" s="8"/>
      <c r="H567" s="8"/>
      <c r="I567" s="8"/>
      <c r="J567" s="8"/>
      <c r="K567" s="8"/>
      <c r="L567" s="13"/>
      <c r="M567" s="10"/>
      <c r="N567" s="8"/>
      <c r="O567" s="8"/>
      <c r="P567" s="8"/>
      <c r="Q567" s="8"/>
      <c r="R567" s="8"/>
      <c r="S567" s="8"/>
      <c r="T567" s="8"/>
      <c r="U567" s="8"/>
      <c r="V567" s="8"/>
      <c r="W567" s="8"/>
      <c r="X567" s="8"/>
      <c r="Y567" s="8"/>
      <c r="Z567" s="8"/>
      <c r="AA567" s="8"/>
      <c r="AB567" s="8"/>
      <c r="AC567" s="8"/>
      <c r="AD567" s="8"/>
      <c r="AE567" s="8"/>
      <c r="AF567" s="8"/>
      <c r="AG567" s="8"/>
      <c r="AH567" s="8"/>
      <c r="AI567" s="8"/>
      <c r="AJ567" s="8"/>
      <c r="AK567" s="8"/>
      <c r="AL567" s="8"/>
      <c r="AM567" s="8"/>
      <c r="AN567" s="8"/>
      <c r="AO567" s="8"/>
    </row>
    <row r="568" ht="15.75" customHeight="1">
      <c r="A568" s="11"/>
      <c r="B568" s="12"/>
      <c r="C568" s="12"/>
      <c r="D568" s="12"/>
      <c r="E568" s="8"/>
      <c r="F568" s="8"/>
      <c r="G568" s="8"/>
      <c r="H568" s="8"/>
      <c r="I568" s="8"/>
      <c r="J568" s="8"/>
      <c r="K568" s="8"/>
      <c r="L568" s="13"/>
      <c r="M568" s="10"/>
      <c r="N568" s="8"/>
      <c r="O568" s="8"/>
      <c r="P568" s="8"/>
      <c r="Q568" s="8"/>
      <c r="R568" s="8"/>
      <c r="S568" s="8"/>
      <c r="T568" s="8"/>
      <c r="U568" s="8"/>
      <c r="V568" s="8"/>
      <c r="W568" s="8"/>
      <c r="X568" s="8"/>
      <c r="Y568" s="8"/>
      <c r="Z568" s="8"/>
      <c r="AA568" s="8"/>
      <c r="AB568" s="8"/>
      <c r="AC568" s="8"/>
      <c r="AD568" s="8"/>
      <c r="AE568" s="8"/>
      <c r="AF568" s="8"/>
      <c r="AG568" s="8"/>
      <c r="AH568" s="8"/>
      <c r="AI568" s="8"/>
      <c r="AJ568" s="8"/>
      <c r="AK568" s="8"/>
      <c r="AL568" s="8"/>
      <c r="AM568" s="8"/>
      <c r="AN568" s="8"/>
      <c r="AO568" s="8"/>
    </row>
    <row r="569" ht="15.75" customHeight="1">
      <c r="A569" s="11"/>
      <c r="B569" s="12"/>
      <c r="C569" s="12"/>
      <c r="D569" s="12"/>
      <c r="E569" s="8"/>
      <c r="F569" s="8"/>
      <c r="G569" s="8"/>
      <c r="H569" s="8"/>
      <c r="I569" s="8"/>
      <c r="J569" s="8"/>
      <c r="K569" s="8"/>
      <c r="L569" s="13"/>
      <c r="M569" s="10"/>
      <c r="N569" s="8"/>
      <c r="O569" s="8"/>
      <c r="P569" s="8"/>
      <c r="Q569" s="8"/>
      <c r="R569" s="8"/>
      <c r="S569" s="8"/>
      <c r="T569" s="8"/>
      <c r="U569" s="8"/>
      <c r="V569" s="8"/>
      <c r="W569" s="8"/>
      <c r="X569" s="8"/>
      <c r="Y569" s="8"/>
      <c r="Z569" s="8"/>
      <c r="AA569" s="8"/>
      <c r="AB569" s="8"/>
      <c r="AC569" s="8"/>
      <c r="AD569" s="8"/>
      <c r="AE569" s="8"/>
      <c r="AF569" s="8"/>
      <c r="AG569" s="8"/>
      <c r="AH569" s="8"/>
      <c r="AI569" s="8"/>
      <c r="AJ569" s="8"/>
      <c r="AK569" s="8"/>
      <c r="AL569" s="8"/>
      <c r="AM569" s="8"/>
      <c r="AN569" s="8"/>
      <c r="AO569" s="8"/>
    </row>
    <row r="570" ht="15.75" customHeight="1">
      <c r="A570" s="11"/>
      <c r="B570" s="12"/>
      <c r="C570" s="12"/>
      <c r="D570" s="12"/>
      <c r="E570" s="8"/>
      <c r="F570" s="8"/>
      <c r="G570" s="8"/>
      <c r="H570" s="8"/>
      <c r="I570" s="8"/>
      <c r="J570" s="8"/>
      <c r="K570" s="8"/>
      <c r="L570" s="13"/>
      <c r="M570" s="10"/>
      <c r="N570" s="8"/>
      <c r="O570" s="8"/>
      <c r="P570" s="8"/>
      <c r="Q570" s="8"/>
      <c r="R570" s="8"/>
      <c r="S570" s="8"/>
      <c r="T570" s="8"/>
      <c r="U570" s="8"/>
      <c r="V570" s="8"/>
      <c r="W570" s="8"/>
      <c r="X570" s="8"/>
      <c r="Y570" s="8"/>
      <c r="Z570" s="8"/>
      <c r="AA570" s="8"/>
      <c r="AB570" s="8"/>
      <c r="AC570" s="8"/>
      <c r="AD570" s="8"/>
      <c r="AE570" s="8"/>
      <c r="AF570" s="8"/>
      <c r="AG570" s="8"/>
      <c r="AH570" s="8"/>
      <c r="AI570" s="8"/>
      <c r="AJ570" s="8"/>
      <c r="AK570" s="8"/>
      <c r="AL570" s="8"/>
      <c r="AM570" s="8"/>
      <c r="AN570" s="8"/>
      <c r="AO570" s="8"/>
    </row>
    <row r="571" ht="15.75" customHeight="1">
      <c r="A571" s="11"/>
      <c r="B571" s="12"/>
      <c r="C571" s="12"/>
      <c r="D571" s="12"/>
      <c r="E571" s="8"/>
      <c r="F571" s="8"/>
      <c r="G571" s="8"/>
      <c r="H571" s="8"/>
      <c r="I571" s="8"/>
      <c r="J571" s="8"/>
      <c r="K571" s="8"/>
      <c r="L571" s="13"/>
      <c r="M571" s="10"/>
      <c r="N571" s="8"/>
      <c r="O571" s="8"/>
      <c r="P571" s="8"/>
      <c r="Q571" s="8"/>
      <c r="R571" s="8"/>
      <c r="S571" s="8"/>
      <c r="T571" s="8"/>
      <c r="U571" s="8"/>
      <c r="V571" s="8"/>
      <c r="W571" s="8"/>
      <c r="X571" s="8"/>
      <c r="Y571" s="8"/>
      <c r="Z571" s="8"/>
      <c r="AA571" s="8"/>
      <c r="AB571" s="8"/>
      <c r="AC571" s="8"/>
      <c r="AD571" s="8"/>
      <c r="AE571" s="8"/>
      <c r="AF571" s="8"/>
      <c r="AG571" s="8"/>
      <c r="AH571" s="8"/>
      <c r="AI571" s="8"/>
      <c r="AJ571" s="8"/>
      <c r="AK571" s="8"/>
      <c r="AL571" s="8"/>
      <c r="AM571" s="8"/>
      <c r="AN571" s="8"/>
      <c r="AO571" s="8"/>
    </row>
    <row r="572" ht="15.75" customHeight="1">
      <c r="A572" s="11"/>
      <c r="B572" s="12"/>
      <c r="C572" s="12"/>
      <c r="D572" s="12"/>
      <c r="E572" s="8"/>
      <c r="F572" s="8"/>
      <c r="G572" s="8"/>
      <c r="H572" s="8"/>
      <c r="I572" s="8"/>
      <c r="J572" s="8"/>
      <c r="K572" s="8"/>
      <c r="L572" s="13"/>
      <c r="M572" s="10"/>
      <c r="N572" s="8"/>
      <c r="O572" s="8"/>
      <c r="P572" s="8"/>
      <c r="Q572" s="8"/>
      <c r="R572" s="8"/>
      <c r="S572" s="8"/>
      <c r="T572" s="8"/>
      <c r="U572" s="8"/>
      <c r="V572" s="8"/>
      <c r="W572" s="8"/>
      <c r="X572" s="8"/>
      <c r="Y572" s="8"/>
      <c r="Z572" s="8"/>
      <c r="AA572" s="8"/>
      <c r="AB572" s="8"/>
      <c r="AC572" s="8"/>
      <c r="AD572" s="8"/>
      <c r="AE572" s="8"/>
      <c r="AF572" s="8"/>
      <c r="AG572" s="8"/>
      <c r="AH572" s="8"/>
      <c r="AI572" s="8"/>
      <c r="AJ572" s="8"/>
      <c r="AK572" s="8"/>
      <c r="AL572" s="8"/>
      <c r="AM572" s="8"/>
      <c r="AN572" s="8"/>
      <c r="AO572" s="8"/>
    </row>
    <row r="573" ht="15.75" customHeight="1">
      <c r="A573" s="11"/>
      <c r="B573" s="12"/>
      <c r="C573" s="12"/>
      <c r="D573" s="12"/>
      <c r="E573" s="8"/>
      <c r="F573" s="8"/>
      <c r="G573" s="8"/>
      <c r="H573" s="8"/>
      <c r="I573" s="8"/>
      <c r="J573" s="8"/>
      <c r="K573" s="8"/>
      <c r="L573" s="13"/>
      <c r="M573" s="10"/>
      <c r="N573" s="8"/>
      <c r="O573" s="8"/>
      <c r="P573" s="8"/>
      <c r="Q573" s="8"/>
      <c r="R573" s="8"/>
      <c r="S573" s="8"/>
      <c r="T573" s="8"/>
      <c r="U573" s="8"/>
      <c r="V573" s="8"/>
      <c r="W573" s="8"/>
      <c r="X573" s="8"/>
      <c r="Y573" s="8"/>
      <c r="Z573" s="8"/>
      <c r="AA573" s="8"/>
      <c r="AB573" s="8"/>
      <c r="AC573" s="8"/>
      <c r="AD573" s="8"/>
      <c r="AE573" s="8"/>
      <c r="AF573" s="8"/>
      <c r="AG573" s="8"/>
      <c r="AH573" s="8"/>
      <c r="AI573" s="8"/>
      <c r="AJ573" s="8"/>
      <c r="AK573" s="8"/>
      <c r="AL573" s="8"/>
      <c r="AM573" s="8"/>
      <c r="AN573" s="8"/>
      <c r="AO573" s="8"/>
    </row>
    <row r="574" ht="15.75" customHeight="1">
      <c r="A574" s="11"/>
      <c r="B574" s="12"/>
      <c r="C574" s="12"/>
      <c r="D574" s="12"/>
      <c r="E574" s="8"/>
      <c r="F574" s="8"/>
      <c r="G574" s="8"/>
      <c r="H574" s="8"/>
      <c r="I574" s="8"/>
      <c r="J574" s="8"/>
      <c r="K574" s="8"/>
      <c r="L574" s="13"/>
      <c r="M574" s="10"/>
      <c r="N574" s="8"/>
      <c r="O574" s="8"/>
      <c r="P574" s="8"/>
      <c r="Q574" s="8"/>
      <c r="R574" s="8"/>
      <c r="S574" s="8"/>
      <c r="T574" s="8"/>
      <c r="U574" s="8"/>
      <c r="V574" s="8"/>
      <c r="W574" s="8"/>
      <c r="X574" s="8"/>
      <c r="Y574" s="8"/>
      <c r="Z574" s="8"/>
      <c r="AA574" s="8"/>
      <c r="AB574" s="8"/>
      <c r="AC574" s="8"/>
      <c r="AD574" s="8"/>
      <c r="AE574" s="8"/>
      <c r="AF574" s="8"/>
      <c r="AG574" s="8"/>
      <c r="AH574" s="8"/>
      <c r="AI574" s="8"/>
      <c r="AJ574" s="8"/>
      <c r="AK574" s="8"/>
      <c r="AL574" s="8"/>
      <c r="AM574" s="8"/>
      <c r="AN574" s="8"/>
      <c r="AO574" s="8"/>
    </row>
    <row r="575" ht="15.75" customHeight="1">
      <c r="A575" s="11"/>
      <c r="B575" s="12"/>
      <c r="C575" s="12"/>
      <c r="D575" s="12"/>
      <c r="E575" s="8"/>
      <c r="F575" s="8"/>
      <c r="G575" s="8"/>
      <c r="H575" s="8"/>
      <c r="I575" s="8"/>
      <c r="J575" s="8"/>
      <c r="K575" s="8"/>
      <c r="L575" s="13"/>
      <c r="M575" s="10"/>
      <c r="N575" s="8"/>
      <c r="O575" s="8"/>
      <c r="P575" s="8"/>
      <c r="Q575" s="8"/>
      <c r="R575" s="8"/>
      <c r="S575" s="8"/>
      <c r="T575" s="8"/>
      <c r="U575" s="8"/>
      <c r="V575" s="8"/>
      <c r="W575" s="8"/>
      <c r="X575" s="8"/>
      <c r="Y575" s="8"/>
      <c r="Z575" s="8"/>
      <c r="AA575" s="8"/>
      <c r="AB575" s="8"/>
      <c r="AC575" s="8"/>
      <c r="AD575" s="8"/>
      <c r="AE575" s="8"/>
      <c r="AF575" s="8"/>
      <c r="AG575" s="8"/>
      <c r="AH575" s="8"/>
      <c r="AI575" s="8"/>
      <c r="AJ575" s="8"/>
      <c r="AK575" s="8"/>
      <c r="AL575" s="8"/>
      <c r="AM575" s="8"/>
      <c r="AN575" s="8"/>
      <c r="AO575" s="8"/>
    </row>
    <row r="576" ht="15.75" customHeight="1">
      <c r="A576" s="11"/>
      <c r="B576" s="12"/>
      <c r="C576" s="12"/>
      <c r="D576" s="12"/>
      <c r="E576" s="8"/>
      <c r="F576" s="8"/>
      <c r="G576" s="8"/>
      <c r="H576" s="8"/>
      <c r="I576" s="8"/>
      <c r="J576" s="8"/>
      <c r="K576" s="8"/>
      <c r="L576" s="13"/>
      <c r="M576" s="10"/>
      <c r="N576" s="8"/>
      <c r="O576" s="8"/>
      <c r="P576" s="8"/>
      <c r="Q576" s="8"/>
      <c r="R576" s="8"/>
      <c r="S576" s="8"/>
      <c r="T576" s="8"/>
      <c r="U576" s="8"/>
      <c r="V576" s="8"/>
      <c r="W576" s="8"/>
      <c r="X576" s="8"/>
      <c r="Y576" s="8"/>
      <c r="Z576" s="8"/>
      <c r="AA576" s="8"/>
      <c r="AB576" s="8"/>
      <c r="AC576" s="8"/>
      <c r="AD576" s="8"/>
      <c r="AE576" s="8"/>
      <c r="AF576" s="8"/>
      <c r="AG576" s="8"/>
      <c r="AH576" s="8"/>
      <c r="AI576" s="8"/>
      <c r="AJ576" s="8"/>
      <c r="AK576" s="8"/>
      <c r="AL576" s="8"/>
      <c r="AM576" s="8"/>
      <c r="AN576" s="8"/>
      <c r="AO576" s="8"/>
    </row>
    <row r="577" ht="15.75" customHeight="1">
      <c r="A577" s="11"/>
      <c r="B577" s="12"/>
      <c r="C577" s="12"/>
      <c r="D577" s="12"/>
      <c r="E577" s="8"/>
      <c r="F577" s="8"/>
      <c r="G577" s="8"/>
      <c r="H577" s="8"/>
      <c r="I577" s="8"/>
      <c r="J577" s="8"/>
      <c r="K577" s="8"/>
      <c r="L577" s="13"/>
      <c r="M577" s="10"/>
      <c r="N577" s="8"/>
      <c r="O577" s="8"/>
      <c r="P577" s="8"/>
      <c r="Q577" s="8"/>
      <c r="R577" s="8"/>
      <c r="S577" s="8"/>
      <c r="T577" s="8"/>
      <c r="U577" s="8"/>
      <c r="V577" s="8"/>
      <c r="W577" s="8"/>
      <c r="X577" s="8"/>
      <c r="Y577" s="8"/>
      <c r="Z577" s="8"/>
      <c r="AA577" s="8"/>
      <c r="AB577" s="8"/>
      <c r="AC577" s="8"/>
      <c r="AD577" s="8"/>
      <c r="AE577" s="8"/>
      <c r="AF577" s="8"/>
      <c r="AG577" s="8"/>
      <c r="AH577" s="8"/>
      <c r="AI577" s="8"/>
      <c r="AJ577" s="8"/>
      <c r="AK577" s="8"/>
      <c r="AL577" s="8"/>
      <c r="AM577" s="8"/>
      <c r="AN577" s="8"/>
      <c r="AO577" s="8"/>
    </row>
    <row r="578" ht="15.75" customHeight="1">
      <c r="A578" s="11"/>
      <c r="B578" s="12"/>
      <c r="C578" s="12"/>
      <c r="D578" s="12"/>
      <c r="E578" s="8"/>
      <c r="F578" s="8"/>
      <c r="G578" s="8"/>
      <c r="H578" s="8"/>
      <c r="I578" s="8"/>
      <c r="J578" s="8"/>
      <c r="K578" s="8"/>
      <c r="L578" s="13"/>
      <c r="M578" s="10"/>
      <c r="N578" s="8"/>
      <c r="O578" s="8"/>
      <c r="P578" s="8"/>
      <c r="Q578" s="8"/>
      <c r="R578" s="8"/>
      <c r="S578" s="8"/>
      <c r="T578" s="8"/>
      <c r="U578" s="8"/>
      <c r="V578" s="8"/>
      <c r="W578" s="8"/>
      <c r="X578" s="8"/>
      <c r="Y578" s="8"/>
      <c r="Z578" s="8"/>
      <c r="AA578" s="8"/>
      <c r="AB578" s="8"/>
      <c r="AC578" s="8"/>
      <c r="AD578" s="8"/>
      <c r="AE578" s="8"/>
      <c r="AF578" s="8"/>
      <c r="AG578" s="8"/>
      <c r="AH578" s="8"/>
      <c r="AI578" s="8"/>
      <c r="AJ578" s="8"/>
      <c r="AK578" s="8"/>
      <c r="AL578" s="8"/>
      <c r="AM578" s="8"/>
      <c r="AN578" s="8"/>
      <c r="AO578" s="8"/>
    </row>
    <row r="579" ht="15.75" customHeight="1">
      <c r="A579" s="11"/>
      <c r="B579" s="12"/>
      <c r="C579" s="12"/>
      <c r="D579" s="12"/>
      <c r="E579" s="8"/>
      <c r="F579" s="8"/>
      <c r="G579" s="8"/>
      <c r="H579" s="8"/>
      <c r="I579" s="8"/>
      <c r="J579" s="8"/>
      <c r="K579" s="8"/>
      <c r="L579" s="13"/>
      <c r="M579" s="10"/>
      <c r="N579" s="8"/>
      <c r="O579" s="8"/>
      <c r="P579" s="8"/>
      <c r="Q579" s="8"/>
      <c r="R579" s="8"/>
      <c r="S579" s="8"/>
      <c r="T579" s="8"/>
      <c r="U579" s="8"/>
      <c r="V579" s="8"/>
      <c r="W579" s="8"/>
      <c r="X579" s="8"/>
      <c r="Y579" s="8"/>
      <c r="Z579" s="8"/>
      <c r="AA579" s="8"/>
      <c r="AB579" s="8"/>
      <c r="AC579" s="8"/>
      <c r="AD579" s="8"/>
      <c r="AE579" s="8"/>
      <c r="AF579" s="8"/>
      <c r="AG579" s="8"/>
      <c r="AH579" s="8"/>
      <c r="AI579" s="8"/>
      <c r="AJ579" s="8"/>
      <c r="AK579" s="8"/>
      <c r="AL579" s="8"/>
      <c r="AM579" s="8"/>
      <c r="AN579" s="8"/>
      <c r="AO579" s="8"/>
    </row>
    <row r="580" ht="15.75" customHeight="1">
      <c r="A580" s="11"/>
      <c r="B580" s="12"/>
      <c r="C580" s="12"/>
      <c r="D580" s="12"/>
      <c r="E580" s="8"/>
      <c r="F580" s="8"/>
      <c r="G580" s="8"/>
      <c r="H580" s="8"/>
      <c r="I580" s="8"/>
      <c r="J580" s="8"/>
      <c r="K580" s="8"/>
      <c r="L580" s="13"/>
      <c r="M580" s="10"/>
      <c r="N580" s="8"/>
      <c r="O580" s="8"/>
      <c r="P580" s="8"/>
      <c r="Q580" s="8"/>
      <c r="R580" s="8"/>
      <c r="S580" s="8"/>
      <c r="T580" s="8"/>
      <c r="U580" s="8"/>
      <c r="V580" s="8"/>
      <c r="W580" s="8"/>
      <c r="X580" s="8"/>
      <c r="Y580" s="8"/>
      <c r="Z580" s="8"/>
      <c r="AA580" s="8"/>
      <c r="AB580" s="8"/>
      <c r="AC580" s="8"/>
      <c r="AD580" s="8"/>
      <c r="AE580" s="8"/>
      <c r="AF580" s="8"/>
      <c r="AG580" s="8"/>
      <c r="AH580" s="8"/>
      <c r="AI580" s="8"/>
      <c r="AJ580" s="8"/>
      <c r="AK580" s="8"/>
      <c r="AL580" s="8"/>
      <c r="AM580" s="8"/>
      <c r="AN580" s="8"/>
      <c r="AO580" s="8"/>
    </row>
    <row r="581" ht="15.75" customHeight="1">
      <c r="A581" s="11"/>
      <c r="B581" s="12"/>
      <c r="C581" s="12"/>
      <c r="D581" s="12"/>
      <c r="E581" s="8"/>
      <c r="F581" s="8"/>
      <c r="G581" s="8"/>
      <c r="H581" s="8"/>
      <c r="I581" s="8"/>
      <c r="J581" s="8"/>
      <c r="K581" s="8"/>
      <c r="L581" s="13"/>
      <c r="M581" s="10"/>
      <c r="N581" s="8"/>
      <c r="O581" s="8"/>
      <c r="P581" s="8"/>
      <c r="Q581" s="8"/>
      <c r="R581" s="8"/>
      <c r="S581" s="8"/>
      <c r="T581" s="8"/>
      <c r="U581" s="8"/>
      <c r="V581" s="8"/>
      <c r="W581" s="8"/>
      <c r="X581" s="8"/>
      <c r="Y581" s="8"/>
      <c r="Z581" s="8"/>
      <c r="AA581" s="8"/>
      <c r="AB581" s="8"/>
      <c r="AC581" s="8"/>
      <c r="AD581" s="8"/>
      <c r="AE581" s="8"/>
      <c r="AF581" s="8"/>
      <c r="AG581" s="8"/>
      <c r="AH581" s="8"/>
      <c r="AI581" s="8"/>
      <c r="AJ581" s="8"/>
      <c r="AK581" s="8"/>
      <c r="AL581" s="8"/>
      <c r="AM581" s="8"/>
      <c r="AN581" s="8"/>
      <c r="AO581" s="8"/>
    </row>
    <row r="582" ht="15.75" customHeight="1">
      <c r="A582" s="11"/>
      <c r="B582" s="12"/>
      <c r="C582" s="12"/>
      <c r="D582" s="12"/>
      <c r="E582" s="8"/>
      <c r="F582" s="8"/>
      <c r="G582" s="8"/>
      <c r="H582" s="8"/>
      <c r="I582" s="8"/>
      <c r="J582" s="8"/>
      <c r="K582" s="8"/>
      <c r="L582" s="13"/>
      <c r="M582" s="10"/>
      <c r="N582" s="8"/>
      <c r="O582" s="8"/>
      <c r="P582" s="8"/>
      <c r="Q582" s="8"/>
      <c r="R582" s="8"/>
      <c r="S582" s="8"/>
      <c r="T582" s="8"/>
      <c r="U582" s="8"/>
      <c r="V582" s="8"/>
      <c r="W582" s="8"/>
      <c r="X582" s="8"/>
      <c r="Y582" s="8"/>
      <c r="Z582" s="8"/>
      <c r="AA582" s="8"/>
      <c r="AB582" s="8"/>
      <c r="AC582" s="8"/>
      <c r="AD582" s="8"/>
      <c r="AE582" s="8"/>
      <c r="AF582" s="8"/>
      <c r="AG582" s="8"/>
      <c r="AH582" s="8"/>
      <c r="AI582" s="8"/>
      <c r="AJ582" s="8"/>
      <c r="AK582" s="8"/>
      <c r="AL582" s="8"/>
      <c r="AM582" s="8"/>
      <c r="AN582" s="8"/>
      <c r="AO582" s="8"/>
    </row>
    <row r="583" ht="15.75" customHeight="1">
      <c r="A583" s="11"/>
      <c r="B583" s="12"/>
      <c r="C583" s="12"/>
      <c r="D583" s="12"/>
      <c r="E583" s="8"/>
      <c r="F583" s="8"/>
      <c r="G583" s="8"/>
      <c r="H583" s="8"/>
      <c r="I583" s="8"/>
      <c r="J583" s="8"/>
      <c r="K583" s="8"/>
      <c r="L583" s="13"/>
      <c r="M583" s="10"/>
      <c r="N583" s="8"/>
      <c r="O583" s="8"/>
      <c r="P583" s="8"/>
      <c r="Q583" s="8"/>
      <c r="R583" s="8"/>
      <c r="S583" s="8"/>
      <c r="T583" s="8"/>
      <c r="U583" s="8"/>
      <c r="V583" s="8"/>
      <c r="W583" s="8"/>
      <c r="X583" s="8"/>
      <c r="Y583" s="8"/>
      <c r="Z583" s="8"/>
      <c r="AA583" s="8"/>
      <c r="AB583" s="8"/>
      <c r="AC583" s="8"/>
      <c r="AD583" s="8"/>
      <c r="AE583" s="8"/>
      <c r="AF583" s="8"/>
      <c r="AG583" s="8"/>
      <c r="AH583" s="8"/>
      <c r="AI583" s="8"/>
      <c r="AJ583" s="8"/>
      <c r="AK583" s="8"/>
      <c r="AL583" s="8"/>
      <c r="AM583" s="8"/>
      <c r="AN583" s="8"/>
      <c r="AO583" s="8"/>
    </row>
    <row r="584" ht="15.75" customHeight="1">
      <c r="A584" s="11"/>
      <c r="B584" s="12"/>
      <c r="C584" s="12"/>
      <c r="D584" s="12"/>
      <c r="E584" s="8"/>
      <c r="F584" s="8"/>
      <c r="G584" s="8"/>
      <c r="H584" s="8"/>
      <c r="I584" s="8"/>
      <c r="J584" s="8"/>
      <c r="K584" s="8"/>
      <c r="L584" s="13"/>
      <c r="M584" s="10"/>
      <c r="N584" s="8"/>
      <c r="O584" s="8"/>
      <c r="P584" s="8"/>
      <c r="Q584" s="8"/>
      <c r="R584" s="8"/>
      <c r="S584" s="8"/>
      <c r="T584" s="8"/>
      <c r="U584" s="8"/>
      <c r="V584" s="8"/>
      <c r="W584" s="8"/>
      <c r="X584" s="8"/>
      <c r="Y584" s="8"/>
      <c r="Z584" s="8"/>
      <c r="AA584" s="8"/>
      <c r="AB584" s="8"/>
      <c r="AC584" s="8"/>
      <c r="AD584" s="8"/>
      <c r="AE584" s="8"/>
      <c r="AF584" s="8"/>
      <c r="AG584" s="8"/>
      <c r="AH584" s="8"/>
      <c r="AI584" s="8"/>
      <c r="AJ584" s="8"/>
      <c r="AK584" s="8"/>
      <c r="AL584" s="8"/>
      <c r="AM584" s="8"/>
      <c r="AN584" s="8"/>
      <c r="AO584" s="8"/>
    </row>
    <row r="585" ht="15.75" customHeight="1">
      <c r="A585" s="11"/>
      <c r="B585" s="12"/>
      <c r="C585" s="12"/>
      <c r="D585" s="12"/>
      <c r="E585" s="8"/>
      <c r="F585" s="8"/>
      <c r="G585" s="8"/>
      <c r="H585" s="8"/>
      <c r="I585" s="8"/>
      <c r="J585" s="8"/>
      <c r="K585" s="8"/>
      <c r="L585" s="13"/>
      <c r="M585" s="10"/>
      <c r="N585" s="8"/>
      <c r="O585" s="8"/>
      <c r="P585" s="8"/>
      <c r="Q585" s="8"/>
      <c r="R585" s="8"/>
      <c r="S585" s="8"/>
      <c r="T585" s="8"/>
      <c r="U585" s="8"/>
      <c r="V585" s="8"/>
      <c r="W585" s="8"/>
      <c r="X585" s="8"/>
      <c r="Y585" s="8"/>
      <c r="Z585" s="8"/>
      <c r="AA585" s="8"/>
      <c r="AB585" s="8"/>
      <c r="AC585" s="8"/>
      <c r="AD585" s="8"/>
      <c r="AE585" s="8"/>
      <c r="AF585" s="8"/>
      <c r="AG585" s="8"/>
      <c r="AH585" s="8"/>
      <c r="AI585" s="8"/>
      <c r="AJ585" s="8"/>
      <c r="AK585" s="8"/>
      <c r="AL585" s="8"/>
      <c r="AM585" s="8"/>
      <c r="AN585" s="8"/>
      <c r="AO585" s="8"/>
    </row>
    <row r="586" ht="15.75" customHeight="1">
      <c r="A586" s="11"/>
      <c r="B586" s="12"/>
      <c r="C586" s="12"/>
      <c r="D586" s="12"/>
      <c r="E586" s="8"/>
      <c r="F586" s="8"/>
      <c r="G586" s="8"/>
      <c r="H586" s="8"/>
      <c r="I586" s="8"/>
      <c r="J586" s="8"/>
      <c r="K586" s="8"/>
      <c r="L586" s="13"/>
      <c r="M586" s="10"/>
      <c r="N586" s="8"/>
      <c r="O586" s="8"/>
      <c r="P586" s="8"/>
      <c r="Q586" s="8"/>
      <c r="R586" s="8"/>
      <c r="S586" s="8"/>
      <c r="T586" s="8"/>
      <c r="U586" s="8"/>
      <c r="V586" s="8"/>
      <c r="W586" s="8"/>
      <c r="X586" s="8"/>
      <c r="Y586" s="8"/>
      <c r="Z586" s="8"/>
      <c r="AA586" s="8"/>
      <c r="AB586" s="8"/>
      <c r="AC586" s="8"/>
      <c r="AD586" s="8"/>
      <c r="AE586" s="8"/>
      <c r="AF586" s="8"/>
      <c r="AG586" s="8"/>
      <c r="AH586" s="8"/>
      <c r="AI586" s="8"/>
      <c r="AJ586" s="8"/>
      <c r="AK586" s="8"/>
      <c r="AL586" s="8"/>
      <c r="AM586" s="8"/>
      <c r="AN586" s="8"/>
      <c r="AO586" s="8"/>
    </row>
    <row r="587" ht="15.75" customHeight="1">
      <c r="A587" s="11"/>
      <c r="B587" s="12"/>
      <c r="C587" s="12"/>
      <c r="D587" s="12"/>
      <c r="E587" s="8"/>
      <c r="F587" s="8"/>
      <c r="G587" s="8"/>
      <c r="H587" s="8"/>
      <c r="I587" s="8"/>
      <c r="J587" s="8"/>
      <c r="K587" s="8"/>
      <c r="L587" s="13"/>
      <c r="M587" s="10"/>
      <c r="N587" s="8"/>
      <c r="O587" s="8"/>
      <c r="P587" s="8"/>
      <c r="Q587" s="8"/>
      <c r="R587" s="8"/>
      <c r="S587" s="8"/>
      <c r="T587" s="8"/>
      <c r="U587" s="8"/>
      <c r="V587" s="8"/>
      <c r="W587" s="8"/>
      <c r="X587" s="8"/>
      <c r="Y587" s="8"/>
      <c r="Z587" s="8"/>
      <c r="AA587" s="8"/>
      <c r="AB587" s="8"/>
      <c r="AC587" s="8"/>
      <c r="AD587" s="8"/>
      <c r="AE587" s="8"/>
      <c r="AF587" s="8"/>
      <c r="AG587" s="8"/>
      <c r="AH587" s="8"/>
      <c r="AI587" s="8"/>
      <c r="AJ587" s="8"/>
      <c r="AK587" s="8"/>
      <c r="AL587" s="8"/>
      <c r="AM587" s="8"/>
      <c r="AN587" s="8"/>
      <c r="AO587" s="8"/>
    </row>
    <row r="588" ht="15.75" customHeight="1">
      <c r="A588" s="11"/>
      <c r="B588" s="12"/>
      <c r="C588" s="12"/>
      <c r="D588" s="12"/>
      <c r="E588" s="8"/>
      <c r="F588" s="8"/>
      <c r="G588" s="8"/>
      <c r="H588" s="8"/>
      <c r="I588" s="8"/>
      <c r="J588" s="8"/>
      <c r="K588" s="8"/>
      <c r="L588" s="13"/>
      <c r="M588" s="10"/>
      <c r="N588" s="8"/>
      <c r="O588" s="8"/>
      <c r="P588" s="8"/>
      <c r="Q588" s="8"/>
      <c r="R588" s="8"/>
      <c r="S588" s="8"/>
      <c r="T588" s="8"/>
      <c r="U588" s="8"/>
      <c r="V588" s="8"/>
      <c r="W588" s="8"/>
      <c r="X588" s="8"/>
      <c r="Y588" s="8"/>
      <c r="Z588" s="8"/>
      <c r="AA588" s="8"/>
      <c r="AB588" s="8"/>
      <c r="AC588" s="8"/>
      <c r="AD588" s="8"/>
      <c r="AE588" s="8"/>
      <c r="AF588" s="8"/>
      <c r="AG588" s="8"/>
      <c r="AH588" s="8"/>
      <c r="AI588" s="8"/>
      <c r="AJ588" s="8"/>
      <c r="AK588" s="8"/>
      <c r="AL588" s="8"/>
      <c r="AM588" s="8"/>
      <c r="AN588" s="8"/>
      <c r="AO588" s="8"/>
    </row>
    <row r="589" ht="15.75" customHeight="1">
      <c r="A589" s="11"/>
      <c r="B589" s="12"/>
      <c r="C589" s="12"/>
      <c r="D589" s="12"/>
      <c r="E589" s="8"/>
      <c r="F589" s="8"/>
      <c r="G589" s="8"/>
      <c r="H589" s="8"/>
      <c r="I589" s="8"/>
      <c r="J589" s="8"/>
      <c r="K589" s="8"/>
      <c r="L589" s="13"/>
      <c r="M589" s="10"/>
      <c r="N589" s="8"/>
      <c r="O589" s="8"/>
      <c r="P589" s="8"/>
      <c r="Q589" s="8"/>
      <c r="R589" s="8"/>
      <c r="S589" s="8"/>
      <c r="T589" s="8"/>
      <c r="U589" s="8"/>
      <c r="V589" s="8"/>
      <c r="W589" s="8"/>
      <c r="X589" s="8"/>
      <c r="Y589" s="8"/>
      <c r="Z589" s="8"/>
      <c r="AA589" s="8"/>
      <c r="AB589" s="8"/>
      <c r="AC589" s="8"/>
      <c r="AD589" s="8"/>
      <c r="AE589" s="8"/>
      <c r="AF589" s="8"/>
      <c r="AG589" s="8"/>
      <c r="AH589" s="8"/>
      <c r="AI589" s="8"/>
      <c r="AJ589" s="8"/>
      <c r="AK589" s="8"/>
      <c r="AL589" s="8"/>
      <c r="AM589" s="8"/>
      <c r="AN589" s="8"/>
      <c r="AO589" s="8"/>
    </row>
    <row r="590" ht="15.75" customHeight="1">
      <c r="A590" s="11"/>
      <c r="B590" s="12"/>
      <c r="C590" s="12"/>
      <c r="D590" s="12"/>
      <c r="E590" s="8"/>
      <c r="F590" s="8"/>
      <c r="G590" s="8"/>
      <c r="H590" s="8"/>
      <c r="I590" s="8"/>
      <c r="J590" s="8"/>
      <c r="K590" s="8"/>
      <c r="L590" s="13"/>
      <c r="M590" s="10"/>
      <c r="N590" s="8"/>
      <c r="O590" s="8"/>
      <c r="P590" s="8"/>
      <c r="Q590" s="8"/>
      <c r="R590" s="8"/>
      <c r="S590" s="8"/>
      <c r="T590" s="8"/>
      <c r="U590" s="8"/>
      <c r="V590" s="8"/>
      <c r="W590" s="8"/>
      <c r="X590" s="8"/>
      <c r="Y590" s="8"/>
      <c r="Z590" s="8"/>
      <c r="AA590" s="8"/>
      <c r="AB590" s="8"/>
      <c r="AC590" s="8"/>
      <c r="AD590" s="8"/>
      <c r="AE590" s="8"/>
      <c r="AF590" s="8"/>
      <c r="AG590" s="8"/>
      <c r="AH590" s="8"/>
      <c r="AI590" s="8"/>
      <c r="AJ590" s="8"/>
      <c r="AK590" s="8"/>
      <c r="AL590" s="8"/>
      <c r="AM590" s="8"/>
      <c r="AN590" s="8"/>
      <c r="AO590" s="8"/>
    </row>
    <row r="591" ht="15.75" customHeight="1">
      <c r="A591" s="11"/>
      <c r="B591" s="12"/>
      <c r="C591" s="12"/>
      <c r="D591" s="12"/>
      <c r="E591" s="8"/>
      <c r="F591" s="8"/>
      <c r="G591" s="8"/>
      <c r="H591" s="8"/>
      <c r="I591" s="8"/>
      <c r="J591" s="8"/>
      <c r="K591" s="8"/>
      <c r="L591" s="13"/>
      <c r="M591" s="10"/>
      <c r="N591" s="8"/>
      <c r="O591" s="8"/>
      <c r="P591" s="8"/>
      <c r="Q591" s="8"/>
      <c r="R591" s="8"/>
      <c r="S591" s="8"/>
      <c r="T591" s="8"/>
      <c r="U591" s="8"/>
      <c r="V591" s="8"/>
      <c r="W591" s="8"/>
      <c r="X591" s="8"/>
      <c r="Y591" s="8"/>
      <c r="Z591" s="8"/>
      <c r="AA591" s="8"/>
      <c r="AB591" s="8"/>
      <c r="AC591" s="8"/>
      <c r="AD591" s="8"/>
      <c r="AE591" s="8"/>
      <c r="AF591" s="8"/>
      <c r="AG591" s="8"/>
      <c r="AH591" s="8"/>
      <c r="AI591" s="8"/>
      <c r="AJ591" s="8"/>
      <c r="AK591" s="8"/>
      <c r="AL591" s="8"/>
      <c r="AM591" s="8"/>
      <c r="AN591" s="8"/>
      <c r="AO591" s="8"/>
    </row>
    <row r="592" ht="15.75" customHeight="1">
      <c r="A592" s="11"/>
      <c r="B592" s="12"/>
      <c r="C592" s="12"/>
      <c r="D592" s="12"/>
      <c r="E592" s="8"/>
      <c r="F592" s="8"/>
      <c r="G592" s="8"/>
      <c r="H592" s="8"/>
      <c r="I592" s="8"/>
      <c r="J592" s="8"/>
      <c r="K592" s="8"/>
      <c r="L592" s="13"/>
      <c r="M592" s="10"/>
      <c r="N592" s="8"/>
      <c r="O592" s="8"/>
      <c r="P592" s="8"/>
      <c r="Q592" s="8"/>
      <c r="R592" s="8"/>
      <c r="S592" s="8"/>
      <c r="T592" s="8"/>
      <c r="U592" s="8"/>
      <c r="V592" s="8"/>
      <c r="W592" s="8"/>
      <c r="X592" s="8"/>
      <c r="Y592" s="8"/>
      <c r="Z592" s="8"/>
      <c r="AA592" s="8"/>
      <c r="AB592" s="8"/>
      <c r="AC592" s="8"/>
      <c r="AD592" s="8"/>
      <c r="AE592" s="8"/>
      <c r="AF592" s="8"/>
      <c r="AG592" s="8"/>
      <c r="AH592" s="8"/>
      <c r="AI592" s="8"/>
      <c r="AJ592" s="8"/>
      <c r="AK592" s="8"/>
      <c r="AL592" s="8"/>
      <c r="AM592" s="8"/>
      <c r="AN592" s="8"/>
      <c r="AO592" s="8"/>
    </row>
    <row r="593" ht="15.75" customHeight="1">
      <c r="A593" s="11"/>
      <c r="B593" s="12"/>
      <c r="C593" s="12"/>
      <c r="D593" s="12"/>
      <c r="E593" s="8"/>
      <c r="F593" s="8"/>
      <c r="G593" s="8"/>
      <c r="H593" s="8"/>
      <c r="I593" s="8"/>
      <c r="J593" s="8"/>
      <c r="K593" s="8"/>
      <c r="L593" s="13"/>
      <c r="M593" s="10"/>
      <c r="N593" s="8"/>
      <c r="O593" s="8"/>
      <c r="P593" s="8"/>
      <c r="Q593" s="8"/>
      <c r="R593" s="8"/>
      <c r="S593" s="8"/>
      <c r="T593" s="8"/>
      <c r="U593" s="8"/>
      <c r="V593" s="8"/>
      <c r="W593" s="8"/>
      <c r="X593" s="8"/>
      <c r="Y593" s="8"/>
      <c r="Z593" s="8"/>
      <c r="AA593" s="8"/>
      <c r="AB593" s="8"/>
      <c r="AC593" s="8"/>
      <c r="AD593" s="8"/>
      <c r="AE593" s="8"/>
      <c r="AF593" s="8"/>
      <c r="AG593" s="8"/>
      <c r="AH593" s="8"/>
      <c r="AI593" s="8"/>
      <c r="AJ593" s="8"/>
      <c r="AK593" s="8"/>
      <c r="AL593" s="8"/>
      <c r="AM593" s="8"/>
      <c r="AN593" s="8"/>
      <c r="AO593" s="8"/>
    </row>
    <row r="594" ht="15.75" customHeight="1">
      <c r="A594" s="11"/>
      <c r="B594" s="12"/>
      <c r="C594" s="12"/>
      <c r="D594" s="12"/>
      <c r="E594" s="8"/>
      <c r="F594" s="8"/>
      <c r="G594" s="8"/>
      <c r="H594" s="8"/>
      <c r="I594" s="8"/>
      <c r="J594" s="8"/>
      <c r="K594" s="8"/>
      <c r="L594" s="13"/>
      <c r="M594" s="10"/>
      <c r="N594" s="8"/>
      <c r="O594" s="8"/>
      <c r="P594" s="8"/>
      <c r="Q594" s="8"/>
      <c r="R594" s="8"/>
      <c r="S594" s="8"/>
      <c r="T594" s="8"/>
      <c r="U594" s="8"/>
      <c r="V594" s="8"/>
      <c r="W594" s="8"/>
      <c r="X594" s="8"/>
      <c r="Y594" s="8"/>
      <c r="Z594" s="8"/>
      <c r="AA594" s="8"/>
      <c r="AB594" s="8"/>
      <c r="AC594" s="8"/>
      <c r="AD594" s="8"/>
      <c r="AE594" s="8"/>
      <c r="AF594" s="8"/>
      <c r="AG594" s="8"/>
      <c r="AH594" s="8"/>
      <c r="AI594" s="8"/>
      <c r="AJ594" s="8"/>
      <c r="AK594" s="8"/>
      <c r="AL594" s="8"/>
      <c r="AM594" s="8"/>
      <c r="AN594" s="8"/>
      <c r="AO594" s="8"/>
    </row>
    <row r="595" ht="15.75" customHeight="1">
      <c r="A595" s="11"/>
      <c r="B595" s="12"/>
      <c r="C595" s="12"/>
      <c r="D595" s="12"/>
      <c r="E595" s="8"/>
      <c r="F595" s="8"/>
      <c r="G595" s="8"/>
      <c r="H595" s="8"/>
      <c r="I595" s="8"/>
      <c r="J595" s="8"/>
      <c r="K595" s="8"/>
      <c r="L595" s="13"/>
      <c r="M595" s="10"/>
      <c r="N595" s="8"/>
      <c r="O595" s="8"/>
      <c r="P595" s="8"/>
      <c r="Q595" s="8"/>
      <c r="R595" s="8"/>
      <c r="S595" s="8"/>
      <c r="T595" s="8"/>
      <c r="U595" s="8"/>
      <c r="V595" s="8"/>
      <c r="W595" s="8"/>
      <c r="X595" s="8"/>
      <c r="Y595" s="8"/>
      <c r="Z595" s="8"/>
      <c r="AA595" s="8"/>
      <c r="AB595" s="8"/>
      <c r="AC595" s="8"/>
      <c r="AD595" s="8"/>
      <c r="AE595" s="8"/>
      <c r="AF595" s="8"/>
      <c r="AG595" s="8"/>
      <c r="AH595" s="8"/>
      <c r="AI595" s="8"/>
      <c r="AJ595" s="8"/>
      <c r="AK595" s="8"/>
      <c r="AL595" s="8"/>
      <c r="AM595" s="8"/>
      <c r="AN595" s="8"/>
      <c r="AO595" s="8"/>
    </row>
    <row r="596" ht="15.75" customHeight="1">
      <c r="A596" s="11"/>
      <c r="B596" s="12"/>
      <c r="C596" s="12"/>
      <c r="D596" s="12"/>
      <c r="E596" s="8"/>
      <c r="F596" s="8"/>
      <c r="G596" s="8"/>
      <c r="H596" s="8"/>
      <c r="I596" s="8"/>
      <c r="J596" s="8"/>
      <c r="K596" s="8"/>
      <c r="L596" s="13"/>
      <c r="M596" s="10"/>
      <c r="N596" s="8"/>
      <c r="O596" s="8"/>
      <c r="P596" s="8"/>
      <c r="Q596" s="8"/>
      <c r="R596" s="8"/>
      <c r="S596" s="8"/>
      <c r="T596" s="8"/>
      <c r="U596" s="8"/>
      <c r="V596" s="8"/>
      <c r="W596" s="8"/>
      <c r="X596" s="8"/>
      <c r="Y596" s="8"/>
      <c r="Z596" s="8"/>
      <c r="AA596" s="8"/>
      <c r="AB596" s="8"/>
      <c r="AC596" s="8"/>
      <c r="AD596" s="8"/>
      <c r="AE596" s="8"/>
      <c r="AF596" s="8"/>
      <c r="AG596" s="8"/>
      <c r="AH596" s="8"/>
      <c r="AI596" s="8"/>
      <c r="AJ596" s="8"/>
      <c r="AK596" s="8"/>
      <c r="AL596" s="8"/>
      <c r="AM596" s="8"/>
      <c r="AN596" s="8"/>
      <c r="AO596" s="8"/>
    </row>
    <row r="597" ht="15.75" customHeight="1">
      <c r="A597" s="11"/>
      <c r="B597" s="12"/>
      <c r="C597" s="12"/>
      <c r="D597" s="12"/>
      <c r="E597" s="8"/>
      <c r="F597" s="8"/>
      <c r="G597" s="8"/>
      <c r="H597" s="8"/>
      <c r="I597" s="8"/>
      <c r="J597" s="8"/>
      <c r="K597" s="8"/>
      <c r="L597" s="13"/>
      <c r="M597" s="10"/>
      <c r="N597" s="8"/>
      <c r="O597" s="8"/>
      <c r="P597" s="8"/>
      <c r="Q597" s="8"/>
      <c r="R597" s="8"/>
      <c r="S597" s="8"/>
      <c r="T597" s="8"/>
      <c r="U597" s="8"/>
      <c r="V597" s="8"/>
      <c r="W597" s="8"/>
      <c r="X597" s="8"/>
      <c r="Y597" s="8"/>
      <c r="Z597" s="8"/>
      <c r="AA597" s="8"/>
      <c r="AB597" s="8"/>
      <c r="AC597" s="8"/>
      <c r="AD597" s="8"/>
      <c r="AE597" s="8"/>
      <c r="AF597" s="8"/>
      <c r="AG597" s="8"/>
      <c r="AH597" s="8"/>
      <c r="AI597" s="8"/>
      <c r="AJ597" s="8"/>
      <c r="AK597" s="8"/>
      <c r="AL597" s="8"/>
      <c r="AM597" s="8"/>
      <c r="AN597" s="8"/>
      <c r="AO597" s="8"/>
    </row>
    <row r="598" ht="15.75" customHeight="1">
      <c r="A598" s="11"/>
      <c r="B598" s="12"/>
      <c r="C598" s="12"/>
      <c r="D598" s="12"/>
      <c r="E598" s="8"/>
      <c r="F598" s="8"/>
      <c r="G598" s="8"/>
      <c r="H598" s="8"/>
      <c r="I598" s="8"/>
      <c r="J598" s="8"/>
      <c r="K598" s="8"/>
      <c r="L598" s="13"/>
      <c r="M598" s="10"/>
      <c r="N598" s="8"/>
      <c r="O598" s="8"/>
      <c r="P598" s="8"/>
      <c r="Q598" s="8"/>
      <c r="R598" s="8"/>
      <c r="S598" s="8"/>
      <c r="T598" s="8"/>
      <c r="U598" s="8"/>
      <c r="V598" s="8"/>
      <c r="W598" s="8"/>
      <c r="X598" s="8"/>
      <c r="Y598" s="8"/>
      <c r="Z598" s="8"/>
      <c r="AA598" s="8"/>
      <c r="AB598" s="8"/>
      <c r="AC598" s="8"/>
      <c r="AD598" s="8"/>
      <c r="AE598" s="8"/>
      <c r="AF598" s="8"/>
      <c r="AG598" s="8"/>
      <c r="AH598" s="8"/>
      <c r="AI598" s="8"/>
      <c r="AJ598" s="8"/>
      <c r="AK598" s="8"/>
      <c r="AL598" s="8"/>
      <c r="AM598" s="8"/>
      <c r="AN598" s="8"/>
      <c r="AO598" s="8"/>
    </row>
    <row r="599" ht="15.75" customHeight="1">
      <c r="A599" s="11"/>
      <c r="B599" s="12"/>
      <c r="C599" s="12"/>
      <c r="D599" s="12"/>
      <c r="E599" s="8"/>
      <c r="F599" s="8"/>
      <c r="G599" s="8"/>
      <c r="H599" s="8"/>
      <c r="I599" s="8"/>
      <c r="J599" s="8"/>
      <c r="K599" s="8"/>
      <c r="L599" s="13"/>
      <c r="M599" s="10"/>
      <c r="N599" s="8"/>
      <c r="O599" s="8"/>
      <c r="P599" s="8"/>
      <c r="Q599" s="8"/>
      <c r="R599" s="8"/>
      <c r="S599" s="8"/>
      <c r="T599" s="8"/>
      <c r="U599" s="8"/>
      <c r="V599" s="8"/>
      <c r="W599" s="8"/>
      <c r="X599" s="8"/>
      <c r="Y599" s="8"/>
      <c r="Z599" s="8"/>
      <c r="AA599" s="8"/>
      <c r="AB599" s="8"/>
      <c r="AC599" s="8"/>
      <c r="AD599" s="8"/>
      <c r="AE599" s="8"/>
      <c r="AF599" s="8"/>
      <c r="AG599" s="8"/>
      <c r="AH599" s="8"/>
      <c r="AI599" s="8"/>
      <c r="AJ599" s="8"/>
      <c r="AK599" s="8"/>
      <c r="AL599" s="8"/>
      <c r="AM599" s="8"/>
      <c r="AN599" s="8"/>
      <c r="AO599" s="8"/>
    </row>
    <row r="600" ht="15.75" customHeight="1">
      <c r="A600" s="11"/>
      <c r="B600" s="12"/>
      <c r="C600" s="12"/>
      <c r="D600" s="12"/>
      <c r="E600" s="8"/>
      <c r="F600" s="8"/>
      <c r="G600" s="8"/>
      <c r="H600" s="8"/>
      <c r="I600" s="8"/>
      <c r="J600" s="8"/>
      <c r="K600" s="8"/>
      <c r="L600" s="13"/>
      <c r="M600" s="10"/>
      <c r="N600" s="8"/>
      <c r="O600" s="8"/>
      <c r="P600" s="8"/>
      <c r="Q600" s="8"/>
      <c r="R600" s="8"/>
      <c r="S600" s="8"/>
      <c r="T600" s="8"/>
      <c r="U600" s="8"/>
      <c r="V600" s="8"/>
      <c r="W600" s="8"/>
      <c r="X600" s="8"/>
      <c r="Y600" s="8"/>
      <c r="Z600" s="8"/>
      <c r="AA600" s="8"/>
      <c r="AB600" s="8"/>
      <c r="AC600" s="8"/>
      <c r="AD600" s="8"/>
      <c r="AE600" s="8"/>
      <c r="AF600" s="8"/>
      <c r="AG600" s="8"/>
      <c r="AH600" s="8"/>
      <c r="AI600" s="8"/>
      <c r="AJ600" s="8"/>
      <c r="AK600" s="8"/>
      <c r="AL600" s="8"/>
      <c r="AM600" s="8"/>
      <c r="AN600" s="8"/>
      <c r="AO600" s="8"/>
    </row>
    <row r="601" ht="15.75" customHeight="1">
      <c r="A601" s="11"/>
      <c r="B601" s="12"/>
      <c r="C601" s="12"/>
      <c r="D601" s="12"/>
      <c r="E601" s="8"/>
      <c r="F601" s="8"/>
      <c r="G601" s="8"/>
      <c r="H601" s="8"/>
      <c r="I601" s="8"/>
      <c r="J601" s="8"/>
      <c r="K601" s="8"/>
      <c r="L601" s="13"/>
      <c r="M601" s="10"/>
      <c r="N601" s="8"/>
      <c r="O601" s="8"/>
      <c r="P601" s="8"/>
      <c r="Q601" s="8"/>
      <c r="R601" s="8"/>
      <c r="S601" s="8"/>
      <c r="T601" s="8"/>
      <c r="U601" s="8"/>
      <c r="V601" s="8"/>
      <c r="W601" s="8"/>
      <c r="X601" s="8"/>
      <c r="Y601" s="8"/>
      <c r="Z601" s="8"/>
      <c r="AA601" s="8"/>
      <c r="AB601" s="8"/>
      <c r="AC601" s="8"/>
      <c r="AD601" s="8"/>
      <c r="AE601" s="8"/>
      <c r="AF601" s="8"/>
      <c r="AG601" s="8"/>
      <c r="AH601" s="8"/>
      <c r="AI601" s="8"/>
      <c r="AJ601" s="8"/>
      <c r="AK601" s="8"/>
      <c r="AL601" s="8"/>
      <c r="AM601" s="8"/>
      <c r="AN601" s="8"/>
      <c r="AO601" s="8"/>
    </row>
    <row r="602" ht="15.75" customHeight="1">
      <c r="A602" s="11"/>
      <c r="B602" s="12"/>
      <c r="C602" s="12"/>
      <c r="D602" s="12"/>
      <c r="E602" s="8"/>
      <c r="F602" s="8"/>
      <c r="G602" s="8"/>
      <c r="H602" s="8"/>
      <c r="I602" s="8"/>
      <c r="J602" s="8"/>
      <c r="K602" s="8"/>
      <c r="L602" s="13"/>
      <c r="M602" s="10"/>
      <c r="N602" s="8"/>
      <c r="O602" s="8"/>
      <c r="P602" s="8"/>
      <c r="Q602" s="8"/>
      <c r="R602" s="8"/>
      <c r="S602" s="8"/>
      <c r="T602" s="8"/>
      <c r="U602" s="8"/>
      <c r="V602" s="8"/>
      <c r="W602" s="8"/>
      <c r="X602" s="8"/>
      <c r="Y602" s="8"/>
      <c r="Z602" s="8"/>
      <c r="AA602" s="8"/>
      <c r="AB602" s="8"/>
      <c r="AC602" s="8"/>
      <c r="AD602" s="8"/>
      <c r="AE602" s="8"/>
      <c r="AF602" s="8"/>
      <c r="AG602" s="8"/>
      <c r="AH602" s="8"/>
      <c r="AI602" s="8"/>
      <c r="AJ602" s="8"/>
      <c r="AK602" s="8"/>
      <c r="AL602" s="8"/>
      <c r="AM602" s="8"/>
      <c r="AN602" s="8"/>
      <c r="AO602" s="8"/>
    </row>
    <row r="603" ht="15.75" customHeight="1">
      <c r="A603" s="11"/>
      <c r="B603" s="12"/>
      <c r="C603" s="12"/>
      <c r="D603" s="12"/>
      <c r="E603" s="8"/>
      <c r="F603" s="8"/>
      <c r="G603" s="8"/>
      <c r="H603" s="8"/>
      <c r="I603" s="8"/>
      <c r="J603" s="8"/>
      <c r="K603" s="8"/>
      <c r="L603" s="13"/>
      <c r="M603" s="10"/>
      <c r="N603" s="8"/>
      <c r="O603" s="8"/>
      <c r="P603" s="8"/>
      <c r="Q603" s="8"/>
      <c r="R603" s="8"/>
      <c r="S603" s="8"/>
      <c r="T603" s="8"/>
      <c r="U603" s="8"/>
      <c r="V603" s="8"/>
      <c r="W603" s="8"/>
      <c r="X603" s="8"/>
      <c r="Y603" s="8"/>
      <c r="Z603" s="8"/>
      <c r="AA603" s="8"/>
      <c r="AB603" s="8"/>
      <c r="AC603" s="8"/>
      <c r="AD603" s="8"/>
      <c r="AE603" s="8"/>
      <c r="AF603" s="8"/>
      <c r="AG603" s="8"/>
      <c r="AH603" s="8"/>
      <c r="AI603" s="8"/>
      <c r="AJ603" s="8"/>
      <c r="AK603" s="8"/>
      <c r="AL603" s="8"/>
      <c r="AM603" s="8"/>
      <c r="AN603" s="8"/>
      <c r="AO603" s="8"/>
    </row>
    <row r="604" ht="15.75" customHeight="1">
      <c r="A604" s="11"/>
      <c r="B604" s="12"/>
      <c r="C604" s="12"/>
      <c r="D604" s="12"/>
      <c r="E604" s="8"/>
      <c r="F604" s="8"/>
      <c r="G604" s="8"/>
      <c r="H604" s="8"/>
      <c r="I604" s="8"/>
      <c r="J604" s="8"/>
      <c r="K604" s="8"/>
      <c r="L604" s="13"/>
      <c r="M604" s="10"/>
      <c r="N604" s="8"/>
      <c r="O604" s="8"/>
      <c r="P604" s="8"/>
      <c r="Q604" s="8"/>
      <c r="R604" s="8"/>
      <c r="S604" s="8"/>
      <c r="T604" s="8"/>
      <c r="U604" s="8"/>
      <c r="V604" s="8"/>
      <c r="W604" s="8"/>
      <c r="X604" s="8"/>
      <c r="Y604" s="8"/>
      <c r="Z604" s="8"/>
      <c r="AA604" s="8"/>
      <c r="AB604" s="8"/>
      <c r="AC604" s="8"/>
      <c r="AD604" s="8"/>
      <c r="AE604" s="8"/>
      <c r="AF604" s="8"/>
      <c r="AG604" s="8"/>
      <c r="AH604" s="8"/>
      <c r="AI604" s="8"/>
      <c r="AJ604" s="8"/>
      <c r="AK604" s="8"/>
      <c r="AL604" s="8"/>
      <c r="AM604" s="8"/>
      <c r="AN604" s="8"/>
      <c r="AO604" s="8"/>
    </row>
    <row r="605" ht="15.75" customHeight="1">
      <c r="A605" s="11"/>
      <c r="B605" s="12"/>
      <c r="C605" s="12"/>
      <c r="D605" s="12"/>
      <c r="E605" s="8"/>
      <c r="F605" s="8"/>
      <c r="G605" s="8"/>
      <c r="H605" s="8"/>
      <c r="I605" s="8"/>
      <c r="J605" s="8"/>
      <c r="K605" s="8"/>
      <c r="L605" s="13"/>
      <c r="M605" s="10"/>
      <c r="N605" s="8"/>
      <c r="O605" s="8"/>
      <c r="P605" s="8"/>
      <c r="Q605" s="8"/>
      <c r="R605" s="8"/>
      <c r="S605" s="8"/>
      <c r="T605" s="8"/>
      <c r="U605" s="8"/>
      <c r="V605" s="8"/>
      <c r="W605" s="8"/>
      <c r="X605" s="8"/>
      <c r="Y605" s="8"/>
      <c r="Z605" s="8"/>
      <c r="AA605" s="8"/>
      <c r="AB605" s="8"/>
      <c r="AC605" s="8"/>
      <c r="AD605" s="8"/>
      <c r="AE605" s="8"/>
      <c r="AF605" s="8"/>
      <c r="AG605" s="8"/>
      <c r="AH605" s="8"/>
      <c r="AI605" s="8"/>
      <c r="AJ605" s="8"/>
      <c r="AK605" s="8"/>
      <c r="AL605" s="8"/>
      <c r="AM605" s="8"/>
      <c r="AN605" s="8"/>
      <c r="AO605" s="8"/>
    </row>
    <row r="606" ht="15.75" customHeight="1">
      <c r="A606" s="11"/>
      <c r="B606" s="12"/>
      <c r="C606" s="12"/>
      <c r="D606" s="12"/>
      <c r="E606" s="8"/>
      <c r="F606" s="8"/>
      <c r="G606" s="8"/>
      <c r="H606" s="8"/>
      <c r="I606" s="8"/>
      <c r="J606" s="8"/>
      <c r="K606" s="8"/>
      <c r="L606" s="13"/>
      <c r="M606" s="10"/>
      <c r="N606" s="8"/>
      <c r="O606" s="8"/>
      <c r="P606" s="8"/>
      <c r="Q606" s="8"/>
      <c r="R606" s="8"/>
      <c r="S606" s="8"/>
      <c r="T606" s="8"/>
      <c r="U606" s="8"/>
      <c r="V606" s="8"/>
      <c r="W606" s="8"/>
      <c r="X606" s="8"/>
      <c r="Y606" s="8"/>
      <c r="Z606" s="8"/>
      <c r="AA606" s="8"/>
      <c r="AB606" s="8"/>
      <c r="AC606" s="8"/>
      <c r="AD606" s="8"/>
      <c r="AE606" s="8"/>
      <c r="AF606" s="8"/>
      <c r="AG606" s="8"/>
      <c r="AH606" s="8"/>
      <c r="AI606" s="8"/>
      <c r="AJ606" s="8"/>
      <c r="AK606" s="8"/>
      <c r="AL606" s="8"/>
      <c r="AM606" s="8"/>
      <c r="AN606" s="8"/>
      <c r="AO606" s="8"/>
    </row>
    <row r="607" ht="15.75" customHeight="1">
      <c r="A607" s="11"/>
      <c r="B607" s="12"/>
      <c r="C607" s="12"/>
      <c r="D607" s="12"/>
      <c r="E607" s="8"/>
      <c r="F607" s="8"/>
      <c r="G607" s="8"/>
      <c r="H607" s="8"/>
      <c r="I607" s="8"/>
      <c r="J607" s="8"/>
      <c r="K607" s="8"/>
      <c r="L607" s="13"/>
      <c r="M607" s="10"/>
      <c r="N607" s="8"/>
      <c r="O607" s="8"/>
      <c r="P607" s="8"/>
      <c r="Q607" s="8"/>
      <c r="R607" s="8"/>
      <c r="S607" s="8"/>
      <c r="T607" s="8"/>
      <c r="U607" s="8"/>
      <c r="V607" s="8"/>
      <c r="W607" s="8"/>
      <c r="X607" s="8"/>
      <c r="Y607" s="8"/>
      <c r="Z607" s="8"/>
      <c r="AA607" s="8"/>
      <c r="AB607" s="8"/>
      <c r="AC607" s="8"/>
      <c r="AD607" s="8"/>
      <c r="AE607" s="8"/>
      <c r="AF607" s="8"/>
      <c r="AG607" s="8"/>
      <c r="AH607" s="8"/>
      <c r="AI607" s="8"/>
      <c r="AJ607" s="8"/>
      <c r="AK607" s="8"/>
      <c r="AL607" s="8"/>
      <c r="AM607" s="8"/>
      <c r="AN607" s="8"/>
      <c r="AO607" s="8"/>
    </row>
    <row r="608" ht="15.75" customHeight="1">
      <c r="A608" s="11"/>
      <c r="B608" s="12"/>
      <c r="C608" s="12"/>
      <c r="D608" s="12"/>
      <c r="E608" s="8"/>
      <c r="F608" s="8"/>
      <c r="G608" s="8"/>
      <c r="H608" s="8"/>
      <c r="I608" s="8"/>
      <c r="J608" s="8"/>
      <c r="K608" s="8"/>
      <c r="L608" s="13"/>
      <c r="M608" s="10"/>
      <c r="N608" s="8"/>
      <c r="O608" s="8"/>
      <c r="P608" s="8"/>
      <c r="Q608" s="8"/>
      <c r="R608" s="8"/>
      <c r="S608" s="8"/>
      <c r="T608" s="8"/>
      <c r="U608" s="8"/>
      <c r="V608" s="8"/>
      <c r="W608" s="8"/>
      <c r="X608" s="8"/>
      <c r="Y608" s="8"/>
      <c r="Z608" s="8"/>
      <c r="AA608" s="8"/>
      <c r="AB608" s="8"/>
      <c r="AC608" s="8"/>
      <c r="AD608" s="8"/>
      <c r="AE608" s="8"/>
      <c r="AF608" s="8"/>
      <c r="AG608" s="8"/>
      <c r="AH608" s="8"/>
      <c r="AI608" s="8"/>
      <c r="AJ608" s="8"/>
      <c r="AK608" s="8"/>
      <c r="AL608" s="8"/>
      <c r="AM608" s="8"/>
      <c r="AN608" s="8"/>
      <c r="AO608" s="8"/>
    </row>
    <row r="609" ht="15.75" customHeight="1">
      <c r="A609" s="11"/>
      <c r="B609" s="12"/>
      <c r="C609" s="12"/>
      <c r="D609" s="12"/>
      <c r="E609" s="8"/>
      <c r="F609" s="8"/>
      <c r="G609" s="8"/>
      <c r="H609" s="8"/>
      <c r="I609" s="8"/>
      <c r="J609" s="8"/>
      <c r="K609" s="8"/>
      <c r="L609" s="13"/>
      <c r="M609" s="10"/>
      <c r="N609" s="8"/>
      <c r="O609" s="8"/>
      <c r="P609" s="8"/>
      <c r="Q609" s="8"/>
      <c r="R609" s="8"/>
      <c r="S609" s="8"/>
      <c r="T609" s="8"/>
      <c r="U609" s="8"/>
      <c r="V609" s="8"/>
      <c r="W609" s="8"/>
      <c r="X609" s="8"/>
      <c r="Y609" s="8"/>
      <c r="Z609" s="8"/>
      <c r="AA609" s="8"/>
      <c r="AB609" s="8"/>
      <c r="AC609" s="8"/>
      <c r="AD609" s="8"/>
      <c r="AE609" s="8"/>
      <c r="AF609" s="8"/>
      <c r="AG609" s="8"/>
      <c r="AH609" s="8"/>
      <c r="AI609" s="8"/>
      <c r="AJ609" s="8"/>
      <c r="AK609" s="8"/>
      <c r="AL609" s="8"/>
      <c r="AM609" s="8"/>
      <c r="AN609" s="8"/>
      <c r="AO609" s="8"/>
    </row>
    <row r="610" ht="15.75" customHeight="1">
      <c r="A610" s="11"/>
      <c r="B610" s="12"/>
      <c r="C610" s="12"/>
      <c r="D610" s="12"/>
      <c r="E610" s="8"/>
      <c r="F610" s="8"/>
      <c r="G610" s="8"/>
      <c r="H610" s="8"/>
      <c r="I610" s="8"/>
      <c r="J610" s="8"/>
      <c r="K610" s="8"/>
      <c r="L610" s="13"/>
      <c r="M610" s="10"/>
      <c r="N610" s="8"/>
      <c r="O610" s="8"/>
      <c r="P610" s="8"/>
      <c r="Q610" s="8"/>
      <c r="R610" s="8"/>
      <c r="S610" s="8"/>
      <c r="T610" s="8"/>
      <c r="U610" s="8"/>
      <c r="V610" s="8"/>
      <c r="W610" s="8"/>
      <c r="X610" s="8"/>
      <c r="Y610" s="8"/>
      <c r="Z610" s="8"/>
      <c r="AA610" s="8"/>
      <c r="AB610" s="8"/>
      <c r="AC610" s="8"/>
      <c r="AD610" s="8"/>
      <c r="AE610" s="8"/>
      <c r="AF610" s="8"/>
      <c r="AG610" s="8"/>
      <c r="AH610" s="8"/>
      <c r="AI610" s="8"/>
      <c r="AJ610" s="8"/>
      <c r="AK610" s="8"/>
      <c r="AL610" s="8"/>
      <c r="AM610" s="8"/>
      <c r="AN610" s="8"/>
      <c r="AO610" s="8"/>
    </row>
    <row r="611" ht="15.75" customHeight="1">
      <c r="A611" s="11"/>
      <c r="B611" s="12"/>
      <c r="C611" s="12"/>
      <c r="D611" s="12"/>
      <c r="E611" s="8"/>
      <c r="F611" s="8"/>
      <c r="G611" s="8"/>
      <c r="H611" s="8"/>
      <c r="I611" s="8"/>
      <c r="J611" s="8"/>
      <c r="K611" s="8"/>
      <c r="L611" s="13"/>
      <c r="M611" s="10"/>
      <c r="N611" s="8"/>
      <c r="O611" s="8"/>
      <c r="P611" s="8"/>
      <c r="Q611" s="8"/>
      <c r="R611" s="8"/>
      <c r="S611" s="8"/>
      <c r="T611" s="8"/>
      <c r="U611" s="8"/>
      <c r="V611" s="8"/>
      <c r="W611" s="8"/>
      <c r="X611" s="8"/>
      <c r="Y611" s="8"/>
      <c r="Z611" s="8"/>
      <c r="AA611" s="8"/>
      <c r="AB611" s="8"/>
      <c r="AC611" s="8"/>
      <c r="AD611" s="8"/>
      <c r="AE611" s="8"/>
      <c r="AF611" s="8"/>
      <c r="AG611" s="8"/>
      <c r="AH611" s="8"/>
      <c r="AI611" s="8"/>
      <c r="AJ611" s="8"/>
      <c r="AK611" s="8"/>
      <c r="AL611" s="8"/>
      <c r="AM611" s="8"/>
      <c r="AN611" s="8"/>
      <c r="AO611" s="8"/>
    </row>
    <row r="612" ht="15.75" customHeight="1">
      <c r="A612" s="11"/>
      <c r="B612" s="12"/>
      <c r="C612" s="12"/>
      <c r="D612" s="12"/>
      <c r="E612" s="8"/>
      <c r="F612" s="8"/>
      <c r="G612" s="8"/>
      <c r="H612" s="8"/>
      <c r="I612" s="8"/>
      <c r="J612" s="8"/>
      <c r="K612" s="8"/>
      <c r="L612" s="13"/>
      <c r="M612" s="10"/>
      <c r="N612" s="8"/>
      <c r="O612" s="8"/>
      <c r="P612" s="8"/>
      <c r="Q612" s="8"/>
      <c r="R612" s="8"/>
      <c r="S612" s="8"/>
      <c r="T612" s="8"/>
      <c r="U612" s="8"/>
      <c r="V612" s="8"/>
      <c r="W612" s="8"/>
      <c r="X612" s="8"/>
      <c r="Y612" s="8"/>
      <c r="Z612" s="8"/>
      <c r="AA612" s="8"/>
      <c r="AB612" s="8"/>
      <c r="AC612" s="8"/>
      <c r="AD612" s="8"/>
      <c r="AE612" s="8"/>
      <c r="AF612" s="8"/>
      <c r="AG612" s="8"/>
      <c r="AH612" s="8"/>
      <c r="AI612" s="8"/>
      <c r="AJ612" s="8"/>
      <c r="AK612" s="8"/>
      <c r="AL612" s="8"/>
      <c r="AM612" s="8"/>
      <c r="AN612" s="8"/>
      <c r="AO612" s="8"/>
    </row>
    <row r="613" ht="15.75" customHeight="1">
      <c r="A613" s="11"/>
      <c r="B613" s="12"/>
      <c r="C613" s="12"/>
      <c r="D613" s="12"/>
      <c r="E613" s="8"/>
      <c r="F613" s="8"/>
      <c r="G613" s="8"/>
      <c r="H613" s="8"/>
      <c r="I613" s="8"/>
      <c r="J613" s="8"/>
      <c r="K613" s="8"/>
      <c r="L613" s="13"/>
      <c r="M613" s="10"/>
      <c r="N613" s="8"/>
      <c r="O613" s="8"/>
      <c r="P613" s="8"/>
      <c r="Q613" s="8"/>
      <c r="R613" s="8"/>
      <c r="S613" s="8"/>
      <c r="T613" s="8"/>
      <c r="U613" s="8"/>
      <c r="V613" s="8"/>
      <c r="W613" s="8"/>
      <c r="X613" s="8"/>
      <c r="Y613" s="8"/>
      <c r="Z613" s="8"/>
      <c r="AA613" s="8"/>
      <c r="AB613" s="8"/>
      <c r="AC613" s="8"/>
      <c r="AD613" s="8"/>
      <c r="AE613" s="8"/>
      <c r="AF613" s="8"/>
      <c r="AG613" s="8"/>
      <c r="AH613" s="8"/>
      <c r="AI613" s="8"/>
      <c r="AJ613" s="8"/>
      <c r="AK613" s="8"/>
      <c r="AL613" s="8"/>
      <c r="AM613" s="8"/>
      <c r="AN613" s="8"/>
      <c r="AO613" s="8"/>
    </row>
    <row r="614" ht="15.75" customHeight="1">
      <c r="A614" s="11"/>
      <c r="B614" s="12"/>
      <c r="C614" s="12"/>
      <c r="D614" s="12"/>
      <c r="E614" s="8"/>
      <c r="F614" s="8"/>
      <c r="G614" s="8"/>
      <c r="H614" s="8"/>
      <c r="I614" s="8"/>
      <c r="J614" s="8"/>
      <c r="K614" s="8"/>
      <c r="L614" s="13"/>
      <c r="M614" s="10"/>
      <c r="N614" s="8"/>
      <c r="O614" s="8"/>
      <c r="P614" s="8"/>
      <c r="Q614" s="8"/>
      <c r="R614" s="8"/>
      <c r="S614" s="8"/>
      <c r="T614" s="8"/>
      <c r="U614" s="8"/>
      <c r="V614" s="8"/>
      <c r="W614" s="8"/>
      <c r="X614" s="8"/>
      <c r="Y614" s="8"/>
      <c r="Z614" s="8"/>
      <c r="AA614" s="8"/>
      <c r="AB614" s="8"/>
      <c r="AC614" s="8"/>
      <c r="AD614" s="8"/>
      <c r="AE614" s="8"/>
      <c r="AF614" s="8"/>
      <c r="AG614" s="8"/>
      <c r="AH614" s="8"/>
      <c r="AI614" s="8"/>
      <c r="AJ614" s="8"/>
      <c r="AK614" s="8"/>
      <c r="AL614" s="8"/>
      <c r="AM614" s="8"/>
      <c r="AN614" s="8"/>
      <c r="AO614" s="8"/>
    </row>
    <row r="615" ht="15.75" customHeight="1">
      <c r="A615" s="11"/>
      <c r="B615" s="12"/>
      <c r="C615" s="12"/>
      <c r="D615" s="12"/>
      <c r="E615" s="8"/>
      <c r="F615" s="8"/>
      <c r="G615" s="8"/>
      <c r="H615" s="8"/>
      <c r="I615" s="8"/>
      <c r="J615" s="8"/>
      <c r="K615" s="8"/>
      <c r="L615" s="13"/>
      <c r="M615" s="10"/>
      <c r="N615" s="8"/>
      <c r="O615" s="8"/>
      <c r="P615" s="8"/>
      <c r="Q615" s="8"/>
      <c r="R615" s="8"/>
      <c r="S615" s="8"/>
      <c r="T615" s="8"/>
      <c r="U615" s="8"/>
      <c r="V615" s="8"/>
      <c r="W615" s="8"/>
      <c r="X615" s="8"/>
      <c r="Y615" s="8"/>
      <c r="Z615" s="8"/>
      <c r="AA615" s="8"/>
      <c r="AB615" s="8"/>
      <c r="AC615" s="8"/>
      <c r="AD615" s="8"/>
      <c r="AE615" s="8"/>
      <c r="AF615" s="8"/>
      <c r="AG615" s="8"/>
      <c r="AH615" s="8"/>
      <c r="AI615" s="8"/>
      <c r="AJ615" s="8"/>
      <c r="AK615" s="8"/>
      <c r="AL615" s="8"/>
      <c r="AM615" s="8"/>
      <c r="AN615" s="8"/>
      <c r="AO615" s="8"/>
    </row>
    <row r="616" ht="15.75" customHeight="1">
      <c r="A616" s="11"/>
      <c r="B616" s="12"/>
      <c r="C616" s="12"/>
      <c r="D616" s="12"/>
      <c r="E616" s="8"/>
      <c r="F616" s="8"/>
      <c r="G616" s="8"/>
      <c r="H616" s="8"/>
      <c r="I616" s="8"/>
      <c r="J616" s="8"/>
      <c r="K616" s="8"/>
      <c r="L616" s="13"/>
      <c r="M616" s="10"/>
      <c r="N616" s="8"/>
      <c r="O616" s="8"/>
      <c r="P616" s="8"/>
      <c r="Q616" s="8"/>
      <c r="R616" s="8"/>
      <c r="S616" s="8"/>
      <c r="T616" s="8"/>
      <c r="U616" s="8"/>
      <c r="V616" s="8"/>
      <c r="W616" s="8"/>
      <c r="X616" s="8"/>
      <c r="Y616" s="8"/>
      <c r="Z616" s="8"/>
      <c r="AA616" s="8"/>
      <c r="AB616" s="8"/>
      <c r="AC616" s="8"/>
      <c r="AD616" s="8"/>
      <c r="AE616" s="8"/>
      <c r="AF616" s="8"/>
      <c r="AG616" s="8"/>
      <c r="AH616" s="8"/>
      <c r="AI616" s="8"/>
      <c r="AJ616" s="8"/>
      <c r="AK616" s="8"/>
      <c r="AL616" s="8"/>
      <c r="AM616" s="8"/>
      <c r="AN616" s="8"/>
      <c r="AO616" s="8"/>
    </row>
    <row r="617" ht="15.75" customHeight="1">
      <c r="A617" s="11"/>
      <c r="B617" s="12"/>
      <c r="C617" s="12"/>
      <c r="D617" s="12"/>
      <c r="E617" s="8"/>
      <c r="F617" s="8"/>
      <c r="G617" s="8"/>
      <c r="H617" s="8"/>
      <c r="I617" s="8"/>
      <c r="J617" s="8"/>
      <c r="K617" s="8"/>
      <c r="L617" s="13"/>
      <c r="M617" s="10"/>
      <c r="N617" s="8"/>
      <c r="O617" s="8"/>
      <c r="P617" s="8"/>
      <c r="Q617" s="8"/>
      <c r="R617" s="8"/>
      <c r="S617" s="8"/>
      <c r="T617" s="8"/>
      <c r="U617" s="8"/>
      <c r="V617" s="8"/>
      <c r="W617" s="8"/>
      <c r="X617" s="8"/>
      <c r="Y617" s="8"/>
      <c r="Z617" s="8"/>
      <c r="AA617" s="8"/>
      <c r="AB617" s="8"/>
      <c r="AC617" s="8"/>
      <c r="AD617" s="8"/>
      <c r="AE617" s="8"/>
      <c r="AF617" s="8"/>
      <c r="AG617" s="8"/>
      <c r="AH617" s="8"/>
      <c r="AI617" s="8"/>
      <c r="AJ617" s="8"/>
      <c r="AK617" s="8"/>
      <c r="AL617" s="8"/>
      <c r="AM617" s="8"/>
      <c r="AN617" s="8"/>
      <c r="AO617" s="8"/>
    </row>
    <row r="618" ht="15.75" customHeight="1">
      <c r="A618" s="11"/>
      <c r="B618" s="12"/>
      <c r="C618" s="12"/>
      <c r="D618" s="12"/>
      <c r="E618" s="8"/>
      <c r="F618" s="8"/>
      <c r="G618" s="8"/>
      <c r="H618" s="8"/>
      <c r="I618" s="8"/>
      <c r="J618" s="8"/>
      <c r="K618" s="8"/>
      <c r="L618" s="13"/>
      <c r="M618" s="10"/>
      <c r="N618" s="8"/>
      <c r="O618" s="8"/>
      <c r="P618" s="8"/>
      <c r="Q618" s="8"/>
      <c r="R618" s="8"/>
      <c r="S618" s="8"/>
      <c r="T618" s="8"/>
      <c r="U618" s="8"/>
      <c r="V618" s="8"/>
      <c r="W618" s="8"/>
      <c r="X618" s="8"/>
      <c r="Y618" s="8"/>
      <c r="Z618" s="8"/>
      <c r="AA618" s="8"/>
      <c r="AB618" s="8"/>
      <c r="AC618" s="8"/>
      <c r="AD618" s="8"/>
      <c r="AE618" s="8"/>
      <c r="AF618" s="8"/>
      <c r="AG618" s="8"/>
      <c r="AH618" s="8"/>
      <c r="AI618" s="8"/>
      <c r="AJ618" s="8"/>
      <c r="AK618" s="8"/>
      <c r="AL618" s="8"/>
      <c r="AM618" s="8"/>
      <c r="AN618" s="8"/>
      <c r="AO618" s="8"/>
    </row>
    <row r="619" ht="15.75" customHeight="1">
      <c r="A619" s="11"/>
      <c r="B619" s="12"/>
      <c r="C619" s="12"/>
      <c r="D619" s="12"/>
      <c r="E619" s="8"/>
      <c r="F619" s="8"/>
      <c r="G619" s="8"/>
      <c r="H619" s="8"/>
      <c r="I619" s="8"/>
      <c r="J619" s="8"/>
      <c r="K619" s="8"/>
      <c r="L619" s="13"/>
      <c r="M619" s="10"/>
      <c r="N619" s="8"/>
      <c r="O619" s="8"/>
      <c r="P619" s="8"/>
      <c r="Q619" s="8"/>
      <c r="R619" s="8"/>
      <c r="S619" s="8"/>
      <c r="T619" s="8"/>
      <c r="U619" s="8"/>
      <c r="V619" s="8"/>
      <c r="W619" s="8"/>
      <c r="X619" s="8"/>
      <c r="Y619" s="8"/>
      <c r="Z619" s="8"/>
      <c r="AA619" s="8"/>
      <c r="AB619" s="8"/>
      <c r="AC619" s="8"/>
      <c r="AD619" s="8"/>
      <c r="AE619" s="8"/>
      <c r="AF619" s="8"/>
      <c r="AG619" s="8"/>
      <c r="AH619" s="8"/>
      <c r="AI619" s="8"/>
      <c r="AJ619" s="8"/>
      <c r="AK619" s="8"/>
      <c r="AL619" s="8"/>
      <c r="AM619" s="8"/>
      <c r="AN619" s="8"/>
      <c r="AO619" s="8"/>
    </row>
    <row r="620" ht="15.75" customHeight="1">
      <c r="A620" s="11"/>
      <c r="B620" s="12"/>
      <c r="C620" s="12"/>
      <c r="D620" s="12"/>
      <c r="E620" s="8"/>
      <c r="F620" s="8"/>
      <c r="G620" s="8"/>
      <c r="H620" s="8"/>
      <c r="I620" s="8"/>
      <c r="J620" s="8"/>
      <c r="K620" s="8"/>
      <c r="L620" s="13"/>
      <c r="M620" s="10"/>
      <c r="N620" s="8"/>
      <c r="O620" s="8"/>
      <c r="P620" s="8"/>
      <c r="Q620" s="8"/>
      <c r="R620" s="8"/>
      <c r="S620" s="8"/>
      <c r="T620" s="8"/>
      <c r="U620" s="8"/>
      <c r="V620" s="8"/>
      <c r="W620" s="8"/>
      <c r="X620" s="8"/>
      <c r="Y620" s="8"/>
      <c r="Z620" s="8"/>
      <c r="AA620" s="8"/>
      <c r="AB620" s="8"/>
      <c r="AC620" s="8"/>
      <c r="AD620" s="8"/>
      <c r="AE620" s="8"/>
      <c r="AF620" s="8"/>
      <c r="AG620" s="8"/>
      <c r="AH620" s="8"/>
      <c r="AI620" s="8"/>
      <c r="AJ620" s="8"/>
      <c r="AK620" s="8"/>
      <c r="AL620" s="8"/>
      <c r="AM620" s="8"/>
      <c r="AN620" s="8"/>
      <c r="AO620" s="8"/>
    </row>
    <row r="621" ht="15.75" customHeight="1">
      <c r="A621" s="11"/>
      <c r="B621" s="12"/>
      <c r="C621" s="12"/>
      <c r="D621" s="12"/>
      <c r="E621" s="8"/>
      <c r="F621" s="8"/>
      <c r="G621" s="8"/>
      <c r="H621" s="8"/>
      <c r="I621" s="8"/>
      <c r="J621" s="8"/>
      <c r="K621" s="8"/>
      <c r="L621" s="13"/>
      <c r="M621" s="10"/>
      <c r="N621" s="8"/>
      <c r="O621" s="8"/>
      <c r="P621" s="8"/>
      <c r="Q621" s="8"/>
      <c r="R621" s="8"/>
      <c r="S621" s="8"/>
      <c r="T621" s="8"/>
      <c r="U621" s="8"/>
      <c r="V621" s="8"/>
      <c r="W621" s="8"/>
      <c r="X621" s="8"/>
      <c r="Y621" s="8"/>
      <c r="Z621" s="8"/>
      <c r="AA621" s="8"/>
      <c r="AB621" s="8"/>
      <c r="AC621" s="8"/>
      <c r="AD621" s="8"/>
      <c r="AE621" s="8"/>
      <c r="AF621" s="8"/>
      <c r="AG621" s="8"/>
      <c r="AH621" s="8"/>
      <c r="AI621" s="8"/>
      <c r="AJ621" s="8"/>
      <c r="AK621" s="8"/>
      <c r="AL621" s="8"/>
      <c r="AM621" s="8"/>
      <c r="AN621" s="8"/>
      <c r="AO621" s="8"/>
    </row>
    <row r="622" ht="15.75" customHeight="1">
      <c r="A622" s="11"/>
      <c r="B622" s="12"/>
      <c r="C622" s="12"/>
      <c r="D622" s="12"/>
      <c r="E622" s="8"/>
      <c r="F622" s="8"/>
      <c r="G622" s="8"/>
      <c r="H622" s="8"/>
      <c r="I622" s="8"/>
      <c r="J622" s="8"/>
      <c r="K622" s="8"/>
      <c r="L622" s="13"/>
      <c r="M622" s="10"/>
      <c r="N622" s="8"/>
      <c r="O622" s="8"/>
      <c r="P622" s="8"/>
      <c r="Q622" s="8"/>
      <c r="R622" s="8"/>
      <c r="S622" s="8"/>
      <c r="T622" s="8"/>
      <c r="U622" s="8"/>
      <c r="V622" s="8"/>
      <c r="W622" s="8"/>
      <c r="X622" s="8"/>
      <c r="Y622" s="8"/>
      <c r="Z622" s="8"/>
      <c r="AA622" s="8"/>
      <c r="AB622" s="8"/>
      <c r="AC622" s="8"/>
      <c r="AD622" s="8"/>
      <c r="AE622" s="8"/>
      <c r="AF622" s="8"/>
      <c r="AG622" s="8"/>
      <c r="AH622" s="8"/>
      <c r="AI622" s="8"/>
      <c r="AJ622" s="8"/>
      <c r="AK622" s="8"/>
      <c r="AL622" s="8"/>
      <c r="AM622" s="8"/>
      <c r="AN622" s="8"/>
      <c r="AO622" s="8"/>
    </row>
    <row r="623" ht="15.75" customHeight="1">
      <c r="A623" s="11"/>
      <c r="B623" s="12"/>
      <c r="C623" s="12"/>
      <c r="D623" s="12"/>
      <c r="E623" s="8"/>
      <c r="F623" s="8"/>
      <c r="G623" s="8"/>
      <c r="H623" s="8"/>
      <c r="I623" s="8"/>
      <c r="J623" s="8"/>
      <c r="K623" s="8"/>
      <c r="L623" s="13"/>
      <c r="M623" s="10"/>
      <c r="N623" s="8"/>
      <c r="O623" s="8"/>
      <c r="P623" s="8"/>
      <c r="Q623" s="8"/>
      <c r="R623" s="8"/>
      <c r="S623" s="8"/>
      <c r="T623" s="8"/>
      <c r="U623" s="8"/>
      <c r="V623" s="8"/>
      <c r="W623" s="8"/>
      <c r="X623" s="8"/>
      <c r="Y623" s="8"/>
      <c r="Z623" s="8"/>
      <c r="AA623" s="8"/>
      <c r="AB623" s="8"/>
      <c r="AC623" s="8"/>
      <c r="AD623" s="8"/>
      <c r="AE623" s="8"/>
      <c r="AF623" s="8"/>
      <c r="AG623" s="8"/>
      <c r="AH623" s="8"/>
      <c r="AI623" s="8"/>
      <c r="AJ623" s="8"/>
      <c r="AK623" s="8"/>
      <c r="AL623" s="8"/>
      <c r="AM623" s="8"/>
      <c r="AN623" s="8"/>
      <c r="AO623" s="8"/>
    </row>
    <row r="624" ht="15.75" customHeight="1">
      <c r="A624" s="11"/>
      <c r="B624" s="12"/>
      <c r="C624" s="12"/>
      <c r="D624" s="12"/>
      <c r="E624" s="8"/>
      <c r="F624" s="8"/>
      <c r="G624" s="8"/>
      <c r="H624" s="8"/>
      <c r="I624" s="8"/>
      <c r="J624" s="8"/>
      <c r="K624" s="8"/>
      <c r="L624" s="13"/>
      <c r="M624" s="10"/>
      <c r="N624" s="8"/>
      <c r="O624" s="8"/>
      <c r="P624" s="8"/>
      <c r="Q624" s="8"/>
      <c r="R624" s="8"/>
      <c r="S624" s="8"/>
      <c r="T624" s="8"/>
      <c r="U624" s="8"/>
      <c r="V624" s="8"/>
      <c r="W624" s="8"/>
      <c r="X624" s="8"/>
      <c r="Y624" s="8"/>
      <c r="Z624" s="8"/>
      <c r="AA624" s="8"/>
      <c r="AB624" s="8"/>
      <c r="AC624" s="8"/>
      <c r="AD624" s="8"/>
      <c r="AE624" s="8"/>
      <c r="AF624" s="8"/>
      <c r="AG624" s="8"/>
      <c r="AH624" s="8"/>
      <c r="AI624" s="8"/>
      <c r="AJ624" s="8"/>
      <c r="AK624" s="8"/>
      <c r="AL624" s="8"/>
      <c r="AM624" s="8"/>
      <c r="AN624" s="8"/>
      <c r="AO624" s="8"/>
    </row>
    <row r="625" ht="15.75" customHeight="1">
      <c r="A625" s="11"/>
      <c r="B625" s="12"/>
      <c r="C625" s="12"/>
      <c r="D625" s="12"/>
      <c r="E625" s="8"/>
      <c r="F625" s="8"/>
      <c r="G625" s="8"/>
      <c r="H625" s="8"/>
      <c r="I625" s="8"/>
      <c r="J625" s="8"/>
      <c r="K625" s="8"/>
      <c r="L625" s="13"/>
      <c r="M625" s="10"/>
      <c r="N625" s="8"/>
      <c r="O625" s="8"/>
      <c r="P625" s="8"/>
      <c r="Q625" s="8"/>
      <c r="R625" s="8"/>
      <c r="S625" s="8"/>
      <c r="T625" s="8"/>
      <c r="U625" s="8"/>
      <c r="V625" s="8"/>
      <c r="W625" s="8"/>
      <c r="X625" s="8"/>
      <c r="Y625" s="8"/>
      <c r="Z625" s="8"/>
      <c r="AA625" s="8"/>
      <c r="AB625" s="8"/>
      <c r="AC625" s="8"/>
      <c r="AD625" s="8"/>
      <c r="AE625" s="8"/>
      <c r="AF625" s="8"/>
      <c r="AG625" s="8"/>
      <c r="AH625" s="8"/>
      <c r="AI625" s="8"/>
      <c r="AJ625" s="8"/>
      <c r="AK625" s="8"/>
      <c r="AL625" s="8"/>
      <c r="AM625" s="8"/>
      <c r="AN625" s="8"/>
      <c r="AO625" s="8"/>
    </row>
    <row r="626" ht="15.75" customHeight="1">
      <c r="A626" s="11"/>
      <c r="B626" s="12"/>
      <c r="C626" s="12"/>
      <c r="D626" s="12"/>
      <c r="E626" s="8"/>
      <c r="F626" s="8"/>
      <c r="G626" s="8"/>
      <c r="H626" s="8"/>
      <c r="I626" s="8"/>
      <c r="J626" s="8"/>
      <c r="K626" s="8"/>
      <c r="L626" s="13"/>
      <c r="M626" s="10"/>
      <c r="N626" s="8"/>
      <c r="O626" s="8"/>
      <c r="P626" s="8"/>
      <c r="Q626" s="8"/>
      <c r="R626" s="8"/>
      <c r="S626" s="8"/>
      <c r="T626" s="8"/>
      <c r="U626" s="8"/>
      <c r="V626" s="8"/>
      <c r="W626" s="8"/>
      <c r="X626" s="8"/>
      <c r="Y626" s="8"/>
      <c r="Z626" s="8"/>
      <c r="AA626" s="8"/>
      <c r="AB626" s="8"/>
      <c r="AC626" s="8"/>
      <c r="AD626" s="8"/>
      <c r="AE626" s="8"/>
      <c r="AF626" s="8"/>
      <c r="AG626" s="8"/>
      <c r="AH626" s="8"/>
      <c r="AI626" s="8"/>
      <c r="AJ626" s="8"/>
      <c r="AK626" s="8"/>
      <c r="AL626" s="8"/>
      <c r="AM626" s="8"/>
      <c r="AN626" s="8"/>
      <c r="AO626" s="8"/>
    </row>
    <row r="627" ht="15.75" customHeight="1">
      <c r="A627" s="11"/>
      <c r="B627" s="12"/>
      <c r="C627" s="12"/>
      <c r="D627" s="12"/>
      <c r="E627" s="8"/>
      <c r="F627" s="8"/>
      <c r="G627" s="8"/>
      <c r="H627" s="8"/>
      <c r="I627" s="8"/>
      <c r="J627" s="8"/>
      <c r="K627" s="8"/>
      <c r="L627" s="13"/>
      <c r="M627" s="10"/>
      <c r="N627" s="8"/>
      <c r="O627" s="8"/>
      <c r="P627" s="8"/>
      <c r="Q627" s="8"/>
      <c r="R627" s="8"/>
      <c r="S627" s="8"/>
      <c r="T627" s="8"/>
      <c r="U627" s="8"/>
      <c r="V627" s="8"/>
      <c r="W627" s="8"/>
      <c r="X627" s="8"/>
      <c r="Y627" s="8"/>
      <c r="Z627" s="8"/>
      <c r="AA627" s="8"/>
      <c r="AB627" s="8"/>
      <c r="AC627" s="8"/>
      <c r="AD627" s="8"/>
      <c r="AE627" s="8"/>
      <c r="AF627" s="8"/>
      <c r="AG627" s="8"/>
      <c r="AH627" s="8"/>
      <c r="AI627" s="8"/>
      <c r="AJ627" s="8"/>
      <c r="AK627" s="8"/>
      <c r="AL627" s="8"/>
      <c r="AM627" s="8"/>
      <c r="AN627" s="8"/>
      <c r="AO627" s="8"/>
    </row>
    <row r="628" ht="15.75" customHeight="1">
      <c r="A628" s="11"/>
      <c r="B628" s="12"/>
      <c r="C628" s="12"/>
      <c r="D628" s="12"/>
      <c r="E628" s="8"/>
      <c r="F628" s="8"/>
      <c r="G628" s="8"/>
      <c r="H628" s="8"/>
      <c r="I628" s="8"/>
      <c r="J628" s="8"/>
      <c r="K628" s="8"/>
      <c r="L628" s="13"/>
      <c r="M628" s="10"/>
      <c r="N628" s="8"/>
      <c r="O628" s="8"/>
      <c r="P628" s="8"/>
      <c r="Q628" s="8"/>
      <c r="R628" s="8"/>
      <c r="S628" s="8"/>
      <c r="T628" s="8"/>
      <c r="U628" s="8"/>
      <c r="V628" s="8"/>
      <c r="W628" s="8"/>
      <c r="X628" s="8"/>
      <c r="Y628" s="8"/>
      <c r="Z628" s="8"/>
      <c r="AA628" s="8"/>
      <c r="AB628" s="8"/>
      <c r="AC628" s="8"/>
      <c r="AD628" s="8"/>
      <c r="AE628" s="8"/>
      <c r="AF628" s="8"/>
      <c r="AG628" s="8"/>
      <c r="AH628" s="8"/>
      <c r="AI628" s="8"/>
      <c r="AJ628" s="8"/>
      <c r="AK628" s="8"/>
      <c r="AL628" s="8"/>
      <c r="AM628" s="8"/>
      <c r="AN628" s="8"/>
      <c r="AO628" s="8"/>
    </row>
    <row r="629" ht="15.75" customHeight="1">
      <c r="A629" s="11"/>
      <c r="B629" s="12"/>
      <c r="C629" s="12"/>
      <c r="D629" s="12"/>
      <c r="E629" s="8"/>
      <c r="F629" s="8"/>
      <c r="G629" s="8"/>
      <c r="H629" s="8"/>
      <c r="I629" s="8"/>
      <c r="J629" s="8"/>
      <c r="K629" s="8"/>
      <c r="L629" s="13"/>
      <c r="M629" s="10"/>
      <c r="N629" s="8"/>
      <c r="O629" s="8"/>
      <c r="P629" s="8"/>
      <c r="Q629" s="8"/>
      <c r="R629" s="8"/>
      <c r="S629" s="8"/>
      <c r="T629" s="8"/>
      <c r="U629" s="8"/>
      <c r="V629" s="8"/>
      <c r="W629" s="8"/>
      <c r="X629" s="8"/>
      <c r="Y629" s="8"/>
      <c r="Z629" s="8"/>
      <c r="AA629" s="8"/>
      <c r="AB629" s="8"/>
      <c r="AC629" s="8"/>
      <c r="AD629" s="8"/>
      <c r="AE629" s="8"/>
      <c r="AF629" s="8"/>
      <c r="AG629" s="8"/>
      <c r="AH629" s="8"/>
      <c r="AI629" s="8"/>
      <c r="AJ629" s="8"/>
      <c r="AK629" s="8"/>
      <c r="AL629" s="8"/>
      <c r="AM629" s="8"/>
      <c r="AN629" s="8"/>
      <c r="AO629" s="8"/>
    </row>
    <row r="630" ht="15.75" customHeight="1">
      <c r="A630" s="11"/>
      <c r="B630" s="12"/>
      <c r="C630" s="12"/>
      <c r="D630" s="12"/>
      <c r="E630" s="8"/>
      <c r="F630" s="8"/>
      <c r="G630" s="8"/>
      <c r="H630" s="8"/>
      <c r="I630" s="8"/>
      <c r="J630" s="8"/>
      <c r="K630" s="8"/>
      <c r="L630" s="13"/>
      <c r="M630" s="10"/>
      <c r="N630" s="8"/>
      <c r="O630" s="8"/>
      <c r="P630" s="8"/>
      <c r="Q630" s="8"/>
      <c r="R630" s="8"/>
      <c r="S630" s="8"/>
      <c r="T630" s="8"/>
      <c r="U630" s="8"/>
      <c r="V630" s="8"/>
      <c r="W630" s="8"/>
      <c r="X630" s="8"/>
      <c r="Y630" s="8"/>
      <c r="Z630" s="8"/>
      <c r="AA630" s="8"/>
      <c r="AB630" s="8"/>
      <c r="AC630" s="8"/>
      <c r="AD630" s="8"/>
      <c r="AE630" s="8"/>
      <c r="AF630" s="8"/>
      <c r="AG630" s="8"/>
      <c r="AH630" s="8"/>
      <c r="AI630" s="8"/>
      <c r="AJ630" s="8"/>
      <c r="AK630" s="8"/>
      <c r="AL630" s="8"/>
      <c r="AM630" s="8"/>
      <c r="AN630" s="8"/>
      <c r="AO630" s="8"/>
    </row>
    <row r="631" ht="15.75" customHeight="1">
      <c r="A631" s="11"/>
      <c r="B631" s="12"/>
      <c r="C631" s="12"/>
      <c r="D631" s="12"/>
      <c r="E631" s="8"/>
      <c r="F631" s="8"/>
      <c r="G631" s="8"/>
      <c r="H631" s="8"/>
      <c r="I631" s="8"/>
      <c r="J631" s="8"/>
      <c r="K631" s="8"/>
      <c r="L631" s="13"/>
      <c r="M631" s="10"/>
      <c r="N631" s="8"/>
      <c r="O631" s="8"/>
      <c r="P631" s="8"/>
      <c r="Q631" s="8"/>
      <c r="R631" s="8"/>
      <c r="S631" s="8"/>
      <c r="T631" s="8"/>
      <c r="U631" s="8"/>
      <c r="V631" s="8"/>
      <c r="W631" s="8"/>
      <c r="X631" s="8"/>
      <c r="Y631" s="8"/>
      <c r="Z631" s="8"/>
      <c r="AA631" s="8"/>
      <c r="AB631" s="8"/>
      <c r="AC631" s="8"/>
      <c r="AD631" s="8"/>
      <c r="AE631" s="8"/>
      <c r="AF631" s="8"/>
      <c r="AG631" s="8"/>
      <c r="AH631" s="8"/>
      <c r="AI631" s="8"/>
      <c r="AJ631" s="8"/>
      <c r="AK631" s="8"/>
      <c r="AL631" s="8"/>
      <c r="AM631" s="8"/>
      <c r="AN631" s="8"/>
      <c r="AO631" s="8"/>
    </row>
    <row r="632" ht="15.75" customHeight="1">
      <c r="A632" s="11"/>
      <c r="B632" s="12"/>
      <c r="C632" s="12"/>
      <c r="D632" s="12"/>
      <c r="E632" s="8"/>
      <c r="F632" s="8"/>
      <c r="G632" s="8"/>
      <c r="H632" s="8"/>
      <c r="I632" s="8"/>
      <c r="J632" s="8"/>
      <c r="K632" s="8"/>
      <c r="L632" s="13"/>
      <c r="M632" s="10"/>
      <c r="N632" s="8"/>
      <c r="O632" s="8"/>
      <c r="P632" s="8"/>
      <c r="Q632" s="8"/>
      <c r="R632" s="8"/>
      <c r="S632" s="8"/>
      <c r="T632" s="8"/>
      <c r="U632" s="8"/>
      <c r="V632" s="8"/>
      <c r="W632" s="8"/>
      <c r="X632" s="8"/>
      <c r="Y632" s="8"/>
      <c r="Z632" s="8"/>
      <c r="AA632" s="8"/>
      <c r="AB632" s="8"/>
      <c r="AC632" s="8"/>
      <c r="AD632" s="8"/>
      <c r="AE632" s="8"/>
      <c r="AF632" s="8"/>
      <c r="AG632" s="8"/>
      <c r="AH632" s="8"/>
      <c r="AI632" s="8"/>
      <c r="AJ632" s="8"/>
      <c r="AK632" s="8"/>
      <c r="AL632" s="8"/>
      <c r="AM632" s="8"/>
      <c r="AN632" s="8"/>
      <c r="AO632" s="8"/>
    </row>
    <row r="633" ht="15.75" customHeight="1">
      <c r="A633" s="11"/>
      <c r="B633" s="12"/>
      <c r="C633" s="12"/>
      <c r="D633" s="12"/>
      <c r="E633" s="8"/>
      <c r="F633" s="8"/>
      <c r="G633" s="8"/>
      <c r="H633" s="8"/>
      <c r="I633" s="8"/>
      <c r="J633" s="8"/>
      <c r="K633" s="8"/>
      <c r="L633" s="13"/>
      <c r="M633" s="10"/>
      <c r="N633" s="8"/>
      <c r="O633" s="8"/>
      <c r="P633" s="8"/>
      <c r="Q633" s="8"/>
      <c r="R633" s="8"/>
      <c r="S633" s="8"/>
      <c r="T633" s="8"/>
      <c r="U633" s="8"/>
      <c r="V633" s="8"/>
      <c r="W633" s="8"/>
      <c r="X633" s="8"/>
      <c r="Y633" s="8"/>
      <c r="Z633" s="8"/>
      <c r="AA633" s="8"/>
      <c r="AB633" s="8"/>
      <c r="AC633" s="8"/>
      <c r="AD633" s="8"/>
      <c r="AE633" s="8"/>
      <c r="AF633" s="8"/>
      <c r="AG633" s="8"/>
      <c r="AH633" s="8"/>
      <c r="AI633" s="8"/>
      <c r="AJ633" s="8"/>
      <c r="AK633" s="8"/>
      <c r="AL633" s="8"/>
      <c r="AM633" s="8"/>
      <c r="AN633" s="8"/>
      <c r="AO633" s="8"/>
    </row>
    <row r="634" ht="15.75" customHeight="1">
      <c r="A634" s="11"/>
      <c r="B634" s="12"/>
      <c r="C634" s="12"/>
      <c r="D634" s="12"/>
      <c r="E634" s="8"/>
      <c r="F634" s="8"/>
      <c r="G634" s="8"/>
      <c r="H634" s="8"/>
      <c r="I634" s="8"/>
      <c r="J634" s="8"/>
      <c r="K634" s="8"/>
      <c r="L634" s="13"/>
      <c r="M634" s="10"/>
      <c r="N634" s="8"/>
      <c r="O634" s="8"/>
      <c r="P634" s="8"/>
      <c r="Q634" s="8"/>
      <c r="R634" s="8"/>
      <c r="S634" s="8"/>
      <c r="T634" s="8"/>
      <c r="U634" s="8"/>
      <c r="V634" s="8"/>
      <c r="W634" s="8"/>
      <c r="X634" s="8"/>
      <c r="Y634" s="8"/>
      <c r="Z634" s="8"/>
      <c r="AA634" s="8"/>
      <c r="AB634" s="8"/>
      <c r="AC634" s="8"/>
      <c r="AD634" s="8"/>
      <c r="AE634" s="8"/>
      <c r="AF634" s="8"/>
      <c r="AG634" s="8"/>
      <c r="AH634" s="8"/>
      <c r="AI634" s="8"/>
      <c r="AJ634" s="8"/>
      <c r="AK634" s="8"/>
      <c r="AL634" s="8"/>
      <c r="AM634" s="8"/>
      <c r="AN634" s="8"/>
      <c r="AO634" s="8"/>
    </row>
    <row r="635" ht="15.75" customHeight="1">
      <c r="A635" s="11"/>
      <c r="B635" s="12"/>
      <c r="C635" s="12"/>
      <c r="D635" s="12"/>
      <c r="E635" s="8"/>
      <c r="F635" s="8"/>
      <c r="G635" s="8"/>
      <c r="H635" s="8"/>
      <c r="I635" s="8"/>
      <c r="J635" s="8"/>
      <c r="K635" s="8"/>
      <c r="L635" s="13"/>
      <c r="M635" s="10"/>
      <c r="N635" s="8"/>
      <c r="O635" s="8"/>
      <c r="P635" s="8"/>
      <c r="Q635" s="8"/>
      <c r="R635" s="8"/>
      <c r="S635" s="8"/>
      <c r="T635" s="8"/>
      <c r="U635" s="8"/>
      <c r="V635" s="8"/>
      <c r="W635" s="8"/>
      <c r="X635" s="8"/>
      <c r="Y635" s="8"/>
      <c r="Z635" s="8"/>
      <c r="AA635" s="8"/>
      <c r="AB635" s="8"/>
      <c r="AC635" s="8"/>
      <c r="AD635" s="8"/>
      <c r="AE635" s="8"/>
      <c r="AF635" s="8"/>
      <c r="AG635" s="8"/>
      <c r="AH635" s="8"/>
      <c r="AI635" s="8"/>
      <c r="AJ635" s="8"/>
      <c r="AK635" s="8"/>
      <c r="AL635" s="8"/>
      <c r="AM635" s="8"/>
      <c r="AN635" s="8"/>
      <c r="AO635" s="8"/>
    </row>
    <row r="636" ht="15.75" customHeight="1">
      <c r="A636" s="11"/>
      <c r="B636" s="12"/>
      <c r="C636" s="12"/>
      <c r="D636" s="12"/>
      <c r="E636" s="8"/>
      <c r="F636" s="8"/>
      <c r="G636" s="8"/>
      <c r="H636" s="8"/>
      <c r="I636" s="8"/>
      <c r="J636" s="8"/>
      <c r="K636" s="8"/>
      <c r="L636" s="13"/>
      <c r="M636" s="10"/>
      <c r="N636" s="8"/>
      <c r="O636" s="8"/>
      <c r="P636" s="8"/>
      <c r="Q636" s="8"/>
      <c r="R636" s="8"/>
      <c r="S636" s="8"/>
      <c r="T636" s="8"/>
      <c r="U636" s="8"/>
      <c r="V636" s="8"/>
      <c r="W636" s="8"/>
      <c r="X636" s="8"/>
      <c r="Y636" s="8"/>
      <c r="Z636" s="8"/>
      <c r="AA636" s="8"/>
      <c r="AB636" s="8"/>
      <c r="AC636" s="8"/>
      <c r="AD636" s="8"/>
      <c r="AE636" s="8"/>
      <c r="AF636" s="8"/>
      <c r="AG636" s="8"/>
      <c r="AH636" s="8"/>
      <c r="AI636" s="8"/>
      <c r="AJ636" s="8"/>
      <c r="AK636" s="8"/>
      <c r="AL636" s="8"/>
      <c r="AM636" s="8"/>
      <c r="AN636" s="8"/>
      <c r="AO636" s="8"/>
    </row>
    <row r="637" ht="15.75" customHeight="1">
      <c r="A637" s="11"/>
      <c r="B637" s="12"/>
      <c r="C637" s="12"/>
      <c r="D637" s="12"/>
      <c r="E637" s="8"/>
      <c r="F637" s="8"/>
      <c r="G637" s="8"/>
      <c r="H637" s="8"/>
      <c r="I637" s="8"/>
      <c r="J637" s="8"/>
      <c r="K637" s="8"/>
      <c r="L637" s="13"/>
      <c r="M637" s="10"/>
      <c r="N637" s="8"/>
      <c r="O637" s="8"/>
      <c r="P637" s="8"/>
      <c r="Q637" s="8"/>
      <c r="R637" s="8"/>
      <c r="S637" s="8"/>
      <c r="T637" s="8"/>
      <c r="U637" s="8"/>
      <c r="V637" s="8"/>
      <c r="W637" s="8"/>
      <c r="X637" s="8"/>
      <c r="Y637" s="8"/>
      <c r="Z637" s="8"/>
      <c r="AA637" s="8"/>
      <c r="AB637" s="8"/>
      <c r="AC637" s="8"/>
      <c r="AD637" s="8"/>
      <c r="AE637" s="8"/>
      <c r="AF637" s="8"/>
      <c r="AG637" s="8"/>
      <c r="AH637" s="8"/>
      <c r="AI637" s="8"/>
      <c r="AJ637" s="8"/>
      <c r="AK637" s="8"/>
      <c r="AL637" s="8"/>
      <c r="AM637" s="8"/>
      <c r="AN637" s="8"/>
      <c r="AO637" s="8"/>
    </row>
    <row r="638" ht="15.75" customHeight="1">
      <c r="A638" s="11"/>
      <c r="B638" s="12"/>
      <c r="C638" s="12"/>
      <c r="D638" s="12"/>
      <c r="E638" s="8"/>
      <c r="F638" s="8"/>
      <c r="G638" s="8"/>
      <c r="H638" s="8"/>
      <c r="I638" s="8"/>
      <c r="J638" s="8"/>
      <c r="K638" s="8"/>
      <c r="L638" s="13"/>
      <c r="M638" s="10"/>
      <c r="N638" s="8"/>
      <c r="O638" s="8"/>
      <c r="P638" s="8"/>
      <c r="Q638" s="8"/>
      <c r="R638" s="8"/>
      <c r="S638" s="8"/>
      <c r="T638" s="8"/>
      <c r="U638" s="8"/>
      <c r="V638" s="8"/>
      <c r="W638" s="8"/>
      <c r="X638" s="8"/>
      <c r="Y638" s="8"/>
      <c r="Z638" s="8"/>
      <c r="AA638" s="8"/>
      <c r="AB638" s="8"/>
      <c r="AC638" s="8"/>
      <c r="AD638" s="8"/>
      <c r="AE638" s="8"/>
      <c r="AF638" s="8"/>
      <c r="AG638" s="8"/>
      <c r="AH638" s="8"/>
      <c r="AI638" s="8"/>
      <c r="AJ638" s="8"/>
      <c r="AK638" s="8"/>
      <c r="AL638" s="8"/>
      <c r="AM638" s="8"/>
      <c r="AN638" s="8"/>
      <c r="AO638" s="8"/>
    </row>
    <row r="639" ht="15.75" customHeight="1">
      <c r="A639" s="11"/>
      <c r="B639" s="12"/>
      <c r="C639" s="12"/>
      <c r="D639" s="12"/>
      <c r="E639" s="8"/>
      <c r="F639" s="8"/>
      <c r="G639" s="8"/>
      <c r="H639" s="8"/>
      <c r="I639" s="8"/>
      <c r="J639" s="8"/>
      <c r="K639" s="8"/>
      <c r="L639" s="13"/>
      <c r="M639" s="10"/>
      <c r="N639" s="8"/>
      <c r="O639" s="8"/>
      <c r="P639" s="8"/>
      <c r="Q639" s="8"/>
      <c r="R639" s="8"/>
      <c r="S639" s="8"/>
      <c r="T639" s="8"/>
      <c r="U639" s="8"/>
      <c r="V639" s="8"/>
      <c r="W639" s="8"/>
      <c r="X639" s="8"/>
      <c r="Y639" s="8"/>
      <c r="Z639" s="8"/>
      <c r="AA639" s="8"/>
      <c r="AB639" s="8"/>
      <c r="AC639" s="8"/>
      <c r="AD639" s="8"/>
      <c r="AE639" s="8"/>
      <c r="AF639" s="8"/>
      <c r="AG639" s="8"/>
      <c r="AH639" s="8"/>
      <c r="AI639" s="8"/>
      <c r="AJ639" s="8"/>
      <c r="AK639" s="8"/>
      <c r="AL639" s="8"/>
      <c r="AM639" s="8"/>
      <c r="AN639" s="8"/>
      <c r="AO639" s="8"/>
    </row>
    <row r="640" ht="15.75" customHeight="1">
      <c r="A640" s="11"/>
      <c r="B640" s="12"/>
      <c r="C640" s="12"/>
      <c r="D640" s="12"/>
      <c r="E640" s="8"/>
      <c r="F640" s="8"/>
      <c r="G640" s="8"/>
      <c r="H640" s="8"/>
      <c r="I640" s="8"/>
      <c r="J640" s="8"/>
      <c r="K640" s="8"/>
      <c r="L640" s="13"/>
      <c r="M640" s="10"/>
      <c r="N640" s="8"/>
      <c r="O640" s="8"/>
      <c r="P640" s="8"/>
      <c r="Q640" s="8"/>
      <c r="R640" s="8"/>
      <c r="S640" s="8"/>
      <c r="T640" s="8"/>
      <c r="U640" s="8"/>
      <c r="V640" s="8"/>
      <c r="W640" s="8"/>
      <c r="X640" s="8"/>
      <c r="Y640" s="8"/>
      <c r="Z640" s="8"/>
      <c r="AA640" s="8"/>
      <c r="AB640" s="8"/>
      <c r="AC640" s="8"/>
      <c r="AD640" s="8"/>
      <c r="AE640" s="8"/>
      <c r="AF640" s="8"/>
      <c r="AG640" s="8"/>
      <c r="AH640" s="8"/>
      <c r="AI640" s="8"/>
      <c r="AJ640" s="8"/>
      <c r="AK640" s="8"/>
      <c r="AL640" s="8"/>
      <c r="AM640" s="8"/>
      <c r="AN640" s="8"/>
      <c r="AO640" s="8"/>
    </row>
    <row r="641" ht="15.75" customHeight="1">
      <c r="A641" s="11"/>
      <c r="B641" s="12"/>
      <c r="C641" s="12"/>
      <c r="D641" s="12"/>
      <c r="E641" s="8"/>
      <c r="F641" s="8"/>
      <c r="G641" s="8"/>
      <c r="H641" s="8"/>
      <c r="I641" s="8"/>
      <c r="J641" s="8"/>
      <c r="K641" s="8"/>
      <c r="L641" s="13"/>
      <c r="M641" s="10"/>
      <c r="N641" s="8"/>
      <c r="O641" s="8"/>
      <c r="P641" s="8"/>
      <c r="Q641" s="8"/>
      <c r="R641" s="8"/>
      <c r="S641" s="8"/>
      <c r="T641" s="8"/>
      <c r="U641" s="8"/>
      <c r="V641" s="8"/>
      <c r="W641" s="8"/>
      <c r="X641" s="8"/>
      <c r="Y641" s="8"/>
      <c r="Z641" s="8"/>
      <c r="AA641" s="8"/>
      <c r="AB641" s="8"/>
      <c r="AC641" s="8"/>
      <c r="AD641" s="8"/>
      <c r="AE641" s="8"/>
      <c r="AF641" s="8"/>
      <c r="AG641" s="8"/>
      <c r="AH641" s="8"/>
      <c r="AI641" s="8"/>
      <c r="AJ641" s="8"/>
      <c r="AK641" s="8"/>
      <c r="AL641" s="8"/>
      <c r="AM641" s="8"/>
      <c r="AN641" s="8"/>
      <c r="AO641" s="8"/>
    </row>
    <row r="642" ht="15.75" customHeight="1">
      <c r="A642" s="11"/>
      <c r="B642" s="12"/>
      <c r="C642" s="12"/>
      <c r="D642" s="12"/>
      <c r="E642" s="8"/>
      <c r="F642" s="8"/>
      <c r="G642" s="8"/>
      <c r="H642" s="8"/>
      <c r="I642" s="8"/>
      <c r="J642" s="8"/>
      <c r="K642" s="8"/>
      <c r="L642" s="13"/>
      <c r="M642" s="10"/>
      <c r="N642" s="8"/>
      <c r="O642" s="8"/>
      <c r="P642" s="8"/>
      <c r="Q642" s="8"/>
      <c r="R642" s="8"/>
      <c r="S642" s="8"/>
      <c r="T642" s="8"/>
      <c r="U642" s="8"/>
      <c r="V642" s="8"/>
      <c r="W642" s="8"/>
      <c r="X642" s="8"/>
      <c r="Y642" s="8"/>
      <c r="Z642" s="8"/>
      <c r="AA642" s="8"/>
      <c r="AB642" s="8"/>
      <c r="AC642" s="8"/>
      <c r="AD642" s="8"/>
      <c r="AE642" s="8"/>
      <c r="AF642" s="8"/>
      <c r="AG642" s="8"/>
      <c r="AH642" s="8"/>
      <c r="AI642" s="8"/>
      <c r="AJ642" s="8"/>
      <c r="AK642" s="8"/>
      <c r="AL642" s="8"/>
      <c r="AM642" s="8"/>
      <c r="AN642" s="8"/>
      <c r="AO642" s="8"/>
    </row>
    <row r="643" ht="15.75" customHeight="1">
      <c r="A643" s="11"/>
      <c r="B643" s="12"/>
      <c r="C643" s="12"/>
      <c r="D643" s="12"/>
      <c r="E643" s="8"/>
      <c r="F643" s="8"/>
      <c r="G643" s="8"/>
      <c r="H643" s="8"/>
      <c r="I643" s="8"/>
      <c r="J643" s="8"/>
      <c r="K643" s="8"/>
      <c r="L643" s="13"/>
      <c r="M643" s="10"/>
      <c r="N643" s="8"/>
      <c r="O643" s="8"/>
      <c r="P643" s="8"/>
      <c r="Q643" s="8"/>
      <c r="R643" s="8"/>
      <c r="S643" s="8"/>
      <c r="T643" s="8"/>
      <c r="U643" s="8"/>
      <c r="V643" s="8"/>
      <c r="W643" s="8"/>
      <c r="X643" s="8"/>
      <c r="Y643" s="8"/>
      <c r="Z643" s="8"/>
      <c r="AA643" s="8"/>
      <c r="AB643" s="8"/>
      <c r="AC643" s="8"/>
      <c r="AD643" s="8"/>
      <c r="AE643" s="8"/>
      <c r="AF643" s="8"/>
      <c r="AG643" s="8"/>
      <c r="AH643" s="8"/>
      <c r="AI643" s="8"/>
      <c r="AJ643" s="8"/>
      <c r="AK643" s="8"/>
      <c r="AL643" s="8"/>
      <c r="AM643" s="8"/>
      <c r="AN643" s="8"/>
      <c r="AO643" s="8"/>
    </row>
    <row r="644" ht="15.75" customHeight="1">
      <c r="A644" s="11"/>
      <c r="B644" s="12"/>
      <c r="C644" s="12"/>
      <c r="D644" s="12"/>
      <c r="E644" s="8"/>
      <c r="F644" s="8"/>
      <c r="G644" s="8"/>
      <c r="H644" s="8"/>
      <c r="I644" s="8"/>
      <c r="J644" s="8"/>
      <c r="K644" s="8"/>
      <c r="L644" s="13"/>
      <c r="M644" s="10"/>
      <c r="N644" s="8"/>
      <c r="O644" s="8"/>
      <c r="P644" s="8"/>
      <c r="Q644" s="8"/>
      <c r="R644" s="8"/>
      <c r="S644" s="8"/>
      <c r="T644" s="8"/>
      <c r="U644" s="8"/>
      <c r="V644" s="8"/>
      <c r="W644" s="8"/>
      <c r="X644" s="8"/>
      <c r="Y644" s="8"/>
      <c r="Z644" s="8"/>
      <c r="AA644" s="8"/>
      <c r="AB644" s="8"/>
      <c r="AC644" s="8"/>
      <c r="AD644" s="8"/>
      <c r="AE644" s="8"/>
      <c r="AF644" s="8"/>
      <c r="AG644" s="8"/>
      <c r="AH644" s="8"/>
      <c r="AI644" s="8"/>
      <c r="AJ644" s="8"/>
      <c r="AK644" s="8"/>
      <c r="AL644" s="8"/>
      <c r="AM644" s="8"/>
      <c r="AN644" s="8"/>
      <c r="AO644" s="8"/>
    </row>
    <row r="645" ht="15.75" customHeight="1">
      <c r="A645" s="11"/>
      <c r="B645" s="12"/>
      <c r="C645" s="12"/>
      <c r="D645" s="12"/>
      <c r="E645" s="8"/>
      <c r="F645" s="8"/>
      <c r="G645" s="8"/>
      <c r="H645" s="8"/>
      <c r="I645" s="8"/>
      <c r="J645" s="8"/>
      <c r="K645" s="8"/>
      <c r="L645" s="13"/>
      <c r="M645" s="10"/>
      <c r="N645" s="8"/>
      <c r="O645" s="8"/>
      <c r="P645" s="8"/>
      <c r="Q645" s="8"/>
      <c r="R645" s="8"/>
      <c r="S645" s="8"/>
      <c r="T645" s="8"/>
      <c r="U645" s="8"/>
      <c r="V645" s="8"/>
      <c r="W645" s="8"/>
      <c r="X645" s="8"/>
      <c r="Y645" s="8"/>
      <c r="Z645" s="8"/>
      <c r="AA645" s="8"/>
      <c r="AB645" s="8"/>
      <c r="AC645" s="8"/>
      <c r="AD645" s="8"/>
      <c r="AE645" s="8"/>
      <c r="AF645" s="8"/>
      <c r="AG645" s="8"/>
      <c r="AH645" s="8"/>
      <c r="AI645" s="8"/>
      <c r="AJ645" s="8"/>
      <c r="AK645" s="8"/>
      <c r="AL645" s="8"/>
      <c r="AM645" s="8"/>
      <c r="AN645" s="8"/>
      <c r="AO645" s="8"/>
    </row>
    <row r="646" ht="15.75" customHeight="1">
      <c r="A646" s="11"/>
      <c r="B646" s="12"/>
      <c r="C646" s="12"/>
      <c r="D646" s="12"/>
      <c r="E646" s="8"/>
      <c r="F646" s="8"/>
      <c r="G646" s="8"/>
      <c r="H646" s="8"/>
      <c r="I646" s="8"/>
      <c r="J646" s="8"/>
      <c r="K646" s="8"/>
      <c r="L646" s="13"/>
      <c r="M646" s="10"/>
      <c r="N646" s="8"/>
      <c r="O646" s="8"/>
      <c r="P646" s="8"/>
      <c r="Q646" s="8"/>
      <c r="R646" s="8"/>
      <c r="S646" s="8"/>
      <c r="T646" s="8"/>
      <c r="U646" s="8"/>
      <c r="V646" s="8"/>
      <c r="W646" s="8"/>
      <c r="X646" s="8"/>
      <c r="Y646" s="8"/>
      <c r="Z646" s="8"/>
      <c r="AA646" s="8"/>
      <c r="AB646" s="8"/>
      <c r="AC646" s="8"/>
      <c r="AD646" s="8"/>
      <c r="AE646" s="8"/>
      <c r="AF646" s="8"/>
      <c r="AG646" s="8"/>
      <c r="AH646" s="8"/>
      <c r="AI646" s="8"/>
      <c r="AJ646" s="8"/>
      <c r="AK646" s="8"/>
      <c r="AL646" s="8"/>
      <c r="AM646" s="8"/>
      <c r="AN646" s="8"/>
      <c r="AO646" s="8"/>
    </row>
    <row r="647" ht="15.75" customHeight="1">
      <c r="A647" s="11"/>
      <c r="B647" s="12"/>
      <c r="C647" s="12"/>
      <c r="D647" s="12"/>
      <c r="E647" s="8"/>
      <c r="F647" s="8"/>
      <c r="G647" s="8"/>
      <c r="H647" s="8"/>
      <c r="I647" s="8"/>
      <c r="J647" s="8"/>
      <c r="K647" s="8"/>
      <c r="L647" s="13"/>
      <c r="M647" s="10"/>
      <c r="N647" s="8"/>
      <c r="O647" s="8"/>
      <c r="P647" s="8"/>
      <c r="Q647" s="8"/>
      <c r="R647" s="8"/>
      <c r="S647" s="8"/>
      <c r="T647" s="8"/>
      <c r="U647" s="8"/>
      <c r="V647" s="8"/>
      <c r="W647" s="8"/>
      <c r="X647" s="8"/>
      <c r="Y647" s="8"/>
      <c r="Z647" s="8"/>
      <c r="AA647" s="8"/>
      <c r="AB647" s="8"/>
      <c r="AC647" s="8"/>
      <c r="AD647" s="8"/>
      <c r="AE647" s="8"/>
      <c r="AF647" s="8"/>
      <c r="AG647" s="8"/>
      <c r="AH647" s="8"/>
      <c r="AI647" s="8"/>
      <c r="AJ647" s="8"/>
      <c r="AK647" s="8"/>
      <c r="AL647" s="8"/>
      <c r="AM647" s="8"/>
      <c r="AN647" s="8"/>
      <c r="AO647" s="8"/>
    </row>
    <row r="648" ht="15.75" customHeight="1">
      <c r="A648" s="11"/>
      <c r="B648" s="12"/>
      <c r="C648" s="12"/>
      <c r="D648" s="12"/>
      <c r="E648" s="8"/>
      <c r="F648" s="8"/>
      <c r="G648" s="8"/>
      <c r="H648" s="8"/>
      <c r="I648" s="8"/>
      <c r="J648" s="8"/>
      <c r="K648" s="8"/>
      <c r="L648" s="13"/>
      <c r="M648" s="10"/>
      <c r="N648" s="8"/>
      <c r="O648" s="8"/>
      <c r="P648" s="8"/>
      <c r="Q648" s="8"/>
      <c r="R648" s="8"/>
      <c r="S648" s="8"/>
      <c r="T648" s="8"/>
      <c r="U648" s="8"/>
      <c r="V648" s="8"/>
      <c r="W648" s="8"/>
      <c r="X648" s="8"/>
      <c r="Y648" s="8"/>
      <c r="Z648" s="8"/>
      <c r="AA648" s="8"/>
      <c r="AB648" s="8"/>
      <c r="AC648" s="8"/>
      <c r="AD648" s="8"/>
      <c r="AE648" s="8"/>
      <c r="AF648" s="8"/>
      <c r="AG648" s="8"/>
      <c r="AH648" s="8"/>
      <c r="AI648" s="8"/>
      <c r="AJ648" s="8"/>
      <c r="AK648" s="8"/>
      <c r="AL648" s="8"/>
      <c r="AM648" s="8"/>
      <c r="AN648" s="8"/>
      <c r="AO648" s="8"/>
    </row>
    <row r="649" ht="15.75" customHeight="1">
      <c r="A649" s="11"/>
      <c r="B649" s="12"/>
      <c r="C649" s="12"/>
      <c r="D649" s="12"/>
      <c r="E649" s="8"/>
      <c r="F649" s="8"/>
      <c r="G649" s="8"/>
      <c r="H649" s="8"/>
      <c r="I649" s="8"/>
      <c r="J649" s="8"/>
      <c r="K649" s="8"/>
      <c r="L649" s="13"/>
      <c r="M649" s="10"/>
      <c r="N649" s="8"/>
      <c r="O649" s="8"/>
      <c r="P649" s="8"/>
      <c r="Q649" s="8"/>
      <c r="R649" s="8"/>
      <c r="S649" s="8"/>
      <c r="T649" s="8"/>
      <c r="U649" s="8"/>
      <c r="V649" s="8"/>
      <c r="W649" s="8"/>
      <c r="X649" s="8"/>
      <c r="Y649" s="8"/>
      <c r="Z649" s="8"/>
      <c r="AA649" s="8"/>
      <c r="AB649" s="8"/>
      <c r="AC649" s="8"/>
      <c r="AD649" s="8"/>
      <c r="AE649" s="8"/>
      <c r="AF649" s="8"/>
      <c r="AG649" s="8"/>
      <c r="AH649" s="8"/>
      <c r="AI649" s="8"/>
      <c r="AJ649" s="8"/>
      <c r="AK649" s="8"/>
      <c r="AL649" s="8"/>
      <c r="AM649" s="8"/>
      <c r="AN649" s="8"/>
      <c r="AO649" s="8"/>
    </row>
    <row r="650" ht="15.75" customHeight="1">
      <c r="A650" s="11"/>
      <c r="B650" s="12"/>
      <c r="C650" s="12"/>
      <c r="D650" s="12"/>
      <c r="E650" s="8"/>
      <c r="F650" s="8"/>
      <c r="G650" s="8"/>
      <c r="H650" s="8"/>
      <c r="I650" s="8"/>
      <c r="J650" s="8"/>
      <c r="K650" s="8"/>
      <c r="L650" s="13"/>
      <c r="M650" s="10"/>
      <c r="N650" s="8"/>
      <c r="O650" s="8"/>
      <c r="P650" s="8"/>
      <c r="Q650" s="8"/>
      <c r="R650" s="8"/>
      <c r="S650" s="8"/>
      <c r="T650" s="8"/>
      <c r="U650" s="8"/>
      <c r="V650" s="8"/>
      <c r="W650" s="8"/>
      <c r="X650" s="8"/>
      <c r="Y650" s="8"/>
      <c r="Z650" s="8"/>
      <c r="AA650" s="8"/>
      <c r="AB650" s="8"/>
      <c r="AC650" s="8"/>
      <c r="AD650" s="8"/>
      <c r="AE650" s="8"/>
      <c r="AF650" s="8"/>
      <c r="AG650" s="8"/>
      <c r="AH650" s="8"/>
      <c r="AI650" s="8"/>
      <c r="AJ650" s="8"/>
      <c r="AK650" s="8"/>
      <c r="AL650" s="8"/>
      <c r="AM650" s="8"/>
      <c r="AN650" s="8"/>
      <c r="AO650" s="8"/>
    </row>
    <row r="651" ht="15.75" customHeight="1">
      <c r="A651" s="11"/>
      <c r="B651" s="12"/>
      <c r="C651" s="12"/>
      <c r="D651" s="12"/>
      <c r="E651" s="8"/>
      <c r="F651" s="8"/>
      <c r="G651" s="8"/>
      <c r="H651" s="8"/>
      <c r="I651" s="8"/>
      <c r="J651" s="8"/>
      <c r="K651" s="8"/>
      <c r="L651" s="13"/>
      <c r="M651" s="10"/>
      <c r="N651" s="8"/>
      <c r="O651" s="8"/>
      <c r="P651" s="8"/>
      <c r="Q651" s="8"/>
      <c r="R651" s="8"/>
      <c r="S651" s="8"/>
      <c r="T651" s="8"/>
      <c r="U651" s="8"/>
      <c r="V651" s="8"/>
      <c r="W651" s="8"/>
      <c r="X651" s="8"/>
      <c r="Y651" s="8"/>
      <c r="Z651" s="8"/>
      <c r="AA651" s="8"/>
      <c r="AB651" s="8"/>
      <c r="AC651" s="8"/>
      <c r="AD651" s="8"/>
      <c r="AE651" s="8"/>
      <c r="AF651" s="8"/>
      <c r="AG651" s="8"/>
      <c r="AH651" s="8"/>
      <c r="AI651" s="8"/>
      <c r="AJ651" s="8"/>
      <c r="AK651" s="8"/>
      <c r="AL651" s="8"/>
      <c r="AM651" s="8"/>
      <c r="AN651" s="8"/>
      <c r="AO651" s="8"/>
    </row>
    <row r="652" ht="15.75" customHeight="1">
      <c r="A652" s="11"/>
      <c r="B652" s="12"/>
      <c r="C652" s="12"/>
      <c r="D652" s="12"/>
      <c r="E652" s="8"/>
      <c r="F652" s="8"/>
      <c r="G652" s="8"/>
      <c r="H652" s="8"/>
      <c r="I652" s="8"/>
      <c r="J652" s="8"/>
      <c r="K652" s="8"/>
      <c r="L652" s="13"/>
      <c r="M652" s="10"/>
      <c r="N652" s="8"/>
      <c r="O652" s="8"/>
      <c r="P652" s="8"/>
      <c r="Q652" s="8"/>
      <c r="R652" s="8"/>
      <c r="S652" s="8"/>
      <c r="T652" s="8"/>
      <c r="U652" s="8"/>
      <c r="V652" s="8"/>
      <c r="W652" s="8"/>
      <c r="X652" s="8"/>
      <c r="Y652" s="8"/>
      <c r="Z652" s="8"/>
      <c r="AA652" s="8"/>
      <c r="AB652" s="8"/>
      <c r="AC652" s="8"/>
      <c r="AD652" s="8"/>
      <c r="AE652" s="8"/>
      <c r="AF652" s="8"/>
      <c r="AG652" s="8"/>
      <c r="AH652" s="8"/>
      <c r="AI652" s="8"/>
      <c r="AJ652" s="8"/>
      <c r="AK652" s="8"/>
      <c r="AL652" s="8"/>
      <c r="AM652" s="8"/>
      <c r="AN652" s="8"/>
      <c r="AO652" s="8"/>
    </row>
    <row r="653" ht="15.75" customHeight="1">
      <c r="A653" s="11"/>
      <c r="B653" s="12"/>
      <c r="C653" s="12"/>
      <c r="D653" s="12"/>
      <c r="E653" s="8"/>
      <c r="F653" s="8"/>
      <c r="G653" s="8"/>
      <c r="H653" s="8"/>
      <c r="I653" s="8"/>
      <c r="J653" s="8"/>
      <c r="K653" s="8"/>
      <c r="L653" s="13"/>
      <c r="M653" s="10"/>
      <c r="N653" s="8"/>
      <c r="O653" s="8"/>
      <c r="P653" s="8"/>
      <c r="Q653" s="8"/>
      <c r="R653" s="8"/>
      <c r="S653" s="8"/>
      <c r="T653" s="8"/>
      <c r="U653" s="8"/>
      <c r="V653" s="8"/>
      <c r="W653" s="8"/>
      <c r="X653" s="8"/>
      <c r="Y653" s="8"/>
      <c r="Z653" s="8"/>
      <c r="AA653" s="8"/>
      <c r="AB653" s="8"/>
      <c r="AC653" s="8"/>
      <c r="AD653" s="8"/>
      <c r="AE653" s="8"/>
      <c r="AF653" s="8"/>
      <c r="AG653" s="8"/>
      <c r="AH653" s="8"/>
      <c r="AI653" s="8"/>
      <c r="AJ653" s="8"/>
      <c r="AK653" s="8"/>
      <c r="AL653" s="8"/>
      <c r="AM653" s="8"/>
      <c r="AN653" s="8"/>
      <c r="AO653" s="8"/>
    </row>
    <row r="654" ht="15.75" customHeight="1">
      <c r="A654" s="11"/>
      <c r="B654" s="12"/>
      <c r="C654" s="12"/>
      <c r="D654" s="12"/>
      <c r="E654" s="8"/>
      <c r="F654" s="8"/>
      <c r="G654" s="8"/>
      <c r="H654" s="8"/>
      <c r="I654" s="8"/>
      <c r="J654" s="8"/>
      <c r="K654" s="8"/>
      <c r="L654" s="13"/>
      <c r="M654" s="10"/>
      <c r="N654" s="8"/>
      <c r="O654" s="8"/>
      <c r="P654" s="8"/>
      <c r="Q654" s="8"/>
      <c r="R654" s="8"/>
      <c r="S654" s="8"/>
      <c r="T654" s="8"/>
      <c r="U654" s="8"/>
      <c r="V654" s="8"/>
      <c r="W654" s="8"/>
      <c r="X654" s="8"/>
      <c r="Y654" s="8"/>
      <c r="Z654" s="8"/>
      <c r="AA654" s="8"/>
      <c r="AB654" s="8"/>
      <c r="AC654" s="8"/>
      <c r="AD654" s="8"/>
      <c r="AE654" s="8"/>
      <c r="AF654" s="8"/>
      <c r="AG654" s="8"/>
      <c r="AH654" s="8"/>
      <c r="AI654" s="8"/>
      <c r="AJ654" s="8"/>
      <c r="AK654" s="8"/>
      <c r="AL654" s="8"/>
      <c r="AM654" s="8"/>
      <c r="AN654" s="8"/>
      <c r="AO654" s="8"/>
    </row>
    <row r="655" ht="15.75" customHeight="1">
      <c r="A655" s="11"/>
      <c r="B655" s="12"/>
      <c r="C655" s="12"/>
      <c r="D655" s="12"/>
      <c r="E655" s="8"/>
      <c r="F655" s="8"/>
      <c r="G655" s="8"/>
      <c r="H655" s="8"/>
      <c r="I655" s="8"/>
      <c r="J655" s="8"/>
      <c r="K655" s="8"/>
      <c r="L655" s="13"/>
      <c r="M655" s="10"/>
      <c r="N655" s="8"/>
      <c r="O655" s="8"/>
      <c r="P655" s="8"/>
      <c r="Q655" s="8"/>
      <c r="R655" s="8"/>
      <c r="S655" s="8"/>
      <c r="T655" s="8"/>
      <c r="U655" s="8"/>
      <c r="V655" s="8"/>
      <c r="W655" s="8"/>
      <c r="X655" s="8"/>
      <c r="Y655" s="8"/>
      <c r="Z655" s="8"/>
      <c r="AA655" s="8"/>
      <c r="AB655" s="8"/>
      <c r="AC655" s="8"/>
      <c r="AD655" s="8"/>
      <c r="AE655" s="8"/>
      <c r="AF655" s="8"/>
      <c r="AG655" s="8"/>
      <c r="AH655" s="8"/>
      <c r="AI655" s="8"/>
      <c r="AJ655" s="8"/>
      <c r="AK655" s="8"/>
      <c r="AL655" s="8"/>
      <c r="AM655" s="8"/>
      <c r="AN655" s="8"/>
      <c r="AO655" s="8"/>
    </row>
    <row r="656" ht="15.75" customHeight="1">
      <c r="A656" s="11"/>
      <c r="B656" s="12"/>
      <c r="C656" s="12"/>
      <c r="D656" s="12"/>
      <c r="E656" s="8"/>
      <c r="F656" s="8"/>
      <c r="G656" s="8"/>
      <c r="H656" s="8"/>
      <c r="I656" s="8"/>
      <c r="J656" s="8"/>
      <c r="K656" s="8"/>
      <c r="L656" s="13"/>
      <c r="M656" s="10"/>
      <c r="N656" s="8"/>
      <c r="O656" s="8"/>
      <c r="P656" s="8"/>
      <c r="Q656" s="8"/>
      <c r="R656" s="8"/>
      <c r="S656" s="8"/>
      <c r="T656" s="8"/>
      <c r="U656" s="8"/>
      <c r="V656" s="8"/>
      <c r="W656" s="8"/>
      <c r="X656" s="8"/>
      <c r="Y656" s="8"/>
      <c r="Z656" s="8"/>
      <c r="AA656" s="8"/>
      <c r="AB656" s="8"/>
      <c r="AC656" s="8"/>
      <c r="AD656" s="8"/>
      <c r="AE656" s="8"/>
      <c r="AF656" s="8"/>
      <c r="AG656" s="8"/>
      <c r="AH656" s="8"/>
      <c r="AI656" s="8"/>
      <c r="AJ656" s="8"/>
      <c r="AK656" s="8"/>
      <c r="AL656" s="8"/>
      <c r="AM656" s="8"/>
      <c r="AN656" s="8"/>
      <c r="AO656" s="8"/>
    </row>
    <row r="657" ht="15.75" customHeight="1">
      <c r="A657" s="11"/>
      <c r="B657" s="12"/>
      <c r="C657" s="12"/>
      <c r="D657" s="12"/>
      <c r="E657" s="8"/>
      <c r="F657" s="8"/>
      <c r="G657" s="8"/>
      <c r="H657" s="8"/>
      <c r="I657" s="8"/>
      <c r="J657" s="8"/>
      <c r="K657" s="8"/>
      <c r="L657" s="13"/>
      <c r="M657" s="10"/>
      <c r="N657" s="8"/>
      <c r="O657" s="8"/>
      <c r="P657" s="8"/>
      <c r="Q657" s="8"/>
      <c r="R657" s="8"/>
      <c r="S657" s="8"/>
      <c r="T657" s="8"/>
      <c r="U657" s="8"/>
      <c r="V657" s="8"/>
      <c r="W657" s="8"/>
      <c r="X657" s="8"/>
      <c r="Y657" s="8"/>
      <c r="Z657" s="8"/>
      <c r="AA657" s="8"/>
      <c r="AB657" s="8"/>
      <c r="AC657" s="8"/>
      <c r="AD657" s="8"/>
      <c r="AE657" s="8"/>
      <c r="AF657" s="8"/>
      <c r="AG657" s="8"/>
      <c r="AH657" s="8"/>
      <c r="AI657" s="8"/>
      <c r="AJ657" s="8"/>
      <c r="AK657" s="8"/>
      <c r="AL657" s="8"/>
      <c r="AM657" s="8"/>
      <c r="AN657" s="8"/>
      <c r="AO657" s="8"/>
    </row>
    <row r="658" ht="15.75" customHeight="1">
      <c r="A658" s="11"/>
      <c r="B658" s="12"/>
      <c r="C658" s="12"/>
      <c r="D658" s="12"/>
      <c r="E658" s="8"/>
      <c r="F658" s="8"/>
      <c r="G658" s="8"/>
      <c r="H658" s="8"/>
      <c r="I658" s="8"/>
      <c r="J658" s="8"/>
      <c r="K658" s="8"/>
      <c r="L658" s="13"/>
      <c r="M658" s="10"/>
      <c r="N658" s="8"/>
      <c r="O658" s="8"/>
      <c r="P658" s="8"/>
      <c r="Q658" s="8"/>
      <c r="R658" s="8"/>
      <c r="S658" s="8"/>
      <c r="T658" s="8"/>
      <c r="U658" s="8"/>
      <c r="V658" s="8"/>
      <c r="W658" s="8"/>
      <c r="X658" s="8"/>
      <c r="Y658" s="8"/>
      <c r="Z658" s="8"/>
      <c r="AA658" s="8"/>
      <c r="AB658" s="8"/>
      <c r="AC658" s="8"/>
      <c r="AD658" s="8"/>
      <c r="AE658" s="8"/>
      <c r="AF658" s="8"/>
      <c r="AG658" s="8"/>
      <c r="AH658" s="8"/>
      <c r="AI658" s="8"/>
      <c r="AJ658" s="8"/>
      <c r="AK658" s="8"/>
      <c r="AL658" s="8"/>
      <c r="AM658" s="8"/>
      <c r="AN658" s="8"/>
      <c r="AO658" s="8"/>
    </row>
    <row r="659" ht="15.75" customHeight="1">
      <c r="A659" s="11"/>
      <c r="B659" s="12"/>
      <c r="C659" s="12"/>
      <c r="D659" s="12"/>
      <c r="E659" s="8"/>
      <c r="F659" s="8"/>
      <c r="G659" s="8"/>
      <c r="H659" s="8"/>
      <c r="I659" s="8"/>
      <c r="J659" s="8"/>
      <c r="K659" s="8"/>
      <c r="L659" s="13"/>
      <c r="M659" s="10"/>
      <c r="N659" s="8"/>
      <c r="O659" s="8"/>
      <c r="P659" s="8"/>
      <c r="Q659" s="8"/>
      <c r="R659" s="8"/>
      <c r="S659" s="8"/>
      <c r="T659" s="8"/>
      <c r="U659" s="8"/>
      <c r="V659" s="8"/>
      <c r="W659" s="8"/>
      <c r="X659" s="8"/>
      <c r="Y659" s="8"/>
      <c r="Z659" s="8"/>
      <c r="AA659" s="8"/>
      <c r="AB659" s="8"/>
      <c r="AC659" s="8"/>
      <c r="AD659" s="8"/>
      <c r="AE659" s="8"/>
      <c r="AF659" s="8"/>
      <c r="AG659" s="8"/>
      <c r="AH659" s="8"/>
      <c r="AI659" s="8"/>
      <c r="AJ659" s="8"/>
      <c r="AK659" s="8"/>
      <c r="AL659" s="8"/>
      <c r="AM659" s="8"/>
      <c r="AN659" s="8"/>
      <c r="AO659" s="8"/>
    </row>
    <row r="660" ht="15.75" customHeight="1">
      <c r="A660" s="11"/>
      <c r="B660" s="12"/>
      <c r="C660" s="12"/>
      <c r="D660" s="12"/>
      <c r="E660" s="8"/>
      <c r="F660" s="8"/>
      <c r="G660" s="8"/>
      <c r="H660" s="8"/>
      <c r="I660" s="8"/>
      <c r="J660" s="8"/>
      <c r="K660" s="8"/>
      <c r="L660" s="13"/>
      <c r="M660" s="10"/>
      <c r="N660" s="8"/>
      <c r="O660" s="8"/>
      <c r="P660" s="8"/>
      <c r="Q660" s="8"/>
      <c r="R660" s="8"/>
      <c r="S660" s="8"/>
      <c r="T660" s="8"/>
      <c r="U660" s="8"/>
      <c r="V660" s="8"/>
      <c r="W660" s="8"/>
      <c r="X660" s="8"/>
      <c r="Y660" s="8"/>
      <c r="Z660" s="8"/>
      <c r="AA660" s="8"/>
      <c r="AB660" s="8"/>
      <c r="AC660" s="8"/>
      <c r="AD660" s="8"/>
      <c r="AE660" s="8"/>
      <c r="AF660" s="8"/>
      <c r="AG660" s="8"/>
      <c r="AH660" s="8"/>
      <c r="AI660" s="8"/>
      <c r="AJ660" s="8"/>
      <c r="AK660" s="8"/>
      <c r="AL660" s="8"/>
      <c r="AM660" s="8"/>
      <c r="AN660" s="8"/>
      <c r="AO660" s="8"/>
    </row>
    <row r="661" ht="15.75" customHeight="1">
      <c r="A661" s="11"/>
      <c r="B661" s="12"/>
      <c r="C661" s="12"/>
      <c r="D661" s="12"/>
      <c r="E661" s="8"/>
      <c r="F661" s="8"/>
      <c r="G661" s="8"/>
      <c r="H661" s="8"/>
      <c r="I661" s="8"/>
      <c r="J661" s="8"/>
      <c r="K661" s="8"/>
      <c r="L661" s="13"/>
      <c r="M661" s="10"/>
      <c r="N661" s="8"/>
      <c r="O661" s="8"/>
      <c r="P661" s="8"/>
      <c r="Q661" s="8"/>
      <c r="R661" s="8"/>
      <c r="S661" s="8"/>
      <c r="T661" s="8"/>
      <c r="U661" s="8"/>
      <c r="V661" s="8"/>
      <c r="W661" s="8"/>
      <c r="X661" s="8"/>
      <c r="Y661" s="8"/>
      <c r="Z661" s="8"/>
      <c r="AA661" s="8"/>
      <c r="AB661" s="8"/>
      <c r="AC661" s="8"/>
      <c r="AD661" s="8"/>
      <c r="AE661" s="8"/>
      <c r="AF661" s="8"/>
      <c r="AG661" s="8"/>
      <c r="AH661" s="8"/>
      <c r="AI661" s="8"/>
      <c r="AJ661" s="8"/>
      <c r="AK661" s="8"/>
      <c r="AL661" s="8"/>
      <c r="AM661" s="8"/>
      <c r="AN661" s="8"/>
      <c r="AO661" s="8"/>
    </row>
    <row r="662" ht="15.75" customHeight="1">
      <c r="A662" s="11"/>
      <c r="B662" s="12"/>
      <c r="C662" s="12"/>
      <c r="D662" s="12"/>
      <c r="E662" s="8"/>
      <c r="F662" s="8"/>
      <c r="G662" s="8"/>
      <c r="H662" s="8"/>
      <c r="I662" s="8"/>
      <c r="J662" s="8"/>
      <c r="K662" s="8"/>
      <c r="L662" s="13"/>
      <c r="M662" s="10"/>
      <c r="N662" s="8"/>
      <c r="O662" s="8"/>
      <c r="P662" s="8"/>
      <c r="Q662" s="8"/>
      <c r="R662" s="8"/>
      <c r="S662" s="8"/>
      <c r="T662" s="8"/>
      <c r="U662" s="8"/>
      <c r="V662" s="8"/>
      <c r="W662" s="8"/>
      <c r="X662" s="8"/>
      <c r="Y662" s="8"/>
      <c r="Z662" s="8"/>
      <c r="AA662" s="8"/>
      <c r="AB662" s="8"/>
      <c r="AC662" s="8"/>
      <c r="AD662" s="8"/>
      <c r="AE662" s="8"/>
      <c r="AF662" s="8"/>
      <c r="AG662" s="8"/>
      <c r="AH662" s="8"/>
      <c r="AI662" s="8"/>
      <c r="AJ662" s="8"/>
      <c r="AK662" s="8"/>
      <c r="AL662" s="8"/>
      <c r="AM662" s="8"/>
      <c r="AN662" s="8"/>
      <c r="AO662" s="8"/>
    </row>
    <row r="663" ht="15.75" customHeight="1">
      <c r="A663" s="11"/>
      <c r="B663" s="12"/>
      <c r="C663" s="12"/>
      <c r="D663" s="12"/>
      <c r="E663" s="8"/>
      <c r="F663" s="8"/>
      <c r="G663" s="8"/>
      <c r="H663" s="8"/>
      <c r="I663" s="8"/>
      <c r="J663" s="8"/>
      <c r="K663" s="8"/>
      <c r="L663" s="13"/>
      <c r="M663" s="10"/>
      <c r="N663" s="8"/>
      <c r="O663" s="8"/>
      <c r="P663" s="8"/>
      <c r="Q663" s="8"/>
      <c r="R663" s="8"/>
      <c r="S663" s="8"/>
      <c r="T663" s="8"/>
      <c r="U663" s="8"/>
      <c r="V663" s="8"/>
      <c r="W663" s="8"/>
      <c r="X663" s="8"/>
      <c r="Y663" s="8"/>
      <c r="Z663" s="8"/>
      <c r="AA663" s="8"/>
      <c r="AB663" s="8"/>
      <c r="AC663" s="8"/>
      <c r="AD663" s="8"/>
      <c r="AE663" s="8"/>
      <c r="AF663" s="8"/>
      <c r="AG663" s="8"/>
      <c r="AH663" s="8"/>
      <c r="AI663" s="8"/>
      <c r="AJ663" s="8"/>
      <c r="AK663" s="8"/>
      <c r="AL663" s="8"/>
      <c r="AM663" s="8"/>
      <c r="AN663" s="8"/>
      <c r="AO663" s="8"/>
    </row>
    <row r="664" ht="15.75" customHeight="1">
      <c r="A664" s="11"/>
      <c r="B664" s="12"/>
      <c r="C664" s="12"/>
      <c r="D664" s="12"/>
      <c r="E664" s="8"/>
      <c r="F664" s="8"/>
      <c r="G664" s="8"/>
      <c r="H664" s="8"/>
      <c r="I664" s="8"/>
      <c r="J664" s="8"/>
      <c r="K664" s="8"/>
      <c r="L664" s="13"/>
      <c r="M664" s="10"/>
      <c r="N664" s="8"/>
      <c r="O664" s="8"/>
      <c r="P664" s="8"/>
      <c r="Q664" s="8"/>
      <c r="R664" s="8"/>
      <c r="S664" s="8"/>
      <c r="T664" s="8"/>
      <c r="U664" s="8"/>
      <c r="V664" s="8"/>
      <c r="W664" s="8"/>
      <c r="X664" s="8"/>
      <c r="Y664" s="8"/>
      <c r="Z664" s="8"/>
      <c r="AA664" s="8"/>
      <c r="AB664" s="8"/>
      <c r="AC664" s="8"/>
      <c r="AD664" s="8"/>
      <c r="AE664" s="8"/>
      <c r="AF664" s="8"/>
      <c r="AG664" s="8"/>
      <c r="AH664" s="8"/>
      <c r="AI664" s="8"/>
      <c r="AJ664" s="8"/>
      <c r="AK664" s="8"/>
      <c r="AL664" s="8"/>
      <c r="AM664" s="8"/>
      <c r="AN664" s="8"/>
      <c r="AO664" s="8"/>
    </row>
    <row r="665" ht="15.75" customHeight="1">
      <c r="A665" s="11"/>
      <c r="B665" s="12"/>
      <c r="C665" s="12"/>
      <c r="D665" s="12"/>
      <c r="E665" s="8"/>
      <c r="F665" s="8"/>
      <c r="G665" s="8"/>
      <c r="H665" s="8"/>
      <c r="I665" s="8"/>
      <c r="J665" s="8"/>
      <c r="K665" s="8"/>
      <c r="L665" s="13"/>
      <c r="M665" s="10"/>
      <c r="N665" s="8"/>
      <c r="O665" s="8"/>
      <c r="P665" s="8"/>
      <c r="Q665" s="8"/>
      <c r="R665" s="8"/>
      <c r="S665" s="8"/>
      <c r="T665" s="8"/>
      <c r="U665" s="8"/>
      <c r="V665" s="8"/>
      <c r="W665" s="8"/>
      <c r="X665" s="8"/>
      <c r="Y665" s="8"/>
      <c r="Z665" s="8"/>
      <c r="AA665" s="8"/>
      <c r="AB665" s="8"/>
      <c r="AC665" s="8"/>
      <c r="AD665" s="8"/>
      <c r="AE665" s="8"/>
      <c r="AF665" s="8"/>
      <c r="AG665" s="8"/>
      <c r="AH665" s="8"/>
      <c r="AI665" s="8"/>
      <c r="AJ665" s="8"/>
      <c r="AK665" s="8"/>
      <c r="AL665" s="8"/>
      <c r="AM665" s="8"/>
      <c r="AN665" s="8"/>
      <c r="AO665" s="8"/>
    </row>
    <row r="666" ht="15.75" customHeight="1">
      <c r="A666" s="11"/>
      <c r="B666" s="12"/>
      <c r="C666" s="12"/>
      <c r="D666" s="12"/>
      <c r="E666" s="8"/>
      <c r="F666" s="8"/>
      <c r="G666" s="8"/>
      <c r="H666" s="8"/>
      <c r="I666" s="8"/>
      <c r="J666" s="8"/>
      <c r="K666" s="8"/>
      <c r="L666" s="13"/>
      <c r="M666" s="10"/>
      <c r="N666" s="8"/>
      <c r="O666" s="8"/>
      <c r="P666" s="8"/>
      <c r="Q666" s="8"/>
      <c r="R666" s="8"/>
      <c r="S666" s="8"/>
      <c r="T666" s="8"/>
      <c r="U666" s="8"/>
      <c r="V666" s="8"/>
      <c r="W666" s="8"/>
      <c r="X666" s="8"/>
      <c r="Y666" s="8"/>
      <c r="Z666" s="8"/>
      <c r="AA666" s="8"/>
      <c r="AB666" s="8"/>
      <c r="AC666" s="8"/>
      <c r="AD666" s="8"/>
      <c r="AE666" s="8"/>
      <c r="AF666" s="8"/>
      <c r="AG666" s="8"/>
      <c r="AH666" s="8"/>
      <c r="AI666" s="8"/>
      <c r="AJ666" s="8"/>
      <c r="AK666" s="8"/>
      <c r="AL666" s="8"/>
      <c r="AM666" s="8"/>
      <c r="AN666" s="8"/>
      <c r="AO666" s="8"/>
    </row>
    <row r="667" ht="15.75" customHeight="1">
      <c r="A667" s="11"/>
      <c r="B667" s="12"/>
      <c r="C667" s="12"/>
      <c r="D667" s="12"/>
      <c r="E667" s="8"/>
      <c r="F667" s="8"/>
      <c r="G667" s="8"/>
      <c r="H667" s="8"/>
      <c r="I667" s="8"/>
      <c r="J667" s="8"/>
      <c r="K667" s="8"/>
      <c r="L667" s="13"/>
      <c r="M667" s="10"/>
      <c r="N667" s="8"/>
      <c r="O667" s="8"/>
      <c r="P667" s="8"/>
      <c r="Q667" s="8"/>
      <c r="R667" s="8"/>
      <c r="S667" s="8"/>
      <c r="T667" s="8"/>
      <c r="U667" s="8"/>
      <c r="V667" s="8"/>
      <c r="W667" s="8"/>
      <c r="X667" s="8"/>
      <c r="Y667" s="8"/>
      <c r="Z667" s="8"/>
      <c r="AA667" s="8"/>
      <c r="AB667" s="8"/>
      <c r="AC667" s="8"/>
      <c r="AD667" s="8"/>
      <c r="AE667" s="8"/>
      <c r="AF667" s="8"/>
      <c r="AG667" s="8"/>
      <c r="AH667" s="8"/>
      <c r="AI667" s="8"/>
      <c r="AJ667" s="8"/>
      <c r="AK667" s="8"/>
      <c r="AL667" s="8"/>
      <c r="AM667" s="8"/>
      <c r="AN667" s="8"/>
      <c r="AO667" s="8"/>
    </row>
    <row r="668" ht="15.75" customHeight="1">
      <c r="A668" s="11"/>
      <c r="B668" s="12"/>
      <c r="C668" s="12"/>
      <c r="D668" s="12"/>
      <c r="E668" s="8"/>
      <c r="F668" s="8"/>
      <c r="G668" s="8"/>
      <c r="H668" s="8"/>
      <c r="I668" s="8"/>
      <c r="J668" s="8"/>
      <c r="K668" s="8"/>
      <c r="L668" s="13"/>
      <c r="M668" s="10"/>
      <c r="N668" s="8"/>
      <c r="O668" s="8"/>
      <c r="P668" s="8"/>
      <c r="Q668" s="8"/>
      <c r="R668" s="8"/>
      <c r="S668" s="8"/>
      <c r="T668" s="8"/>
      <c r="U668" s="8"/>
      <c r="V668" s="8"/>
      <c r="W668" s="8"/>
      <c r="X668" s="8"/>
      <c r="Y668" s="8"/>
      <c r="Z668" s="8"/>
      <c r="AA668" s="8"/>
      <c r="AB668" s="8"/>
      <c r="AC668" s="8"/>
      <c r="AD668" s="8"/>
      <c r="AE668" s="8"/>
      <c r="AF668" s="8"/>
      <c r="AG668" s="8"/>
      <c r="AH668" s="8"/>
      <c r="AI668" s="8"/>
      <c r="AJ668" s="8"/>
      <c r="AK668" s="8"/>
      <c r="AL668" s="8"/>
      <c r="AM668" s="8"/>
      <c r="AN668" s="8"/>
      <c r="AO668" s="8"/>
    </row>
    <row r="669" ht="15.75" customHeight="1">
      <c r="A669" s="11"/>
      <c r="B669" s="12"/>
      <c r="C669" s="12"/>
      <c r="D669" s="12"/>
      <c r="E669" s="8"/>
      <c r="F669" s="8"/>
      <c r="G669" s="8"/>
      <c r="H669" s="8"/>
      <c r="I669" s="8"/>
      <c r="J669" s="8"/>
      <c r="K669" s="8"/>
      <c r="L669" s="13"/>
      <c r="M669" s="10"/>
      <c r="N669" s="8"/>
      <c r="O669" s="8"/>
      <c r="P669" s="8"/>
      <c r="Q669" s="8"/>
      <c r="R669" s="8"/>
      <c r="S669" s="8"/>
      <c r="T669" s="8"/>
      <c r="U669" s="8"/>
      <c r="V669" s="8"/>
      <c r="W669" s="8"/>
      <c r="X669" s="8"/>
      <c r="Y669" s="8"/>
      <c r="Z669" s="8"/>
      <c r="AA669" s="8"/>
      <c r="AB669" s="8"/>
      <c r="AC669" s="8"/>
      <c r="AD669" s="8"/>
      <c r="AE669" s="8"/>
      <c r="AF669" s="8"/>
      <c r="AG669" s="8"/>
      <c r="AH669" s="8"/>
      <c r="AI669" s="8"/>
      <c r="AJ669" s="8"/>
      <c r="AK669" s="8"/>
      <c r="AL669" s="8"/>
      <c r="AM669" s="8"/>
      <c r="AN669" s="8"/>
      <c r="AO669" s="8"/>
    </row>
    <row r="670" ht="15.75" customHeight="1">
      <c r="A670" s="11"/>
      <c r="B670" s="12"/>
      <c r="C670" s="12"/>
      <c r="D670" s="12"/>
      <c r="E670" s="8"/>
      <c r="F670" s="8"/>
      <c r="G670" s="8"/>
      <c r="H670" s="8"/>
      <c r="I670" s="8"/>
      <c r="J670" s="8"/>
      <c r="K670" s="8"/>
      <c r="L670" s="13"/>
      <c r="M670" s="10"/>
      <c r="N670" s="8"/>
      <c r="O670" s="8"/>
      <c r="P670" s="8"/>
      <c r="Q670" s="8"/>
      <c r="R670" s="8"/>
      <c r="S670" s="8"/>
      <c r="T670" s="8"/>
      <c r="U670" s="8"/>
      <c r="V670" s="8"/>
      <c r="W670" s="8"/>
      <c r="X670" s="8"/>
      <c r="Y670" s="8"/>
      <c r="Z670" s="8"/>
      <c r="AA670" s="8"/>
      <c r="AB670" s="8"/>
      <c r="AC670" s="8"/>
      <c r="AD670" s="8"/>
      <c r="AE670" s="8"/>
      <c r="AF670" s="8"/>
      <c r="AG670" s="8"/>
      <c r="AH670" s="8"/>
      <c r="AI670" s="8"/>
      <c r="AJ670" s="8"/>
      <c r="AK670" s="8"/>
      <c r="AL670" s="8"/>
      <c r="AM670" s="8"/>
      <c r="AN670" s="8"/>
      <c r="AO670" s="8"/>
    </row>
    <row r="671" ht="15.75" customHeight="1">
      <c r="A671" s="11"/>
      <c r="B671" s="12"/>
      <c r="C671" s="12"/>
      <c r="D671" s="12"/>
      <c r="E671" s="8"/>
      <c r="F671" s="8"/>
      <c r="G671" s="8"/>
      <c r="H671" s="8"/>
      <c r="I671" s="8"/>
      <c r="J671" s="8"/>
      <c r="K671" s="8"/>
      <c r="L671" s="13"/>
      <c r="M671" s="10"/>
      <c r="N671" s="8"/>
      <c r="O671" s="8"/>
      <c r="P671" s="8"/>
      <c r="Q671" s="8"/>
      <c r="R671" s="8"/>
      <c r="S671" s="8"/>
      <c r="T671" s="8"/>
      <c r="U671" s="8"/>
      <c r="V671" s="8"/>
      <c r="W671" s="8"/>
      <c r="X671" s="8"/>
      <c r="Y671" s="8"/>
      <c r="Z671" s="8"/>
      <c r="AA671" s="8"/>
      <c r="AB671" s="8"/>
      <c r="AC671" s="8"/>
      <c r="AD671" s="8"/>
      <c r="AE671" s="8"/>
      <c r="AF671" s="8"/>
      <c r="AG671" s="8"/>
      <c r="AH671" s="8"/>
      <c r="AI671" s="8"/>
      <c r="AJ671" s="8"/>
      <c r="AK671" s="8"/>
      <c r="AL671" s="8"/>
      <c r="AM671" s="8"/>
      <c r="AN671" s="8"/>
      <c r="AO671" s="8"/>
    </row>
    <row r="672" ht="15.75" customHeight="1">
      <c r="A672" s="11"/>
      <c r="B672" s="12"/>
      <c r="C672" s="12"/>
      <c r="D672" s="12"/>
      <c r="E672" s="8"/>
      <c r="F672" s="8"/>
      <c r="G672" s="8"/>
      <c r="H672" s="8"/>
      <c r="I672" s="8"/>
      <c r="J672" s="8"/>
      <c r="K672" s="8"/>
      <c r="L672" s="13"/>
      <c r="M672" s="10"/>
      <c r="N672" s="8"/>
      <c r="O672" s="8"/>
      <c r="P672" s="8"/>
      <c r="Q672" s="8"/>
      <c r="R672" s="8"/>
      <c r="S672" s="8"/>
      <c r="T672" s="8"/>
      <c r="U672" s="8"/>
      <c r="V672" s="8"/>
      <c r="W672" s="8"/>
      <c r="X672" s="8"/>
      <c r="Y672" s="8"/>
      <c r="Z672" s="8"/>
      <c r="AA672" s="8"/>
      <c r="AB672" s="8"/>
      <c r="AC672" s="8"/>
      <c r="AD672" s="8"/>
      <c r="AE672" s="8"/>
      <c r="AF672" s="8"/>
      <c r="AG672" s="8"/>
      <c r="AH672" s="8"/>
      <c r="AI672" s="8"/>
      <c r="AJ672" s="8"/>
      <c r="AK672" s="8"/>
      <c r="AL672" s="8"/>
      <c r="AM672" s="8"/>
      <c r="AN672" s="8"/>
      <c r="AO672" s="8"/>
    </row>
    <row r="673" ht="15.75" customHeight="1">
      <c r="A673" s="11"/>
      <c r="B673" s="12"/>
      <c r="C673" s="12"/>
      <c r="D673" s="12"/>
      <c r="E673" s="8"/>
      <c r="F673" s="8"/>
      <c r="G673" s="8"/>
      <c r="H673" s="8"/>
      <c r="I673" s="8"/>
      <c r="J673" s="8"/>
      <c r="K673" s="8"/>
      <c r="L673" s="13"/>
      <c r="M673" s="10"/>
      <c r="N673" s="8"/>
      <c r="O673" s="8"/>
      <c r="P673" s="8"/>
      <c r="Q673" s="8"/>
      <c r="R673" s="8"/>
      <c r="S673" s="8"/>
      <c r="T673" s="8"/>
      <c r="U673" s="8"/>
      <c r="V673" s="8"/>
      <c r="W673" s="8"/>
      <c r="X673" s="8"/>
      <c r="Y673" s="8"/>
      <c r="Z673" s="8"/>
      <c r="AA673" s="8"/>
      <c r="AB673" s="8"/>
      <c r="AC673" s="8"/>
      <c r="AD673" s="8"/>
      <c r="AE673" s="8"/>
      <c r="AF673" s="8"/>
      <c r="AG673" s="8"/>
      <c r="AH673" s="8"/>
      <c r="AI673" s="8"/>
      <c r="AJ673" s="8"/>
      <c r="AK673" s="8"/>
      <c r="AL673" s="8"/>
      <c r="AM673" s="8"/>
      <c r="AN673" s="8"/>
      <c r="AO673" s="8"/>
    </row>
    <row r="674" ht="15.75" customHeight="1">
      <c r="A674" s="11"/>
      <c r="B674" s="12"/>
      <c r="C674" s="12"/>
      <c r="D674" s="12"/>
      <c r="E674" s="8"/>
      <c r="F674" s="8"/>
      <c r="G674" s="8"/>
      <c r="H674" s="8"/>
      <c r="I674" s="8"/>
      <c r="J674" s="8"/>
      <c r="K674" s="8"/>
      <c r="L674" s="13"/>
      <c r="M674" s="10"/>
      <c r="N674" s="8"/>
      <c r="O674" s="8"/>
      <c r="P674" s="8"/>
      <c r="Q674" s="8"/>
      <c r="R674" s="8"/>
      <c r="S674" s="8"/>
      <c r="T674" s="8"/>
      <c r="U674" s="8"/>
      <c r="V674" s="8"/>
      <c r="W674" s="8"/>
      <c r="X674" s="8"/>
      <c r="Y674" s="8"/>
      <c r="Z674" s="8"/>
      <c r="AA674" s="8"/>
      <c r="AB674" s="8"/>
      <c r="AC674" s="8"/>
      <c r="AD674" s="8"/>
      <c r="AE674" s="8"/>
      <c r="AF674" s="8"/>
      <c r="AG674" s="8"/>
      <c r="AH674" s="8"/>
      <c r="AI674" s="8"/>
      <c r="AJ674" s="8"/>
      <c r="AK674" s="8"/>
      <c r="AL674" s="8"/>
      <c r="AM674" s="8"/>
      <c r="AN674" s="8"/>
      <c r="AO674" s="8"/>
    </row>
    <row r="675" ht="15.75" customHeight="1">
      <c r="A675" s="11"/>
      <c r="B675" s="12"/>
      <c r="C675" s="12"/>
      <c r="D675" s="12"/>
      <c r="E675" s="8"/>
      <c r="F675" s="8"/>
      <c r="G675" s="8"/>
      <c r="H675" s="8"/>
      <c r="I675" s="8"/>
      <c r="J675" s="8"/>
      <c r="K675" s="8"/>
      <c r="L675" s="13"/>
      <c r="M675" s="10"/>
      <c r="N675" s="8"/>
      <c r="O675" s="8"/>
      <c r="P675" s="8"/>
      <c r="Q675" s="8"/>
      <c r="R675" s="8"/>
      <c r="S675" s="8"/>
      <c r="T675" s="8"/>
      <c r="U675" s="8"/>
      <c r="V675" s="8"/>
      <c r="W675" s="8"/>
      <c r="X675" s="8"/>
      <c r="Y675" s="8"/>
      <c r="Z675" s="8"/>
      <c r="AA675" s="8"/>
      <c r="AB675" s="8"/>
      <c r="AC675" s="8"/>
      <c r="AD675" s="8"/>
      <c r="AE675" s="8"/>
      <c r="AF675" s="8"/>
      <c r="AG675" s="8"/>
      <c r="AH675" s="8"/>
      <c r="AI675" s="8"/>
      <c r="AJ675" s="8"/>
      <c r="AK675" s="8"/>
      <c r="AL675" s="8"/>
      <c r="AM675" s="8"/>
      <c r="AN675" s="8"/>
      <c r="AO675" s="8"/>
    </row>
    <row r="676" ht="15.75" customHeight="1">
      <c r="A676" s="11"/>
      <c r="B676" s="12"/>
      <c r="C676" s="12"/>
      <c r="D676" s="12"/>
      <c r="E676" s="8"/>
      <c r="F676" s="8"/>
      <c r="G676" s="8"/>
      <c r="H676" s="8"/>
      <c r="I676" s="8"/>
      <c r="J676" s="8"/>
      <c r="K676" s="8"/>
      <c r="L676" s="13"/>
      <c r="M676" s="10"/>
      <c r="N676" s="8"/>
      <c r="O676" s="8"/>
      <c r="P676" s="8"/>
      <c r="Q676" s="8"/>
      <c r="R676" s="8"/>
      <c r="S676" s="8"/>
      <c r="T676" s="8"/>
      <c r="U676" s="8"/>
      <c r="V676" s="8"/>
      <c r="W676" s="8"/>
      <c r="X676" s="8"/>
      <c r="Y676" s="8"/>
      <c r="Z676" s="8"/>
      <c r="AA676" s="8"/>
      <c r="AB676" s="8"/>
      <c r="AC676" s="8"/>
      <c r="AD676" s="8"/>
      <c r="AE676" s="8"/>
      <c r="AF676" s="8"/>
      <c r="AG676" s="8"/>
      <c r="AH676" s="8"/>
      <c r="AI676" s="8"/>
      <c r="AJ676" s="8"/>
      <c r="AK676" s="8"/>
      <c r="AL676" s="8"/>
      <c r="AM676" s="8"/>
      <c r="AN676" s="8"/>
      <c r="AO676" s="8"/>
    </row>
    <row r="677" ht="15.75" customHeight="1">
      <c r="A677" s="11"/>
      <c r="B677" s="12"/>
      <c r="C677" s="12"/>
      <c r="D677" s="12"/>
      <c r="E677" s="8"/>
      <c r="F677" s="8"/>
      <c r="G677" s="8"/>
      <c r="H677" s="8"/>
      <c r="I677" s="8"/>
      <c r="J677" s="8"/>
      <c r="K677" s="8"/>
      <c r="L677" s="13"/>
      <c r="M677" s="10"/>
      <c r="N677" s="8"/>
      <c r="O677" s="8"/>
      <c r="P677" s="8"/>
      <c r="Q677" s="8"/>
      <c r="R677" s="8"/>
      <c r="S677" s="8"/>
      <c r="T677" s="8"/>
      <c r="U677" s="8"/>
      <c r="V677" s="8"/>
      <c r="W677" s="8"/>
      <c r="X677" s="8"/>
      <c r="Y677" s="8"/>
      <c r="Z677" s="8"/>
      <c r="AA677" s="8"/>
      <c r="AB677" s="8"/>
      <c r="AC677" s="8"/>
      <c r="AD677" s="8"/>
      <c r="AE677" s="8"/>
      <c r="AF677" s="8"/>
      <c r="AG677" s="8"/>
      <c r="AH677" s="8"/>
      <c r="AI677" s="8"/>
      <c r="AJ677" s="8"/>
      <c r="AK677" s="8"/>
      <c r="AL677" s="8"/>
      <c r="AM677" s="8"/>
      <c r="AN677" s="8"/>
      <c r="AO677" s="8"/>
    </row>
    <row r="678" ht="15.75" customHeight="1">
      <c r="A678" s="11"/>
      <c r="B678" s="12"/>
      <c r="C678" s="12"/>
      <c r="D678" s="12"/>
      <c r="E678" s="8"/>
      <c r="F678" s="8"/>
      <c r="G678" s="8"/>
      <c r="H678" s="8"/>
      <c r="I678" s="8"/>
      <c r="J678" s="8"/>
      <c r="K678" s="8"/>
      <c r="L678" s="13"/>
      <c r="M678" s="10"/>
      <c r="N678" s="8"/>
      <c r="O678" s="8"/>
      <c r="P678" s="8"/>
      <c r="Q678" s="8"/>
      <c r="R678" s="8"/>
      <c r="S678" s="8"/>
      <c r="T678" s="8"/>
      <c r="U678" s="8"/>
      <c r="V678" s="8"/>
      <c r="W678" s="8"/>
      <c r="X678" s="8"/>
      <c r="Y678" s="8"/>
      <c r="Z678" s="8"/>
      <c r="AA678" s="8"/>
      <c r="AB678" s="8"/>
      <c r="AC678" s="8"/>
      <c r="AD678" s="8"/>
      <c r="AE678" s="8"/>
      <c r="AF678" s="8"/>
      <c r="AG678" s="8"/>
      <c r="AH678" s="8"/>
      <c r="AI678" s="8"/>
      <c r="AJ678" s="8"/>
      <c r="AK678" s="8"/>
      <c r="AL678" s="8"/>
      <c r="AM678" s="8"/>
      <c r="AN678" s="8"/>
      <c r="AO678" s="8"/>
    </row>
    <row r="679" ht="15.75" customHeight="1">
      <c r="A679" s="11"/>
      <c r="B679" s="12"/>
      <c r="C679" s="12"/>
      <c r="D679" s="12"/>
      <c r="E679" s="8"/>
      <c r="F679" s="8"/>
      <c r="G679" s="8"/>
      <c r="H679" s="8"/>
      <c r="I679" s="8"/>
      <c r="J679" s="8"/>
      <c r="K679" s="8"/>
      <c r="L679" s="13"/>
      <c r="M679" s="10"/>
      <c r="N679" s="8"/>
      <c r="O679" s="8"/>
      <c r="P679" s="8"/>
      <c r="Q679" s="8"/>
      <c r="R679" s="8"/>
      <c r="S679" s="8"/>
      <c r="T679" s="8"/>
      <c r="U679" s="8"/>
      <c r="V679" s="8"/>
      <c r="W679" s="8"/>
      <c r="X679" s="8"/>
      <c r="Y679" s="8"/>
      <c r="Z679" s="8"/>
      <c r="AA679" s="8"/>
      <c r="AB679" s="8"/>
      <c r="AC679" s="8"/>
      <c r="AD679" s="8"/>
      <c r="AE679" s="8"/>
      <c r="AF679" s="8"/>
      <c r="AG679" s="8"/>
      <c r="AH679" s="8"/>
      <c r="AI679" s="8"/>
      <c r="AJ679" s="8"/>
      <c r="AK679" s="8"/>
      <c r="AL679" s="8"/>
      <c r="AM679" s="8"/>
      <c r="AN679" s="8"/>
      <c r="AO679" s="8"/>
    </row>
    <row r="680" ht="15.75" customHeight="1">
      <c r="A680" s="11"/>
      <c r="B680" s="12"/>
      <c r="C680" s="12"/>
      <c r="D680" s="12"/>
      <c r="E680" s="8"/>
      <c r="F680" s="8"/>
      <c r="G680" s="8"/>
      <c r="H680" s="8"/>
      <c r="I680" s="8"/>
      <c r="J680" s="8"/>
      <c r="K680" s="8"/>
      <c r="L680" s="13"/>
      <c r="M680" s="10"/>
      <c r="N680" s="8"/>
      <c r="O680" s="8"/>
      <c r="P680" s="8"/>
      <c r="Q680" s="8"/>
      <c r="R680" s="8"/>
      <c r="S680" s="8"/>
      <c r="T680" s="8"/>
      <c r="U680" s="8"/>
      <c r="V680" s="8"/>
      <c r="W680" s="8"/>
      <c r="X680" s="8"/>
      <c r="Y680" s="8"/>
      <c r="Z680" s="8"/>
      <c r="AA680" s="8"/>
      <c r="AB680" s="8"/>
      <c r="AC680" s="8"/>
      <c r="AD680" s="8"/>
      <c r="AE680" s="8"/>
      <c r="AF680" s="8"/>
      <c r="AG680" s="8"/>
      <c r="AH680" s="8"/>
      <c r="AI680" s="8"/>
      <c r="AJ680" s="8"/>
      <c r="AK680" s="8"/>
      <c r="AL680" s="8"/>
      <c r="AM680" s="8"/>
      <c r="AN680" s="8"/>
      <c r="AO680" s="8"/>
    </row>
    <row r="681" ht="15.75" customHeight="1">
      <c r="A681" s="11"/>
      <c r="B681" s="12"/>
      <c r="C681" s="12"/>
      <c r="D681" s="12"/>
      <c r="E681" s="8"/>
      <c r="F681" s="8"/>
      <c r="G681" s="8"/>
      <c r="H681" s="8"/>
      <c r="I681" s="8"/>
      <c r="J681" s="8"/>
      <c r="K681" s="8"/>
      <c r="L681" s="13"/>
      <c r="M681" s="10"/>
      <c r="N681" s="8"/>
      <c r="O681" s="8"/>
      <c r="P681" s="8"/>
      <c r="Q681" s="8"/>
      <c r="R681" s="8"/>
      <c r="S681" s="8"/>
      <c r="T681" s="8"/>
      <c r="U681" s="8"/>
      <c r="V681" s="8"/>
      <c r="W681" s="8"/>
      <c r="X681" s="8"/>
      <c r="Y681" s="8"/>
      <c r="Z681" s="8"/>
      <c r="AA681" s="8"/>
      <c r="AB681" s="8"/>
      <c r="AC681" s="8"/>
      <c r="AD681" s="8"/>
      <c r="AE681" s="8"/>
      <c r="AF681" s="8"/>
      <c r="AG681" s="8"/>
      <c r="AH681" s="8"/>
      <c r="AI681" s="8"/>
      <c r="AJ681" s="8"/>
      <c r="AK681" s="8"/>
      <c r="AL681" s="8"/>
      <c r="AM681" s="8"/>
      <c r="AN681" s="8"/>
      <c r="AO681" s="8"/>
    </row>
    <row r="682" ht="15.75" customHeight="1">
      <c r="A682" s="11"/>
      <c r="B682" s="12"/>
      <c r="C682" s="12"/>
      <c r="D682" s="12"/>
      <c r="E682" s="8"/>
      <c r="F682" s="8"/>
      <c r="G682" s="8"/>
      <c r="H682" s="8"/>
      <c r="I682" s="8"/>
      <c r="J682" s="8"/>
      <c r="K682" s="8"/>
      <c r="L682" s="13"/>
      <c r="M682" s="10"/>
      <c r="N682" s="8"/>
      <c r="O682" s="8"/>
      <c r="P682" s="8"/>
      <c r="Q682" s="8"/>
      <c r="R682" s="8"/>
      <c r="S682" s="8"/>
      <c r="T682" s="8"/>
      <c r="U682" s="8"/>
      <c r="V682" s="8"/>
      <c r="W682" s="8"/>
      <c r="X682" s="8"/>
      <c r="Y682" s="8"/>
      <c r="Z682" s="8"/>
      <c r="AA682" s="8"/>
      <c r="AB682" s="8"/>
      <c r="AC682" s="8"/>
      <c r="AD682" s="8"/>
      <c r="AE682" s="8"/>
      <c r="AF682" s="8"/>
      <c r="AG682" s="8"/>
      <c r="AH682" s="8"/>
      <c r="AI682" s="8"/>
      <c r="AJ682" s="8"/>
      <c r="AK682" s="8"/>
      <c r="AL682" s="8"/>
      <c r="AM682" s="8"/>
      <c r="AN682" s="8"/>
      <c r="AO682" s="8"/>
    </row>
    <row r="683" ht="15.75" customHeight="1">
      <c r="A683" s="11"/>
      <c r="B683" s="12"/>
      <c r="C683" s="12"/>
      <c r="D683" s="12"/>
      <c r="E683" s="8"/>
      <c r="F683" s="8"/>
      <c r="G683" s="8"/>
      <c r="H683" s="8"/>
      <c r="I683" s="8"/>
      <c r="J683" s="8"/>
      <c r="K683" s="8"/>
      <c r="L683" s="13"/>
      <c r="M683" s="10"/>
      <c r="N683" s="8"/>
      <c r="O683" s="8"/>
      <c r="P683" s="8"/>
      <c r="Q683" s="8"/>
      <c r="R683" s="8"/>
      <c r="S683" s="8"/>
      <c r="T683" s="8"/>
      <c r="U683" s="8"/>
      <c r="V683" s="8"/>
      <c r="W683" s="8"/>
      <c r="X683" s="8"/>
      <c r="Y683" s="8"/>
      <c r="Z683" s="8"/>
      <c r="AA683" s="8"/>
      <c r="AB683" s="8"/>
      <c r="AC683" s="8"/>
      <c r="AD683" s="8"/>
      <c r="AE683" s="8"/>
      <c r="AF683" s="8"/>
      <c r="AG683" s="8"/>
      <c r="AH683" s="8"/>
      <c r="AI683" s="8"/>
      <c r="AJ683" s="8"/>
      <c r="AK683" s="8"/>
      <c r="AL683" s="8"/>
      <c r="AM683" s="8"/>
      <c r="AN683" s="8"/>
      <c r="AO683" s="8"/>
    </row>
    <row r="684" ht="15.75" customHeight="1">
      <c r="A684" s="11"/>
      <c r="B684" s="12"/>
      <c r="C684" s="12"/>
      <c r="D684" s="12"/>
      <c r="E684" s="8"/>
      <c r="F684" s="8"/>
      <c r="G684" s="8"/>
      <c r="H684" s="8"/>
      <c r="I684" s="8"/>
      <c r="J684" s="8"/>
      <c r="K684" s="8"/>
      <c r="L684" s="13"/>
      <c r="M684" s="10"/>
      <c r="N684" s="8"/>
      <c r="O684" s="8"/>
      <c r="P684" s="8"/>
      <c r="Q684" s="8"/>
      <c r="R684" s="8"/>
      <c r="S684" s="8"/>
      <c r="T684" s="8"/>
      <c r="U684" s="8"/>
      <c r="V684" s="8"/>
      <c r="W684" s="8"/>
      <c r="X684" s="8"/>
      <c r="Y684" s="8"/>
      <c r="Z684" s="8"/>
      <c r="AA684" s="8"/>
      <c r="AB684" s="8"/>
      <c r="AC684" s="8"/>
      <c r="AD684" s="8"/>
      <c r="AE684" s="8"/>
      <c r="AF684" s="8"/>
      <c r="AG684" s="8"/>
      <c r="AH684" s="8"/>
      <c r="AI684" s="8"/>
      <c r="AJ684" s="8"/>
      <c r="AK684" s="8"/>
      <c r="AL684" s="8"/>
      <c r="AM684" s="8"/>
      <c r="AN684" s="8"/>
      <c r="AO684" s="8"/>
    </row>
    <row r="685" ht="15.75" customHeight="1">
      <c r="A685" s="11"/>
      <c r="B685" s="12"/>
      <c r="C685" s="12"/>
      <c r="D685" s="12"/>
      <c r="E685" s="8"/>
      <c r="F685" s="8"/>
      <c r="G685" s="8"/>
      <c r="H685" s="8"/>
      <c r="I685" s="8"/>
      <c r="J685" s="8"/>
      <c r="K685" s="8"/>
      <c r="L685" s="13"/>
      <c r="M685" s="10"/>
      <c r="N685" s="8"/>
      <c r="O685" s="8"/>
      <c r="P685" s="8"/>
      <c r="Q685" s="8"/>
      <c r="R685" s="8"/>
      <c r="S685" s="8"/>
      <c r="T685" s="8"/>
      <c r="U685" s="8"/>
      <c r="V685" s="8"/>
      <c r="W685" s="8"/>
      <c r="X685" s="8"/>
      <c r="Y685" s="8"/>
      <c r="Z685" s="8"/>
      <c r="AA685" s="8"/>
      <c r="AB685" s="8"/>
      <c r="AC685" s="8"/>
      <c r="AD685" s="8"/>
      <c r="AE685" s="8"/>
      <c r="AF685" s="8"/>
      <c r="AG685" s="8"/>
      <c r="AH685" s="8"/>
      <c r="AI685" s="8"/>
      <c r="AJ685" s="8"/>
      <c r="AK685" s="8"/>
      <c r="AL685" s="8"/>
      <c r="AM685" s="8"/>
      <c r="AN685" s="8"/>
      <c r="AO685" s="8"/>
    </row>
    <row r="686" ht="15.75" customHeight="1">
      <c r="A686" s="11"/>
      <c r="B686" s="12"/>
      <c r="C686" s="12"/>
      <c r="D686" s="12"/>
      <c r="E686" s="8"/>
      <c r="F686" s="8"/>
      <c r="G686" s="8"/>
      <c r="H686" s="8"/>
      <c r="I686" s="8"/>
      <c r="J686" s="8"/>
      <c r="K686" s="8"/>
      <c r="L686" s="13"/>
      <c r="M686" s="10"/>
      <c r="N686" s="8"/>
      <c r="O686" s="8"/>
      <c r="P686" s="8"/>
      <c r="Q686" s="8"/>
      <c r="R686" s="8"/>
      <c r="S686" s="8"/>
      <c r="T686" s="8"/>
      <c r="U686" s="8"/>
      <c r="V686" s="8"/>
      <c r="W686" s="8"/>
      <c r="X686" s="8"/>
      <c r="Y686" s="8"/>
      <c r="Z686" s="8"/>
      <c r="AA686" s="8"/>
      <c r="AB686" s="8"/>
      <c r="AC686" s="8"/>
      <c r="AD686" s="8"/>
      <c r="AE686" s="8"/>
      <c r="AF686" s="8"/>
      <c r="AG686" s="8"/>
      <c r="AH686" s="8"/>
      <c r="AI686" s="8"/>
      <c r="AJ686" s="8"/>
      <c r="AK686" s="8"/>
      <c r="AL686" s="8"/>
      <c r="AM686" s="8"/>
      <c r="AN686" s="8"/>
      <c r="AO686" s="8"/>
    </row>
    <row r="687" ht="15.75" customHeight="1">
      <c r="A687" s="11"/>
      <c r="B687" s="12"/>
      <c r="C687" s="12"/>
      <c r="D687" s="12"/>
      <c r="E687" s="8"/>
      <c r="F687" s="8"/>
      <c r="G687" s="8"/>
      <c r="H687" s="8"/>
      <c r="I687" s="8"/>
      <c r="J687" s="8"/>
      <c r="K687" s="8"/>
      <c r="L687" s="13"/>
      <c r="M687" s="10"/>
      <c r="N687" s="8"/>
      <c r="O687" s="8"/>
      <c r="P687" s="8"/>
      <c r="Q687" s="8"/>
      <c r="R687" s="8"/>
      <c r="S687" s="8"/>
      <c r="T687" s="8"/>
      <c r="U687" s="8"/>
      <c r="V687" s="8"/>
      <c r="W687" s="8"/>
      <c r="X687" s="8"/>
      <c r="Y687" s="8"/>
      <c r="Z687" s="8"/>
      <c r="AA687" s="8"/>
      <c r="AB687" s="8"/>
      <c r="AC687" s="8"/>
      <c r="AD687" s="8"/>
      <c r="AE687" s="8"/>
      <c r="AF687" s="8"/>
      <c r="AG687" s="8"/>
      <c r="AH687" s="8"/>
      <c r="AI687" s="8"/>
      <c r="AJ687" s="8"/>
      <c r="AK687" s="8"/>
      <c r="AL687" s="8"/>
      <c r="AM687" s="8"/>
      <c r="AN687" s="8"/>
      <c r="AO687" s="8"/>
    </row>
    <row r="688" ht="15.75" customHeight="1">
      <c r="A688" s="11"/>
      <c r="B688" s="12"/>
      <c r="C688" s="12"/>
      <c r="D688" s="12"/>
      <c r="E688" s="8"/>
      <c r="F688" s="8"/>
      <c r="G688" s="8"/>
      <c r="H688" s="8"/>
      <c r="I688" s="8"/>
      <c r="J688" s="8"/>
      <c r="K688" s="8"/>
      <c r="L688" s="13"/>
      <c r="M688" s="10"/>
      <c r="N688" s="8"/>
      <c r="O688" s="8"/>
      <c r="P688" s="8"/>
      <c r="Q688" s="8"/>
      <c r="R688" s="8"/>
      <c r="S688" s="8"/>
      <c r="T688" s="8"/>
      <c r="U688" s="8"/>
      <c r="V688" s="8"/>
      <c r="W688" s="8"/>
      <c r="X688" s="8"/>
      <c r="Y688" s="8"/>
      <c r="Z688" s="8"/>
      <c r="AA688" s="8"/>
      <c r="AB688" s="8"/>
      <c r="AC688" s="8"/>
      <c r="AD688" s="8"/>
      <c r="AE688" s="8"/>
      <c r="AF688" s="8"/>
      <c r="AG688" s="8"/>
      <c r="AH688" s="8"/>
      <c r="AI688" s="8"/>
      <c r="AJ688" s="8"/>
      <c r="AK688" s="8"/>
      <c r="AL688" s="8"/>
      <c r="AM688" s="8"/>
      <c r="AN688" s="8"/>
      <c r="AO688" s="8"/>
    </row>
    <row r="689" ht="15.75" customHeight="1">
      <c r="A689" s="11"/>
      <c r="B689" s="12"/>
      <c r="C689" s="12"/>
      <c r="D689" s="12"/>
      <c r="E689" s="8"/>
      <c r="F689" s="8"/>
      <c r="G689" s="8"/>
      <c r="H689" s="8"/>
      <c r="I689" s="8"/>
      <c r="J689" s="8"/>
      <c r="K689" s="8"/>
      <c r="L689" s="13"/>
      <c r="M689" s="10"/>
      <c r="N689" s="8"/>
      <c r="O689" s="8"/>
      <c r="P689" s="8"/>
      <c r="Q689" s="8"/>
      <c r="R689" s="8"/>
      <c r="S689" s="8"/>
      <c r="T689" s="8"/>
      <c r="U689" s="8"/>
      <c r="V689" s="8"/>
      <c r="W689" s="8"/>
      <c r="X689" s="8"/>
      <c r="Y689" s="8"/>
      <c r="Z689" s="8"/>
      <c r="AA689" s="8"/>
      <c r="AB689" s="8"/>
      <c r="AC689" s="8"/>
      <c r="AD689" s="8"/>
      <c r="AE689" s="8"/>
      <c r="AF689" s="8"/>
      <c r="AG689" s="8"/>
      <c r="AH689" s="8"/>
      <c r="AI689" s="8"/>
      <c r="AJ689" s="8"/>
      <c r="AK689" s="8"/>
      <c r="AL689" s="8"/>
      <c r="AM689" s="8"/>
      <c r="AN689" s="8"/>
      <c r="AO689" s="8"/>
    </row>
    <row r="690" ht="15.75" customHeight="1">
      <c r="A690" s="11"/>
      <c r="B690" s="12"/>
      <c r="C690" s="12"/>
      <c r="D690" s="12"/>
      <c r="E690" s="8"/>
      <c r="F690" s="8"/>
      <c r="G690" s="8"/>
      <c r="H690" s="8"/>
      <c r="I690" s="8"/>
      <c r="J690" s="8"/>
      <c r="K690" s="8"/>
      <c r="L690" s="13"/>
      <c r="M690" s="10"/>
      <c r="N690" s="8"/>
      <c r="O690" s="8"/>
      <c r="P690" s="8"/>
      <c r="Q690" s="8"/>
      <c r="R690" s="8"/>
      <c r="S690" s="8"/>
      <c r="T690" s="8"/>
      <c r="U690" s="8"/>
      <c r="V690" s="8"/>
      <c r="W690" s="8"/>
      <c r="X690" s="8"/>
      <c r="Y690" s="8"/>
      <c r="Z690" s="8"/>
      <c r="AA690" s="8"/>
      <c r="AB690" s="8"/>
      <c r="AC690" s="8"/>
      <c r="AD690" s="8"/>
      <c r="AE690" s="8"/>
      <c r="AF690" s="8"/>
      <c r="AG690" s="8"/>
      <c r="AH690" s="8"/>
      <c r="AI690" s="8"/>
      <c r="AJ690" s="8"/>
      <c r="AK690" s="8"/>
      <c r="AL690" s="8"/>
      <c r="AM690" s="8"/>
      <c r="AN690" s="8"/>
      <c r="AO690" s="8"/>
    </row>
    <row r="691" ht="15.75" customHeight="1">
      <c r="A691" s="11"/>
      <c r="B691" s="12"/>
      <c r="C691" s="12"/>
      <c r="D691" s="12"/>
      <c r="E691" s="8"/>
      <c r="F691" s="8"/>
      <c r="G691" s="8"/>
      <c r="H691" s="8"/>
      <c r="I691" s="8"/>
      <c r="J691" s="8"/>
      <c r="K691" s="8"/>
      <c r="L691" s="13"/>
      <c r="M691" s="10"/>
      <c r="N691" s="8"/>
      <c r="O691" s="8"/>
      <c r="P691" s="8"/>
      <c r="Q691" s="8"/>
      <c r="R691" s="8"/>
      <c r="S691" s="8"/>
      <c r="T691" s="8"/>
      <c r="U691" s="8"/>
      <c r="V691" s="8"/>
      <c r="W691" s="8"/>
      <c r="X691" s="8"/>
      <c r="Y691" s="8"/>
      <c r="Z691" s="8"/>
      <c r="AA691" s="8"/>
      <c r="AB691" s="8"/>
      <c r="AC691" s="8"/>
      <c r="AD691" s="8"/>
      <c r="AE691" s="8"/>
      <c r="AF691" s="8"/>
      <c r="AG691" s="8"/>
      <c r="AH691" s="8"/>
      <c r="AI691" s="8"/>
      <c r="AJ691" s="8"/>
      <c r="AK691" s="8"/>
      <c r="AL691" s="8"/>
      <c r="AM691" s="8"/>
      <c r="AN691" s="8"/>
      <c r="AO691" s="8"/>
    </row>
    <row r="692" ht="15.75" customHeight="1">
      <c r="A692" s="11"/>
      <c r="B692" s="12"/>
      <c r="C692" s="12"/>
      <c r="D692" s="12"/>
      <c r="E692" s="8"/>
      <c r="F692" s="8"/>
      <c r="G692" s="8"/>
      <c r="H692" s="8"/>
      <c r="I692" s="8"/>
      <c r="J692" s="8"/>
      <c r="K692" s="8"/>
      <c r="L692" s="13"/>
      <c r="M692" s="10"/>
      <c r="N692" s="8"/>
      <c r="O692" s="8"/>
      <c r="P692" s="8"/>
      <c r="Q692" s="8"/>
      <c r="R692" s="8"/>
      <c r="S692" s="8"/>
      <c r="T692" s="8"/>
      <c r="U692" s="8"/>
      <c r="V692" s="8"/>
      <c r="W692" s="8"/>
      <c r="X692" s="8"/>
      <c r="Y692" s="8"/>
      <c r="Z692" s="8"/>
      <c r="AA692" s="8"/>
      <c r="AB692" s="8"/>
      <c r="AC692" s="8"/>
      <c r="AD692" s="8"/>
      <c r="AE692" s="8"/>
      <c r="AF692" s="8"/>
      <c r="AG692" s="8"/>
      <c r="AH692" s="8"/>
      <c r="AI692" s="8"/>
      <c r="AJ692" s="8"/>
      <c r="AK692" s="8"/>
      <c r="AL692" s="8"/>
      <c r="AM692" s="8"/>
      <c r="AN692" s="8"/>
      <c r="AO692" s="8"/>
    </row>
    <row r="693" ht="15.75" customHeight="1">
      <c r="A693" s="11"/>
      <c r="B693" s="12"/>
      <c r="C693" s="12"/>
      <c r="D693" s="12"/>
      <c r="E693" s="8"/>
      <c r="F693" s="8"/>
      <c r="G693" s="8"/>
      <c r="H693" s="8"/>
      <c r="I693" s="8"/>
      <c r="J693" s="8"/>
      <c r="K693" s="8"/>
      <c r="L693" s="13"/>
      <c r="M693" s="10"/>
      <c r="N693" s="8"/>
      <c r="O693" s="8"/>
      <c r="P693" s="8"/>
      <c r="Q693" s="8"/>
      <c r="R693" s="8"/>
      <c r="S693" s="8"/>
      <c r="T693" s="8"/>
      <c r="U693" s="8"/>
      <c r="V693" s="8"/>
      <c r="W693" s="8"/>
      <c r="X693" s="8"/>
      <c r="Y693" s="8"/>
      <c r="Z693" s="8"/>
      <c r="AA693" s="8"/>
      <c r="AB693" s="8"/>
      <c r="AC693" s="8"/>
      <c r="AD693" s="8"/>
      <c r="AE693" s="8"/>
      <c r="AF693" s="8"/>
      <c r="AG693" s="8"/>
      <c r="AH693" s="8"/>
      <c r="AI693" s="8"/>
      <c r="AJ693" s="8"/>
      <c r="AK693" s="8"/>
      <c r="AL693" s="8"/>
      <c r="AM693" s="8"/>
      <c r="AN693" s="8"/>
      <c r="AO693" s="8"/>
    </row>
    <row r="694" ht="15.75" customHeight="1">
      <c r="A694" s="11"/>
      <c r="B694" s="12"/>
      <c r="C694" s="12"/>
      <c r="D694" s="12"/>
      <c r="E694" s="8"/>
      <c r="F694" s="8"/>
      <c r="G694" s="8"/>
      <c r="H694" s="8"/>
      <c r="I694" s="8"/>
      <c r="J694" s="8"/>
      <c r="K694" s="8"/>
      <c r="L694" s="13"/>
      <c r="M694" s="10"/>
      <c r="N694" s="8"/>
      <c r="O694" s="8"/>
      <c r="P694" s="8"/>
      <c r="Q694" s="8"/>
      <c r="R694" s="8"/>
      <c r="S694" s="8"/>
      <c r="T694" s="8"/>
      <c r="U694" s="8"/>
      <c r="V694" s="8"/>
      <c r="W694" s="8"/>
      <c r="X694" s="8"/>
      <c r="Y694" s="8"/>
      <c r="Z694" s="8"/>
      <c r="AA694" s="8"/>
      <c r="AB694" s="8"/>
      <c r="AC694" s="8"/>
      <c r="AD694" s="8"/>
      <c r="AE694" s="8"/>
      <c r="AF694" s="8"/>
      <c r="AG694" s="8"/>
      <c r="AH694" s="8"/>
      <c r="AI694" s="8"/>
      <c r="AJ694" s="8"/>
      <c r="AK694" s="8"/>
      <c r="AL694" s="8"/>
      <c r="AM694" s="8"/>
      <c r="AN694" s="8"/>
      <c r="AO694" s="8"/>
    </row>
    <row r="695" ht="15.75" customHeight="1">
      <c r="A695" s="11"/>
      <c r="B695" s="12"/>
      <c r="C695" s="12"/>
      <c r="D695" s="12"/>
      <c r="E695" s="8"/>
      <c r="F695" s="8"/>
      <c r="G695" s="8"/>
      <c r="H695" s="8"/>
      <c r="I695" s="8"/>
      <c r="J695" s="8"/>
      <c r="K695" s="8"/>
      <c r="L695" s="13"/>
      <c r="M695" s="10"/>
      <c r="N695" s="8"/>
      <c r="O695" s="8"/>
      <c r="P695" s="8"/>
      <c r="Q695" s="8"/>
      <c r="R695" s="8"/>
      <c r="S695" s="8"/>
      <c r="T695" s="8"/>
      <c r="U695" s="8"/>
      <c r="V695" s="8"/>
      <c r="W695" s="8"/>
      <c r="X695" s="8"/>
      <c r="Y695" s="8"/>
      <c r="Z695" s="8"/>
      <c r="AA695" s="8"/>
      <c r="AB695" s="8"/>
      <c r="AC695" s="8"/>
      <c r="AD695" s="8"/>
      <c r="AE695" s="8"/>
      <c r="AF695" s="8"/>
      <c r="AG695" s="8"/>
      <c r="AH695" s="8"/>
      <c r="AI695" s="8"/>
      <c r="AJ695" s="8"/>
      <c r="AK695" s="8"/>
      <c r="AL695" s="8"/>
      <c r="AM695" s="8"/>
      <c r="AN695" s="8"/>
      <c r="AO695" s="8"/>
    </row>
    <row r="696" ht="15.75" customHeight="1">
      <c r="A696" s="11"/>
      <c r="B696" s="12"/>
      <c r="C696" s="12"/>
      <c r="D696" s="12"/>
      <c r="E696" s="8"/>
      <c r="F696" s="8"/>
      <c r="G696" s="8"/>
      <c r="H696" s="8"/>
      <c r="I696" s="8"/>
      <c r="J696" s="8"/>
      <c r="K696" s="8"/>
      <c r="L696" s="13"/>
      <c r="M696" s="10"/>
      <c r="N696" s="8"/>
      <c r="O696" s="8"/>
      <c r="P696" s="8"/>
      <c r="Q696" s="8"/>
      <c r="R696" s="8"/>
      <c r="S696" s="8"/>
      <c r="T696" s="8"/>
      <c r="U696" s="8"/>
      <c r="V696" s="8"/>
      <c r="W696" s="8"/>
      <c r="X696" s="8"/>
      <c r="Y696" s="8"/>
      <c r="Z696" s="8"/>
      <c r="AA696" s="8"/>
      <c r="AB696" s="8"/>
      <c r="AC696" s="8"/>
      <c r="AD696" s="8"/>
      <c r="AE696" s="8"/>
      <c r="AF696" s="8"/>
      <c r="AG696" s="8"/>
      <c r="AH696" s="8"/>
      <c r="AI696" s="8"/>
      <c r="AJ696" s="8"/>
      <c r="AK696" s="8"/>
      <c r="AL696" s="8"/>
      <c r="AM696" s="8"/>
      <c r="AN696" s="8"/>
      <c r="AO696" s="8"/>
    </row>
    <row r="697" ht="15.75" customHeight="1">
      <c r="A697" s="11"/>
      <c r="B697" s="12"/>
      <c r="C697" s="12"/>
      <c r="D697" s="12"/>
      <c r="E697" s="8"/>
      <c r="F697" s="8"/>
      <c r="G697" s="8"/>
      <c r="H697" s="8"/>
      <c r="I697" s="8"/>
      <c r="J697" s="8"/>
      <c r="K697" s="8"/>
      <c r="L697" s="13"/>
      <c r="M697" s="10"/>
      <c r="N697" s="8"/>
      <c r="O697" s="8"/>
      <c r="P697" s="8"/>
      <c r="Q697" s="8"/>
      <c r="R697" s="8"/>
      <c r="S697" s="8"/>
      <c r="T697" s="8"/>
      <c r="U697" s="8"/>
      <c r="V697" s="8"/>
      <c r="W697" s="8"/>
      <c r="X697" s="8"/>
      <c r="Y697" s="8"/>
      <c r="Z697" s="8"/>
      <c r="AA697" s="8"/>
      <c r="AB697" s="8"/>
      <c r="AC697" s="8"/>
      <c r="AD697" s="8"/>
      <c r="AE697" s="8"/>
      <c r="AF697" s="8"/>
      <c r="AG697" s="8"/>
      <c r="AH697" s="8"/>
      <c r="AI697" s="8"/>
      <c r="AJ697" s="8"/>
      <c r="AK697" s="8"/>
      <c r="AL697" s="8"/>
      <c r="AM697" s="8"/>
      <c r="AN697" s="8"/>
      <c r="AO697" s="8"/>
    </row>
    <row r="698" ht="15.75" customHeight="1">
      <c r="A698" s="11"/>
      <c r="B698" s="12"/>
      <c r="C698" s="12"/>
      <c r="D698" s="12"/>
      <c r="E698" s="8"/>
      <c r="F698" s="8"/>
      <c r="G698" s="8"/>
      <c r="H698" s="8"/>
      <c r="I698" s="8"/>
      <c r="J698" s="8"/>
      <c r="K698" s="8"/>
      <c r="L698" s="13"/>
      <c r="M698" s="10"/>
      <c r="N698" s="8"/>
      <c r="O698" s="8"/>
      <c r="P698" s="8"/>
      <c r="Q698" s="8"/>
      <c r="R698" s="8"/>
      <c r="S698" s="8"/>
      <c r="T698" s="8"/>
      <c r="U698" s="8"/>
      <c r="V698" s="8"/>
      <c r="W698" s="8"/>
      <c r="X698" s="8"/>
      <c r="Y698" s="8"/>
      <c r="Z698" s="8"/>
      <c r="AA698" s="8"/>
      <c r="AB698" s="8"/>
      <c r="AC698" s="8"/>
      <c r="AD698" s="8"/>
      <c r="AE698" s="8"/>
      <c r="AF698" s="8"/>
      <c r="AG698" s="8"/>
      <c r="AH698" s="8"/>
      <c r="AI698" s="8"/>
      <c r="AJ698" s="8"/>
      <c r="AK698" s="8"/>
      <c r="AL698" s="8"/>
      <c r="AM698" s="8"/>
      <c r="AN698" s="8"/>
      <c r="AO698" s="8"/>
    </row>
    <row r="699" ht="15.75" customHeight="1">
      <c r="A699" s="11"/>
      <c r="B699" s="12"/>
      <c r="C699" s="12"/>
      <c r="D699" s="12"/>
      <c r="E699" s="8"/>
      <c r="F699" s="8"/>
      <c r="G699" s="8"/>
      <c r="H699" s="8"/>
      <c r="I699" s="8"/>
      <c r="J699" s="8"/>
      <c r="K699" s="8"/>
      <c r="L699" s="13"/>
      <c r="M699" s="10"/>
      <c r="N699" s="8"/>
      <c r="O699" s="8"/>
      <c r="P699" s="8"/>
      <c r="Q699" s="8"/>
      <c r="R699" s="8"/>
      <c r="S699" s="8"/>
      <c r="T699" s="8"/>
      <c r="U699" s="8"/>
      <c r="V699" s="8"/>
      <c r="W699" s="8"/>
      <c r="X699" s="8"/>
      <c r="Y699" s="8"/>
      <c r="Z699" s="8"/>
      <c r="AA699" s="8"/>
      <c r="AB699" s="8"/>
      <c r="AC699" s="8"/>
      <c r="AD699" s="8"/>
      <c r="AE699" s="8"/>
      <c r="AF699" s="8"/>
      <c r="AG699" s="8"/>
      <c r="AH699" s="8"/>
      <c r="AI699" s="8"/>
      <c r="AJ699" s="8"/>
      <c r="AK699" s="8"/>
      <c r="AL699" s="8"/>
      <c r="AM699" s="8"/>
      <c r="AN699" s="8"/>
      <c r="AO699" s="8"/>
    </row>
    <row r="700" ht="15.75" customHeight="1">
      <c r="A700" s="11"/>
      <c r="B700" s="12"/>
      <c r="C700" s="12"/>
      <c r="D700" s="12"/>
      <c r="E700" s="8"/>
      <c r="F700" s="8"/>
      <c r="G700" s="8"/>
      <c r="H700" s="8"/>
      <c r="I700" s="8"/>
      <c r="J700" s="8"/>
      <c r="K700" s="8"/>
      <c r="L700" s="13"/>
      <c r="M700" s="10"/>
      <c r="N700" s="8"/>
      <c r="O700" s="8"/>
      <c r="P700" s="8"/>
      <c r="Q700" s="8"/>
      <c r="R700" s="8"/>
      <c r="S700" s="8"/>
      <c r="T700" s="8"/>
      <c r="U700" s="8"/>
      <c r="V700" s="8"/>
      <c r="W700" s="8"/>
      <c r="X700" s="8"/>
      <c r="Y700" s="8"/>
      <c r="Z700" s="8"/>
      <c r="AA700" s="8"/>
      <c r="AB700" s="8"/>
      <c r="AC700" s="8"/>
      <c r="AD700" s="8"/>
      <c r="AE700" s="8"/>
      <c r="AF700" s="8"/>
      <c r="AG700" s="8"/>
      <c r="AH700" s="8"/>
      <c r="AI700" s="8"/>
      <c r="AJ700" s="8"/>
      <c r="AK700" s="8"/>
      <c r="AL700" s="8"/>
      <c r="AM700" s="8"/>
      <c r="AN700" s="8"/>
      <c r="AO700" s="8"/>
    </row>
    <row r="701" ht="15.75" customHeight="1">
      <c r="A701" s="11"/>
      <c r="B701" s="12"/>
      <c r="C701" s="12"/>
      <c r="D701" s="12"/>
      <c r="E701" s="8"/>
      <c r="F701" s="8"/>
      <c r="G701" s="8"/>
      <c r="H701" s="8"/>
      <c r="I701" s="8"/>
      <c r="J701" s="8"/>
      <c r="K701" s="8"/>
      <c r="L701" s="13"/>
      <c r="M701" s="10"/>
      <c r="N701" s="8"/>
      <c r="O701" s="8"/>
      <c r="P701" s="8"/>
      <c r="Q701" s="8"/>
      <c r="R701" s="8"/>
      <c r="S701" s="8"/>
      <c r="T701" s="8"/>
      <c r="U701" s="8"/>
      <c r="V701" s="8"/>
      <c r="W701" s="8"/>
      <c r="X701" s="8"/>
      <c r="Y701" s="8"/>
      <c r="Z701" s="8"/>
      <c r="AA701" s="8"/>
      <c r="AB701" s="8"/>
      <c r="AC701" s="8"/>
      <c r="AD701" s="8"/>
      <c r="AE701" s="8"/>
      <c r="AF701" s="8"/>
      <c r="AG701" s="8"/>
      <c r="AH701" s="8"/>
      <c r="AI701" s="8"/>
      <c r="AJ701" s="8"/>
      <c r="AK701" s="8"/>
      <c r="AL701" s="8"/>
      <c r="AM701" s="8"/>
      <c r="AN701" s="8"/>
      <c r="AO701" s="8"/>
    </row>
    <row r="702" ht="15.75" customHeight="1">
      <c r="A702" s="11"/>
      <c r="B702" s="12"/>
      <c r="C702" s="12"/>
      <c r="D702" s="12"/>
      <c r="E702" s="8"/>
      <c r="F702" s="8"/>
      <c r="G702" s="8"/>
      <c r="H702" s="8"/>
      <c r="I702" s="8"/>
      <c r="J702" s="8"/>
      <c r="K702" s="8"/>
      <c r="L702" s="13"/>
      <c r="M702" s="10"/>
      <c r="N702" s="8"/>
      <c r="O702" s="8"/>
      <c r="P702" s="8"/>
      <c r="Q702" s="8"/>
      <c r="R702" s="8"/>
      <c r="S702" s="8"/>
      <c r="T702" s="8"/>
      <c r="U702" s="8"/>
      <c r="V702" s="8"/>
      <c r="W702" s="8"/>
      <c r="X702" s="8"/>
      <c r="Y702" s="8"/>
      <c r="Z702" s="8"/>
      <c r="AA702" s="8"/>
      <c r="AB702" s="8"/>
      <c r="AC702" s="8"/>
      <c r="AD702" s="8"/>
      <c r="AE702" s="8"/>
      <c r="AF702" s="8"/>
      <c r="AG702" s="8"/>
      <c r="AH702" s="8"/>
      <c r="AI702" s="8"/>
      <c r="AJ702" s="8"/>
      <c r="AK702" s="8"/>
      <c r="AL702" s="8"/>
      <c r="AM702" s="8"/>
      <c r="AN702" s="8"/>
      <c r="AO702" s="8"/>
    </row>
    <row r="703" ht="15.75" customHeight="1">
      <c r="A703" s="11"/>
      <c r="B703" s="12"/>
      <c r="C703" s="12"/>
      <c r="D703" s="12"/>
      <c r="E703" s="8"/>
      <c r="F703" s="8"/>
      <c r="G703" s="8"/>
      <c r="H703" s="8"/>
      <c r="I703" s="8"/>
      <c r="J703" s="8"/>
      <c r="K703" s="8"/>
      <c r="L703" s="13"/>
      <c r="M703" s="10"/>
      <c r="N703" s="8"/>
      <c r="O703" s="8"/>
      <c r="P703" s="8"/>
      <c r="Q703" s="8"/>
      <c r="R703" s="8"/>
      <c r="S703" s="8"/>
      <c r="T703" s="8"/>
      <c r="U703" s="8"/>
      <c r="V703" s="8"/>
      <c r="W703" s="8"/>
      <c r="X703" s="8"/>
      <c r="Y703" s="8"/>
      <c r="Z703" s="8"/>
      <c r="AA703" s="8"/>
      <c r="AB703" s="8"/>
      <c r="AC703" s="8"/>
      <c r="AD703" s="8"/>
      <c r="AE703" s="8"/>
      <c r="AF703" s="8"/>
      <c r="AG703" s="8"/>
      <c r="AH703" s="8"/>
      <c r="AI703" s="8"/>
      <c r="AJ703" s="8"/>
      <c r="AK703" s="8"/>
      <c r="AL703" s="8"/>
      <c r="AM703" s="8"/>
      <c r="AN703" s="8"/>
      <c r="AO703" s="8"/>
    </row>
    <row r="704" ht="15.75" customHeight="1">
      <c r="A704" s="11"/>
      <c r="B704" s="12"/>
      <c r="C704" s="12"/>
      <c r="D704" s="12"/>
      <c r="E704" s="8"/>
      <c r="F704" s="8"/>
      <c r="G704" s="8"/>
      <c r="H704" s="8"/>
      <c r="I704" s="8"/>
      <c r="J704" s="8"/>
      <c r="K704" s="8"/>
      <c r="L704" s="13"/>
      <c r="M704" s="10"/>
      <c r="N704" s="8"/>
      <c r="O704" s="8"/>
      <c r="P704" s="8"/>
      <c r="Q704" s="8"/>
      <c r="R704" s="8"/>
      <c r="S704" s="8"/>
      <c r="T704" s="8"/>
      <c r="U704" s="8"/>
      <c r="V704" s="8"/>
      <c r="W704" s="8"/>
      <c r="X704" s="8"/>
      <c r="Y704" s="8"/>
      <c r="Z704" s="8"/>
      <c r="AA704" s="8"/>
      <c r="AB704" s="8"/>
      <c r="AC704" s="8"/>
      <c r="AD704" s="8"/>
      <c r="AE704" s="8"/>
      <c r="AF704" s="8"/>
      <c r="AG704" s="8"/>
      <c r="AH704" s="8"/>
      <c r="AI704" s="8"/>
      <c r="AJ704" s="8"/>
      <c r="AK704" s="8"/>
      <c r="AL704" s="8"/>
      <c r="AM704" s="8"/>
      <c r="AN704" s="8"/>
      <c r="AO704" s="8"/>
    </row>
    <row r="705" ht="15.75" customHeight="1">
      <c r="A705" s="11"/>
      <c r="B705" s="12"/>
      <c r="C705" s="12"/>
      <c r="D705" s="12"/>
      <c r="E705" s="8"/>
      <c r="F705" s="8"/>
      <c r="G705" s="8"/>
      <c r="H705" s="8"/>
      <c r="I705" s="8"/>
      <c r="J705" s="8"/>
      <c r="K705" s="8"/>
      <c r="L705" s="13"/>
      <c r="M705" s="10"/>
      <c r="N705" s="8"/>
      <c r="O705" s="8"/>
      <c r="P705" s="8"/>
      <c r="Q705" s="8"/>
      <c r="R705" s="8"/>
      <c r="S705" s="8"/>
      <c r="T705" s="8"/>
      <c r="U705" s="8"/>
      <c r="V705" s="8"/>
      <c r="W705" s="8"/>
      <c r="X705" s="8"/>
      <c r="Y705" s="8"/>
      <c r="Z705" s="8"/>
      <c r="AA705" s="8"/>
      <c r="AB705" s="8"/>
      <c r="AC705" s="8"/>
      <c r="AD705" s="8"/>
      <c r="AE705" s="8"/>
      <c r="AF705" s="8"/>
      <c r="AG705" s="8"/>
      <c r="AH705" s="8"/>
      <c r="AI705" s="8"/>
      <c r="AJ705" s="8"/>
      <c r="AK705" s="8"/>
      <c r="AL705" s="8"/>
      <c r="AM705" s="8"/>
      <c r="AN705" s="8"/>
      <c r="AO705" s="8"/>
    </row>
    <row r="706" ht="15.75" customHeight="1">
      <c r="A706" s="11"/>
      <c r="B706" s="12"/>
      <c r="C706" s="12"/>
      <c r="D706" s="12"/>
      <c r="E706" s="8"/>
      <c r="F706" s="8"/>
      <c r="G706" s="8"/>
      <c r="H706" s="8"/>
      <c r="I706" s="8"/>
      <c r="J706" s="8"/>
      <c r="K706" s="8"/>
      <c r="L706" s="13"/>
      <c r="M706" s="10"/>
      <c r="N706" s="8"/>
      <c r="O706" s="8"/>
      <c r="P706" s="8"/>
      <c r="Q706" s="8"/>
      <c r="R706" s="8"/>
      <c r="S706" s="8"/>
      <c r="T706" s="8"/>
      <c r="U706" s="8"/>
      <c r="V706" s="8"/>
      <c r="W706" s="8"/>
      <c r="X706" s="8"/>
      <c r="Y706" s="8"/>
      <c r="Z706" s="8"/>
      <c r="AA706" s="8"/>
      <c r="AB706" s="8"/>
      <c r="AC706" s="8"/>
      <c r="AD706" s="8"/>
      <c r="AE706" s="8"/>
      <c r="AF706" s="8"/>
      <c r="AG706" s="8"/>
      <c r="AH706" s="8"/>
      <c r="AI706" s="8"/>
      <c r="AJ706" s="8"/>
      <c r="AK706" s="8"/>
      <c r="AL706" s="8"/>
      <c r="AM706" s="8"/>
      <c r="AN706" s="8"/>
      <c r="AO706" s="8"/>
    </row>
    <row r="707" ht="15.75" customHeight="1">
      <c r="A707" s="11"/>
      <c r="B707" s="12"/>
      <c r="C707" s="12"/>
      <c r="D707" s="12"/>
      <c r="E707" s="8"/>
      <c r="F707" s="8"/>
      <c r="G707" s="8"/>
      <c r="H707" s="8"/>
      <c r="I707" s="8"/>
      <c r="J707" s="8"/>
      <c r="K707" s="8"/>
      <c r="L707" s="13"/>
      <c r="M707" s="10"/>
      <c r="N707" s="8"/>
      <c r="O707" s="8"/>
      <c r="P707" s="8"/>
      <c r="Q707" s="8"/>
      <c r="R707" s="8"/>
      <c r="S707" s="8"/>
      <c r="T707" s="8"/>
      <c r="U707" s="8"/>
      <c r="V707" s="8"/>
      <c r="W707" s="8"/>
      <c r="X707" s="8"/>
      <c r="Y707" s="8"/>
      <c r="Z707" s="8"/>
      <c r="AA707" s="8"/>
      <c r="AB707" s="8"/>
      <c r="AC707" s="8"/>
      <c r="AD707" s="8"/>
      <c r="AE707" s="8"/>
      <c r="AF707" s="8"/>
      <c r="AG707" s="8"/>
      <c r="AH707" s="8"/>
      <c r="AI707" s="8"/>
      <c r="AJ707" s="8"/>
      <c r="AK707" s="8"/>
      <c r="AL707" s="8"/>
      <c r="AM707" s="8"/>
      <c r="AN707" s="8"/>
      <c r="AO707" s="8"/>
    </row>
    <row r="708" ht="15.75" customHeight="1">
      <c r="A708" s="11"/>
      <c r="B708" s="12"/>
      <c r="C708" s="12"/>
      <c r="D708" s="12"/>
      <c r="E708" s="8"/>
      <c r="F708" s="8"/>
      <c r="G708" s="8"/>
      <c r="H708" s="8"/>
      <c r="I708" s="8"/>
      <c r="J708" s="8"/>
      <c r="K708" s="8"/>
      <c r="L708" s="13"/>
      <c r="M708" s="10"/>
      <c r="N708" s="8"/>
      <c r="O708" s="8"/>
      <c r="P708" s="8"/>
      <c r="Q708" s="8"/>
      <c r="R708" s="8"/>
      <c r="S708" s="8"/>
      <c r="T708" s="8"/>
      <c r="U708" s="8"/>
      <c r="V708" s="8"/>
      <c r="W708" s="8"/>
      <c r="X708" s="8"/>
      <c r="Y708" s="8"/>
      <c r="Z708" s="8"/>
      <c r="AA708" s="8"/>
      <c r="AB708" s="8"/>
      <c r="AC708" s="8"/>
      <c r="AD708" s="8"/>
      <c r="AE708" s="8"/>
      <c r="AF708" s="8"/>
      <c r="AG708" s="8"/>
      <c r="AH708" s="8"/>
      <c r="AI708" s="8"/>
      <c r="AJ708" s="8"/>
      <c r="AK708" s="8"/>
      <c r="AL708" s="8"/>
      <c r="AM708" s="8"/>
      <c r="AN708" s="8"/>
      <c r="AO708" s="8"/>
    </row>
    <row r="709" ht="15.75" customHeight="1">
      <c r="A709" s="11"/>
      <c r="B709" s="12"/>
      <c r="C709" s="12"/>
      <c r="D709" s="12"/>
      <c r="E709" s="8"/>
      <c r="F709" s="8"/>
      <c r="G709" s="8"/>
      <c r="H709" s="8"/>
      <c r="I709" s="8"/>
      <c r="J709" s="8"/>
      <c r="K709" s="8"/>
      <c r="L709" s="13"/>
      <c r="M709" s="10"/>
      <c r="N709" s="8"/>
      <c r="O709" s="8"/>
      <c r="P709" s="8"/>
      <c r="Q709" s="8"/>
      <c r="R709" s="8"/>
      <c r="S709" s="8"/>
      <c r="T709" s="8"/>
      <c r="U709" s="8"/>
      <c r="V709" s="8"/>
      <c r="W709" s="8"/>
      <c r="X709" s="8"/>
      <c r="Y709" s="8"/>
      <c r="Z709" s="8"/>
      <c r="AA709" s="8"/>
      <c r="AB709" s="8"/>
      <c r="AC709" s="8"/>
      <c r="AD709" s="8"/>
      <c r="AE709" s="8"/>
      <c r="AF709" s="8"/>
      <c r="AG709" s="8"/>
      <c r="AH709" s="8"/>
      <c r="AI709" s="8"/>
      <c r="AJ709" s="8"/>
      <c r="AK709" s="8"/>
      <c r="AL709" s="8"/>
      <c r="AM709" s="8"/>
      <c r="AN709" s="8"/>
      <c r="AO709" s="8"/>
    </row>
    <row r="710" ht="15.75" customHeight="1">
      <c r="A710" s="11"/>
      <c r="B710" s="12"/>
      <c r="C710" s="12"/>
      <c r="D710" s="12"/>
      <c r="E710" s="8"/>
      <c r="F710" s="8"/>
      <c r="G710" s="8"/>
      <c r="H710" s="8"/>
      <c r="I710" s="8"/>
      <c r="J710" s="8"/>
      <c r="K710" s="8"/>
      <c r="L710" s="13"/>
      <c r="M710" s="10"/>
      <c r="N710" s="8"/>
      <c r="O710" s="8"/>
      <c r="P710" s="8"/>
      <c r="Q710" s="8"/>
      <c r="R710" s="8"/>
      <c r="S710" s="8"/>
      <c r="T710" s="8"/>
      <c r="U710" s="8"/>
      <c r="V710" s="8"/>
      <c r="W710" s="8"/>
      <c r="X710" s="8"/>
      <c r="Y710" s="8"/>
      <c r="Z710" s="8"/>
      <c r="AA710" s="8"/>
      <c r="AB710" s="8"/>
      <c r="AC710" s="8"/>
      <c r="AD710" s="8"/>
      <c r="AE710" s="8"/>
      <c r="AF710" s="8"/>
      <c r="AG710" s="8"/>
      <c r="AH710" s="8"/>
      <c r="AI710" s="8"/>
      <c r="AJ710" s="8"/>
      <c r="AK710" s="8"/>
      <c r="AL710" s="8"/>
      <c r="AM710" s="8"/>
      <c r="AN710" s="8"/>
      <c r="AO710" s="8"/>
    </row>
    <row r="711" ht="15.75" customHeight="1">
      <c r="A711" s="11"/>
      <c r="B711" s="12"/>
      <c r="C711" s="12"/>
      <c r="D711" s="12"/>
      <c r="E711" s="8"/>
      <c r="F711" s="8"/>
      <c r="G711" s="8"/>
      <c r="H711" s="8"/>
      <c r="I711" s="8"/>
      <c r="J711" s="8"/>
      <c r="K711" s="8"/>
      <c r="L711" s="13"/>
      <c r="M711" s="10"/>
      <c r="N711" s="8"/>
      <c r="O711" s="8"/>
      <c r="P711" s="8"/>
      <c r="Q711" s="8"/>
      <c r="R711" s="8"/>
      <c r="S711" s="8"/>
      <c r="T711" s="8"/>
      <c r="U711" s="8"/>
      <c r="V711" s="8"/>
      <c r="W711" s="8"/>
      <c r="X711" s="8"/>
      <c r="Y711" s="8"/>
      <c r="Z711" s="8"/>
      <c r="AA711" s="8"/>
      <c r="AB711" s="8"/>
      <c r="AC711" s="8"/>
      <c r="AD711" s="8"/>
      <c r="AE711" s="8"/>
      <c r="AF711" s="8"/>
      <c r="AG711" s="8"/>
      <c r="AH711" s="8"/>
      <c r="AI711" s="8"/>
      <c r="AJ711" s="8"/>
      <c r="AK711" s="8"/>
      <c r="AL711" s="8"/>
      <c r="AM711" s="8"/>
      <c r="AN711" s="8"/>
      <c r="AO711" s="8"/>
    </row>
    <row r="712" ht="15.75" customHeight="1">
      <c r="A712" s="11"/>
      <c r="B712" s="12"/>
      <c r="C712" s="12"/>
      <c r="D712" s="12"/>
      <c r="E712" s="8"/>
      <c r="F712" s="8"/>
      <c r="G712" s="8"/>
      <c r="H712" s="8"/>
      <c r="I712" s="8"/>
      <c r="J712" s="8"/>
      <c r="K712" s="8"/>
      <c r="L712" s="13"/>
      <c r="M712" s="10"/>
      <c r="N712" s="8"/>
      <c r="O712" s="8"/>
      <c r="P712" s="8"/>
      <c r="Q712" s="8"/>
      <c r="R712" s="8"/>
      <c r="S712" s="8"/>
      <c r="T712" s="8"/>
      <c r="U712" s="8"/>
      <c r="V712" s="8"/>
      <c r="W712" s="8"/>
      <c r="X712" s="8"/>
      <c r="Y712" s="8"/>
      <c r="Z712" s="8"/>
      <c r="AA712" s="8"/>
      <c r="AB712" s="8"/>
      <c r="AC712" s="8"/>
      <c r="AD712" s="8"/>
      <c r="AE712" s="8"/>
      <c r="AF712" s="8"/>
      <c r="AG712" s="8"/>
      <c r="AH712" s="8"/>
      <c r="AI712" s="8"/>
      <c r="AJ712" s="8"/>
      <c r="AK712" s="8"/>
      <c r="AL712" s="8"/>
      <c r="AM712" s="8"/>
      <c r="AN712" s="8"/>
      <c r="AO712" s="8"/>
    </row>
    <row r="713" ht="15.75" customHeight="1">
      <c r="A713" s="11"/>
      <c r="B713" s="12"/>
      <c r="C713" s="12"/>
      <c r="D713" s="12"/>
      <c r="E713" s="8"/>
      <c r="F713" s="8"/>
      <c r="G713" s="8"/>
      <c r="H713" s="8"/>
      <c r="I713" s="8"/>
      <c r="J713" s="8"/>
      <c r="K713" s="8"/>
      <c r="L713" s="13"/>
      <c r="M713" s="10"/>
      <c r="N713" s="8"/>
      <c r="O713" s="8"/>
      <c r="P713" s="8"/>
      <c r="Q713" s="8"/>
      <c r="R713" s="8"/>
      <c r="S713" s="8"/>
      <c r="T713" s="8"/>
      <c r="U713" s="8"/>
      <c r="V713" s="8"/>
      <c r="W713" s="8"/>
      <c r="X713" s="8"/>
      <c r="Y713" s="8"/>
      <c r="Z713" s="8"/>
      <c r="AA713" s="8"/>
      <c r="AB713" s="8"/>
      <c r="AC713" s="8"/>
      <c r="AD713" s="8"/>
      <c r="AE713" s="8"/>
      <c r="AF713" s="8"/>
      <c r="AG713" s="8"/>
      <c r="AH713" s="8"/>
      <c r="AI713" s="8"/>
      <c r="AJ713" s="8"/>
      <c r="AK713" s="8"/>
      <c r="AL713" s="8"/>
      <c r="AM713" s="8"/>
      <c r="AN713" s="8"/>
      <c r="AO713" s="8"/>
    </row>
    <row r="714" ht="15.75" customHeight="1">
      <c r="A714" s="11"/>
      <c r="B714" s="12"/>
      <c r="C714" s="12"/>
      <c r="D714" s="12"/>
      <c r="E714" s="8"/>
      <c r="F714" s="8"/>
      <c r="G714" s="8"/>
      <c r="H714" s="8"/>
      <c r="I714" s="8"/>
      <c r="J714" s="8"/>
      <c r="K714" s="8"/>
      <c r="L714" s="13"/>
      <c r="M714" s="10"/>
      <c r="N714" s="8"/>
      <c r="O714" s="8"/>
      <c r="P714" s="8"/>
      <c r="Q714" s="8"/>
      <c r="R714" s="8"/>
      <c r="S714" s="8"/>
      <c r="T714" s="8"/>
      <c r="U714" s="8"/>
      <c r="V714" s="8"/>
      <c r="W714" s="8"/>
      <c r="X714" s="8"/>
      <c r="Y714" s="8"/>
      <c r="Z714" s="8"/>
      <c r="AA714" s="8"/>
      <c r="AB714" s="8"/>
      <c r="AC714" s="8"/>
      <c r="AD714" s="8"/>
      <c r="AE714" s="8"/>
      <c r="AF714" s="8"/>
      <c r="AG714" s="8"/>
      <c r="AH714" s="8"/>
      <c r="AI714" s="8"/>
      <c r="AJ714" s="8"/>
      <c r="AK714" s="8"/>
      <c r="AL714" s="8"/>
      <c r="AM714" s="8"/>
      <c r="AN714" s="8"/>
      <c r="AO714" s="8"/>
    </row>
    <row r="715" ht="15.75" customHeight="1">
      <c r="A715" s="11"/>
      <c r="B715" s="12"/>
      <c r="C715" s="12"/>
      <c r="D715" s="12"/>
      <c r="E715" s="8"/>
      <c r="F715" s="8"/>
      <c r="G715" s="8"/>
      <c r="H715" s="8"/>
      <c r="I715" s="8"/>
      <c r="J715" s="8"/>
      <c r="K715" s="8"/>
      <c r="L715" s="13"/>
      <c r="M715" s="10"/>
      <c r="N715" s="8"/>
      <c r="O715" s="8"/>
      <c r="P715" s="8"/>
      <c r="Q715" s="8"/>
      <c r="R715" s="8"/>
      <c r="S715" s="8"/>
      <c r="T715" s="8"/>
      <c r="U715" s="8"/>
      <c r="V715" s="8"/>
      <c r="W715" s="8"/>
      <c r="X715" s="8"/>
      <c r="Y715" s="8"/>
      <c r="Z715" s="8"/>
      <c r="AA715" s="8"/>
      <c r="AB715" s="8"/>
      <c r="AC715" s="8"/>
      <c r="AD715" s="8"/>
      <c r="AE715" s="8"/>
      <c r="AF715" s="8"/>
      <c r="AG715" s="8"/>
      <c r="AH715" s="8"/>
      <c r="AI715" s="8"/>
      <c r="AJ715" s="8"/>
      <c r="AK715" s="8"/>
      <c r="AL715" s="8"/>
      <c r="AM715" s="8"/>
      <c r="AN715" s="8"/>
      <c r="AO715" s="8"/>
    </row>
    <row r="716" ht="15.75" customHeight="1">
      <c r="A716" s="11"/>
      <c r="B716" s="12"/>
      <c r="C716" s="12"/>
      <c r="D716" s="12"/>
      <c r="E716" s="8"/>
      <c r="F716" s="8"/>
      <c r="G716" s="8"/>
      <c r="H716" s="8"/>
      <c r="I716" s="8"/>
      <c r="J716" s="8"/>
      <c r="K716" s="8"/>
      <c r="L716" s="13"/>
      <c r="M716" s="10"/>
      <c r="N716" s="8"/>
      <c r="O716" s="8"/>
      <c r="P716" s="8"/>
      <c r="Q716" s="8"/>
      <c r="R716" s="8"/>
      <c r="S716" s="8"/>
      <c r="T716" s="8"/>
      <c r="U716" s="8"/>
      <c r="V716" s="8"/>
      <c r="W716" s="8"/>
      <c r="X716" s="8"/>
      <c r="Y716" s="8"/>
      <c r="Z716" s="8"/>
      <c r="AA716" s="8"/>
      <c r="AB716" s="8"/>
      <c r="AC716" s="8"/>
      <c r="AD716" s="8"/>
      <c r="AE716" s="8"/>
      <c r="AF716" s="8"/>
      <c r="AG716" s="8"/>
      <c r="AH716" s="8"/>
      <c r="AI716" s="8"/>
      <c r="AJ716" s="8"/>
      <c r="AK716" s="8"/>
      <c r="AL716" s="8"/>
      <c r="AM716" s="8"/>
      <c r="AN716" s="8"/>
      <c r="AO716" s="8"/>
    </row>
    <row r="717" ht="15.75" customHeight="1">
      <c r="A717" s="11"/>
      <c r="B717" s="12"/>
      <c r="C717" s="12"/>
      <c r="D717" s="12"/>
      <c r="E717" s="8"/>
      <c r="F717" s="8"/>
      <c r="G717" s="8"/>
      <c r="H717" s="8"/>
      <c r="I717" s="8"/>
      <c r="J717" s="8"/>
      <c r="K717" s="8"/>
      <c r="L717" s="13"/>
      <c r="M717" s="10"/>
      <c r="N717" s="8"/>
      <c r="O717" s="8"/>
      <c r="P717" s="8"/>
      <c r="Q717" s="8"/>
      <c r="R717" s="8"/>
      <c r="S717" s="8"/>
      <c r="T717" s="8"/>
      <c r="U717" s="8"/>
      <c r="V717" s="8"/>
      <c r="W717" s="8"/>
      <c r="X717" s="8"/>
      <c r="Y717" s="8"/>
      <c r="Z717" s="8"/>
      <c r="AA717" s="8"/>
      <c r="AB717" s="8"/>
      <c r="AC717" s="8"/>
      <c r="AD717" s="8"/>
      <c r="AE717" s="8"/>
      <c r="AF717" s="8"/>
      <c r="AG717" s="8"/>
      <c r="AH717" s="8"/>
      <c r="AI717" s="8"/>
      <c r="AJ717" s="8"/>
      <c r="AK717" s="8"/>
      <c r="AL717" s="8"/>
      <c r="AM717" s="8"/>
      <c r="AN717" s="8"/>
      <c r="AO717" s="8"/>
    </row>
    <row r="718" ht="15.75" customHeight="1">
      <c r="A718" s="11"/>
      <c r="B718" s="12"/>
      <c r="C718" s="12"/>
      <c r="D718" s="12"/>
      <c r="E718" s="8"/>
      <c r="F718" s="8"/>
      <c r="G718" s="8"/>
      <c r="H718" s="8"/>
      <c r="I718" s="8"/>
      <c r="J718" s="8"/>
      <c r="K718" s="8"/>
      <c r="L718" s="13"/>
      <c r="M718" s="10"/>
      <c r="N718" s="8"/>
      <c r="O718" s="8"/>
      <c r="P718" s="8"/>
      <c r="Q718" s="8"/>
      <c r="R718" s="8"/>
      <c r="S718" s="8"/>
      <c r="T718" s="8"/>
      <c r="U718" s="8"/>
      <c r="V718" s="8"/>
      <c r="W718" s="8"/>
      <c r="X718" s="8"/>
      <c r="Y718" s="8"/>
      <c r="Z718" s="8"/>
      <c r="AA718" s="8"/>
      <c r="AB718" s="8"/>
      <c r="AC718" s="8"/>
      <c r="AD718" s="8"/>
      <c r="AE718" s="8"/>
      <c r="AF718" s="8"/>
      <c r="AG718" s="8"/>
      <c r="AH718" s="8"/>
      <c r="AI718" s="8"/>
      <c r="AJ718" s="8"/>
      <c r="AK718" s="8"/>
      <c r="AL718" s="8"/>
      <c r="AM718" s="8"/>
      <c r="AN718" s="8"/>
      <c r="AO718" s="8"/>
    </row>
    <row r="719" ht="15.75" customHeight="1">
      <c r="A719" s="11"/>
      <c r="B719" s="12"/>
      <c r="C719" s="12"/>
      <c r="D719" s="12"/>
      <c r="E719" s="8"/>
      <c r="F719" s="8"/>
      <c r="G719" s="8"/>
      <c r="H719" s="8"/>
      <c r="I719" s="8"/>
      <c r="J719" s="8"/>
      <c r="K719" s="8"/>
      <c r="L719" s="13"/>
      <c r="M719" s="10"/>
      <c r="N719" s="8"/>
      <c r="O719" s="8"/>
      <c r="P719" s="8"/>
      <c r="Q719" s="8"/>
      <c r="R719" s="8"/>
      <c r="S719" s="8"/>
      <c r="T719" s="8"/>
      <c r="U719" s="8"/>
      <c r="V719" s="8"/>
      <c r="W719" s="8"/>
      <c r="X719" s="8"/>
      <c r="Y719" s="8"/>
      <c r="Z719" s="8"/>
      <c r="AA719" s="8"/>
      <c r="AB719" s="8"/>
      <c r="AC719" s="8"/>
      <c r="AD719" s="8"/>
      <c r="AE719" s="8"/>
      <c r="AF719" s="8"/>
      <c r="AG719" s="8"/>
      <c r="AH719" s="8"/>
      <c r="AI719" s="8"/>
      <c r="AJ719" s="8"/>
      <c r="AK719" s="8"/>
      <c r="AL719" s="8"/>
      <c r="AM719" s="8"/>
      <c r="AN719" s="8"/>
      <c r="AO719" s="8"/>
    </row>
    <row r="720" ht="15.75" customHeight="1">
      <c r="A720" s="11"/>
      <c r="B720" s="12"/>
      <c r="C720" s="12"/>
      <c r="D720" s="12"/>
      <c r="E720" s="8"/>
      <c r="F720" s="8"/>
      <c r="G720" s="8"/>
      <c r="H720" s="8"/>
      <c r="I720" s="8"/>
      <c r="J720" s="8"/>
      <c r="K720" s="8"/>
      <c r="L720" s="13"/>
      <c r="M720" s="10"/>
      <c r="N720" s="8"/>
      <c r="O720" s="8"/>
      <c r="P720" s="8"/>
      <c r="Q720" s="8"/>
      <c r="R720" s="8"/>
      <c r="S720" s="8"/>
      <c r="T720" s="8"/>
      <c r="U720" s="8"/>
      <c r="V720" s="8"/>
      <c r="W720" s="8"/>
      <c r="X720" s="8"/>
      <c r="Y720" s="8"/>
      <c r="Z720" s="8"/>
      <c r="AA720" s="8"/>
      <c r="AB720" s="8"/>
      <c r="AC720" s="8"/>
      <c r="AD720" s="8"/>
      <c r="AE720" s="8"/>
      <c r="AF720" s="8"/>
      <c r="AG720" s="8"/>
      <c r="AH720" s="8"/>
      <c r="AI720" s="8"/>
      <c r="AJ720" s="8"/>
      <c r="AK720" s="8"/>
      <c r="AL720" s="8"/>
      <c r="AM720" s="8"/>
      <c r="AN720" s="8"/>
      <c r="AO720" s="8"/>
    </row>
    <row r="721" ht="15.75" customHeight="1">
      <c r="A721" s="11"/>
      <c r="B721" s="12"/>
      <c r="C721" s="12"/>
      <c r="D721" s="12"/>
      <c r="E721" s="8"/>
      <c r="F721" s="8"/>
      <c r="G721" s="8"/>
      <c r="H721" s="8"/>
      <c r="I721" s="8"/>
      <c r="J721" s="8"/>
      <c r="K721" s="8"/>
      <c r="L721" s="13"/>
      <c r="M721" s="10"/>
      <c r="N721" s="8"/>
      <c r="O721" s="8"/>
      <c r="P721" s="8"/>
      <c r="Q721" s="8"/>
      <c r="R721" s="8"/>
      <c r="S721" s="8"/>
      <c r="T721" s="8"/>
      <c r="U721" s="8"/>
      <c r="V721" s="8"/>
      <c r="W721" s="8"/>
      <c r="X721" s="8"/>
      <c r="Y721" s="8"/>
      <c r="Z721" s="8"/>
      <c r="AA721" s="8"/>
      <c r="AB721" s="8"/>
      <c r="AC721" s="8"/>
      <c r="AD721" s="8"/>
      <c r="AE721" s="8"/>
      <c r="AF721" s="8"/>
      <c r="AG721" s="8"/>
      <c r="AH721" s="8"/>
      <c r="AI721" s="8"/>
      <c r="AJ721" s="8"/>
      <c r="AK721" s="8"/>
      <c r="AL721" s="8"/>
      <c r="AM721" s="8"/>
      <c r="AN721" s="8"/>
      <c r="AO721" s="8"/>
    </row>
    <row r="722" ht="15.75" customHeight="1">
      <c r="A722" s="11"/>
      <c r="B722" s="12"/>
      <c r="C722" s="12"/>
      <c r="D722" s="12"/>
      <c r="E722" s="8"/>
      <c r="F722" s="8"/>
      <c r="G722" s="8"/>
      <c r="H722" s="8"/>
      <c r="I722" s="8"/>
      <c r="J722" s="8"/>
      <c r="K722" s="8"/>
      <c r="L722" s="13"/>
      <c r="M722" s="10"/>
      <c r="N722" s="8"/>
      <c r="O722" s="8"/>
      <c r="P722" s="8"/>
      <c r="Q722" s="8"/>
      <c r="R722" s="8"/>
      <c r="S722" s="8"/>
      <c r="T722" s="8"/>
      <c r="U722" s="8"/>
      <c r="V722" s="8"/>
      <c r="W722" s="8"/>
      <c r="X722" s="8"/>
      <c r="Y722" s="8"/>
      <c r="Z722" s="8"/>
      <c r="AA722" s="8"/>
      <c r="AB722" s="8"/>
      <c r="AC722" s="8"/>
      <c r="AD722" s="8"/>
      <c r="AE722" s="8"/>
      <c r="AF722" s="8"/>
      <c r="AG722" s="8"/>
      <c r="AH722" s="8"/>
      <c r="AI722" s="8"/>
      <c r="AJ722" s="8"/>
      <c r="AK722" s="8"/>
      <c r="AL722" s="8"/>
      <c r="AM722" s="8"/>
      <c r="AN722" s="8"/>
      <c r="AO722" s="8"/>
    </row>
    <row r="723" ht="15.75" customHeight="1">
      <c r="A723" s="11"/>
      <c r="B723" s="12"/>
      <c r="C723" s="12"/>
      <c r="D723" s="12"/>
      <c r="E723" s="8"/>
      <c r="F723" s="8"/>
      <c r="G723" s="8"/>
      <c r="H723" s="8"/>
      <c r="I723" s="8"/>
      <c r="J723" s="8"/>
      <c r="K723" s="8"/>
      <c r="L723" s="13"/>
      <c r="M723" s="10"/>
      <c r="N723" s="8"/>
      <c r="O723" s="8"/>
      <c r="P723" s="8"/>
      <c r="Q723" s="8"/>
      <c r="R723" s="8"/>
      <c r="S723" s="8"/>
      <c r="T723" s="8"/>
      <c r="U723" s="8"/>
      <c r="V723" s="8"/>
      <c r="W723" s="8"/>
      <c r="X723" s="8"/>
      <c r="Y723" s="8"/>
      <c r="Z723" s="8"/>
      <c r="AA723" s="8"/>
      <c r="AB723" s="8"/>
      <c r="AC723" s="8"/>
      <c r="AD723" s="8"/>
      <c r="AE723" s="8"/>
      <c r="AF723" s="8"/>
      <c r="AG723" s="8"/>
      <c r="AH723" s="8"/>
      <c r="AI723" s="8"/>
      <c r="AJ723" s="8"/>
      <c r="AK723" s="8"/>
      <c r="AL723" s="8"/>
      <c r="AM723" s="8"/>
      <c r="AN723" s="8"/>
      <c r="AO723" s="8"/>
    </row>
    <row r="724" ht="15.75" customHeight="1">
      <c r="A724" s="11"/>
      <c r="B724" s="12"/>
      <c r="C724" s="12"/>
      <c r="D724" s="12"/>
      <c r="E724" s="8"/>
      <c r="F724" s="8"/>
      <c r="G724" s="8"/>
      <c r="H724" s="8"/>
      <c r="I724" s="8"/>
      <c r="J724" s="8"/>
      <c r="K724" s="8"/>
      <c r="L724" s="13"/>
      <c r="M724" s="10"/>
      <c r="N724" s="8"/>
      <c r="O724" s="8"/>
      <c r="P724" s="8"/>
      <c r="Q724" s="8"/>
      <c r="R724" s="8"/>
      <c r="S724" s="8"/>
      <c r="T724" s="8"/>
      <c r="U724" s="8"/>
      <c r="V724" s="8"/>
      <c r="W724" s="8"/>
      <c r="X724" s="8"/>
      <c r="Y724" s="8"/>
      <c r="Z724" s="8"/>
      <c r="AA724" s="8"/>
      <c r="AB724" s="8"/>
      <c r="AC724" s="8"/>
      <c r="AD724" s="8"/>
      <c r="AE724" s="8"/>
      <c r="AF724" s="8"/>
      <c r="AG724" s="8"/>
      <c r="AH724" s="8"/>
      <c r="AI724" s="8"/>
      <c r="AJ724" s="8"/>
      <c r="AK724" s="8"/>
      <c r="AL724" s="8"/>
      <c r="AM724" s="8"/>
      <c r="AN724" s="8"/>
      <c r="AO724" s="8"/>
    </row>
    <row r="725" ht="15.75" customHeight="1">
      <c r="A725" s="11"/>
      <c r="B725" s="12"/>
      <c r="C725" s="12"/>
      <c r="D725" s="12"/>
      <c r="E725" s="8"/>
      <c r="F725" s="8"/>
      <c r="G725" s="8"/>
      <c r="H725" s="8"/>
      <c r="I725" s="8"/>
      <c r="J725" s="8"/>
      <c r="K725" s="8"/>
      <c r="L725" s="13"/>
      <c r="M725" s="10"/>
      <c r="N725" s="8"/>
      <c r="O725" s="8"/>
      <c r="P725" s="8"/>
      <c r="Q725" s="8"/>
      <c r="R725" s="8"/>
      <c r="S725" s="8"/>
      <c r="T725" s="8"/>
      <c r="U725" s="8"/>
      <c r="V725" s="8"/>
      <c r="W725" s="8"/>
      <c r="X725" s="8"/>
      <c r="Y725" s="8"/>
      <c r="Z725" s="8"/>
      <c r="AA725" s="8"/>
      <c r="AB725" s="8"/>
      <c r="AC725" s="8"/>
      <c r="AD725" s="8"/>
      <c r="AE725" s="8"/>
      <c r="AF725" s="8"/>
      <c r="AG725" s="8"/>
      <c r="AH725" s="8"/>
      <c r="AI725" s="8"/>
      <c r="AJ725" s="8"/>
      <c r="AK725" s="8"/>
      <c r="AL725" s="8"/>
      <c r="AM725" s="8"/>
      <c r="AN725" s="8"/>
      <c r="AO725" s="8"/>
    </row>
    <row r="726" ht="15.75" customHeight="1">
      <c r="A726" s="11"/>
      <c r="B726" s="12"/>
      <c r="C726" s="12"/>
      <c r="D726" s="12"/>
      <c r="E726" s="8"/>
      <c r="F726" s="8"/>
      <c r="G726" s="8"/>
      <c r="H726" s="8"/>
      <c r="I726" s="8"/>
      <c r="J726" s="8"/>
      <c r="K726" s="8"/>
      <c r="L726" s="13"/>
      <c r="M726" s="10"/>
      <c r="N726" s="8"/>
      <c r="O726" s="8"/>
      <c r="P726" s="8"/>
      <c r="Q726" s="8"/>
      <c r="R726" s="8"/>
      <c r="S726" s="8"/>
      <c r="T726" s="8"/>
      <c r="U726" s="8"/>
      <c r="V726" s="8"/>
      <c r="W726" s="8"/>
      <c r="X726" s="8"/>
      <c r="Y726" s="8"/>
      <c r="Z726" s="8"/>
      <c r="AA726" s="8"/>
      <c r="AB726" s="8"/>
      <c r="AC726" s="8"/>
      <c r="AD726" s="8"/>
      <c r="AE726" s="8"/>
      <c r="AF726" s="8"/>
      <c r="AG726" s="8"/>
      <c r="AH726" s="8"/>
      <c r="AI726" s="8"/>
      <c r="AJ726" s="8"/>
      <c r="AK726" s="8"/>
      <c r="AL726" s="8"/>
      <c r="AM726" s="8"/>
      <c r="AN726" s="8"/>
      <c r="AO726" s="8"/>
    </row>
    <row r="727" ht="15.75" customHeight="1">
      <c r="A727" s="11"/>
      <c r="B727" s="12"/>
      <c r="C727" s="12"/>
      <c r="D727" s="12"/>
      <c r="E727" s="8"/>
      <c r="F727" s="8"/>
      <c r="G727" s="8"/>
      <c r="H727" s="8"/>
      <c r="I727" s="8"/>
      <c r="J727" s="8"/>
      <c r="K727" s="8"/>
      <c r="L727" s="13"/>
      <c r="M727" s="10"/>
      <c r="N727" s="8"/>
      <c r="O727" s="8"/>
      <c r="P727" s="8"/>
      <c r="Q727" s="8"/>
      <c r="R727" s="8"/>
      <c r="S727" s="8"/>
      <c r="T727" s="8"/>
      <c r="U727" s="8"/>
      <c r="V727" s="8"/>
      <c r="W727" s="8"/>
      <c r="X727" s="8"/>
      <c r="Y727" s="8"/>
      <c r="Z727" s="8"/>
      <c r="AA727" s="8"/>
      <c r="AB727" s="8"/>
      <c r="AC727" s="8"/>
      <c r="AD727" s="8"/>
      <c r="AE727" s="8"/>
      <c r="AF727" s="8"/>
      <c r="AG727" s="8"/>
      <c r="AH727" s="8"/>
      <c r="AI727" s="8"/>
      <c r="AJ727" s="8"/>
      <c r="AK727" s="8"/>
      <c r="AL727" s="8"/>
      <c r="AM727" s="8"/>
      <c r="AN727" s="8"/>
      <c r="AO727" s="8"/>
    </row>
    <row r="728" ht="15.75" customHeight="1">
      <c r="A728" s="11"/>
      <c r="B728" s="12"/>
      <c r="C728" s="12"/>
      <c r="D728" s="12"/>
      <c r="E728" s="8"/>
      <c r="F728" s="8"/>
      <c r="G728" s="8"/>
      <c r="H728" s="8"/>
      <c r="I728" s="8"/>
      <c r="J728" s="8"/>
      <c r="K728" s="8"/>
      <c r="L728" s="13"/>
      <c r="M728" s="10"/>
      <c r="N728" s="8"/>
      <c r="O728" s="8"/>
      <c r="P728" s="8"/>
      <c r="Q728" s="8"/>
      <c r="R728" s="8"/>
      <c r="S728" s="8"/>
      <c r="T728" s="8"/>
      <c r="U728" s="8"/>
      <c r="V728" s="8"/>
      <c r="W728" s="8"/>
      <c r="X728" s="8"/>
      <c r="Y728" s="8"/>
      <c r="Z728" s="8"/>
      <c r="AA728" s="8"/>
      <c r="AB728" s="8"/>
      <c r="AC728" s="8"/>
      <c r="AD728" s="8"/>
      <c r="AE728" s="8"/>
      <c r="AF728" s="8"/>
      <c r="AG728" s="8"/>
      <c r="AH728" s="8"/>
      <c r="AI728" s="8"/>
      <c r="AJ728" s="8"/>
      <c r="AK728" s="8"/>
      <c r="AL728" s="8"/>
      <c r="AM728" s="8"/>
      <c r="AN728" s="8"/>
      <c r="AO728" s="8"/>
    </row>
    <row r="729" ht="15.75" customHeight="1">
      <c r="A729" s="11"/>
      <c r="B729" s="12"/>
      <c r="C729" s="12"/>
      <c r="D729" s="12"/>
      <c r="E729" s="8"/>
      <c r="F729" s="8"/>
      <c r="G729" s="8"/>
      <c r="H729" s="8"/>
      <c r="I729" s="8"/>
      <c r="J729" s="8"/>
      <c r="K729" s="8"/>
      <c r="L729" s="13"/>
      <c r="M729" s="10"/>
      <c r="N729" s="8"/>
      <c r="O729" s="8"/>
      <c r="P729" s="8"/>
      <c r="Q729" s="8"/>
      <c r="R729" s="8"/>
      <c r="S729" s="8"/>
      <c r="T729" s="8"/>
      <c r="U729" s="8"/>
      <c r="V729" s="8"/>
      <c r="W729" s="8"/>
      <c r="X729" s="8"/>
      <c r="Y729" s="8"/>
      <c r="Z729" s="8"/>
      <c r="AA729" s="8"/>
      <c r="AB729" s="8"/>
      <c r="AC729" s="8"/>
      <c r="AD729" s="8"/>
      <c r="AE729" s="8"/>
      <c r="AF729" s="8"/>
      <c r="AG729" s="8"/>
      <c r="AH729" s="8"/>
      <c r="AI729" s="8"/>
      <c r="AJ729" s="8"/>
      <c r="AK729" s="8"/>
      <c r="AL729" s="8"/>
      <c r="AM729" s="8"/>
      <c r="AN729" s="8"/>
      <c r="AO729" s="8"/>
    </row>
    <row r="730" ht="15.75" customHeight="1">
      <c r="A730" s="11"/>
      <c r="B730" s="12"/>
      <c r="C730" s="12"/>
      <c r="D730" s="12"/>
      <c r="E730" s="8"/>
      <c r="F730" s="8"/>
      <c r="G730" s="8"/>
      <c r="H730" s="8"/>
      <c r="I730" s="8"/>
      <c r="J730" s="8"/>
      <c r="K730" s="8"/>
      <c r="L730" s="13"/>
      <c r="M730" s="10"/>
      <c r="N730" s="8"/>
      <c r="O730" s="8"/>
      <c r="P730" s="8"/>
      <c r="Q730" s="8"/>
      <c r="R730" s="8"/>
      <c r="S730" s="8"/>
      <c r="T730" s="8"/>
      <c r="U730" s="8"/>
      <c r="V730" s="8"/>
      <c r="W730" s="8"/>
      <c r="X730" s="8"/>
      <c r="Y730" s="8"/>
      <c r="Z730" s="8"/>
      <c r="AA730" s="8"/>
      <c r="AB730" s="8"/>
      <c r="AC730" s="8"/>
      <c r="AD730" s="8"/>
      <c r="AE730" s="8"/>
      <c r="AF730" s="8"/>
      <c r="AG730" s="8"/>
      <c r="AH730" s="8"/>
      <c r="AI730" s="8"/>
      <c r="AJ730" s="8"/>
      <c r="AK730" s="8"/>
      <c r="AL730" s="8"/>
      <c r="AM730" s="8"/>
      <c r="AN730" s="8"/>
      <c r="AO730" s="8"/>
    </row>
    <row r="731" ht="15.75" customHeight="1">
      <c r="A731" s="11"/>
      <c r="B731" s="12"/>
      <c r="C731" s="12"/>
      <c r="D731" s="12"/>
      <c r="E731" s="8"/>
      <c r="F731" s="8"/>
      <c r="G731" s="8"/>
      <c r="H731" s="8"/>
      <c r="I731" s="8"/>
      <c r="J731" s="8"/>
      <c r="K731" s="8"/>
      <c r="L731" s="13"/>
      <c r="M731" s="10"/>
      <c r="N731" s="8"/>
      <c r="O731" s="8"/>
      <c r="P731" s="8"/>
      <c r="Q731" s="8"/>
      <c r="R731" s="8"/>
      <c r="S731" s="8"/>
      <c r="T731" s="8"/>
      <c r="U731" s="8"/>
      <c r="V731" s="8"/>
      <c r="W731" s="8"/>
      <c r="X731" s="8"/>
      <c r="Y731" s="8"/>
      <c r="Z731" s="8"/>
      <c r="AA731" s="8"/>
      <c r="AB731" s="8"/>
      <c r="AC731" s="8"/>
      <c r="AD731" s="8"/>
      <c r="AE731" s="8"/>
      <c r="AF731" s="8"/>
      <c r="AG731" s="8"/>
      <c r="AH731" s="8"/>
      <c r="AI731" s="8"/>
      <c r="AJ731" s="8"/>
      <c r="AK731" s="8"/>
      <c r="AL731" s="8"/>
      <c r="AM731" s="8"/>
      <c r="AN731" s="8"/>
      <c r="AO731" s="8"/>
    </row>
    <row r="732" ht="15.75" customHeight="1">
      <c r="A732" s="11"/>
      <c r="B732" s="12"/>
      <c r="C732" s="12"/>
      <c r="D732" s="12"/>
      <c r="E732" s="8"/>
      <c r="F732" s="8"/>
      <c r="G732" s="8"/>
      <c r="H732" s="8"/>
      <c r="I732" s="8"/>
      <c r="J732" s="8"/>
      <c r="K732" s="8"/>
      <c r="L732" s="13"/>
      <c r="M732" s="10"/>
      <c r="N732" s="8"/>
      <c r="O732" s="8"/>
      <c r="P732" s="8"/>
      <c r="Q732" s="8"/>
      <c r="R732" s="8"/>
      <c r="S732" s="8"/>
      <c r="T732" s="8"/>
      <c r="U732" s="8"/>
      <c r="V732" s="8"/>
      <c r="W732" s="8"/>
      <c r="X732" s="8"/>
      <c r="Y732" s="8"/>
      <c r="Z732" s="8"/>
      <c r="AA732" s="8"/>
      <c r="AB732" s="8"/>
      <c r="AC732" s="8"/>
      <c r="AD732" s="8"/>
      <c r="AE732" s="8"/>
      <c r="AF732" s="8"/>
      <c r="AG732" s="8"/>
      <c r="AH732" s="8"/>
      <c r="AI732" s="8"/>
      <c r="AJ732" s="8"/>
      <c r="AK732" s="8"/>
      <c r="AL732" s="8"/>
      <c r="AM732" s="8"/>
      <c r="AN732" s="8"/>
      <c r="AO732" s="8"/>
    </row>
    <row r="733" ht="15.75" customHeight="1">
      <c r="A733" s="11"/>
      <c r="B733" s="12"/>
      <c r="C733" s="12"/>
      <c r="D733" s="12"/>
      <c r="E733" s="8"/>
      <c r="F733" s="8"/>
      <c r="G733" s="8"/>
      <c r="H733" s="8"/>
      <c r="I733" s="8"/>
      <c r="J733" s="8"/>
      <c r="K733" s="8"/>
      <c r="L733" s="13"/>
      <c r="M733" s="10"/>
      <c r="N733" s="8"/>
      <c r="O733" s="8"/>
      <c r="P733" s="8"/>
      <c r="Q733" s="8"/>
      <c r="R733" s="8"/>
      <c r="S733" s="8"/>
      <c r="T733" s="8"/>
      <c r="U733" s="8"/>
      <c r="V733" s="8"/>
      <c r="W733" s="8"/>
      <c r="X733" s="8"/>
      <c r="Y733" s="8"/>
      <c r="Z733" s="8"/>
      <c r="AA733" s="8"/>
      <c r="AB733" s="8"/>
      <c r="AC733" s="8"/>
      <c r="AD733" s="8"/>
      <c r="AE733" s="8"/>
      <c r="AF733" s="8"/>
      <c r="AG733" s="8"/>
      <c r="AH733" s="8"/>
      <c r="AI733" s="8"/>
      <c r="AJ733" s="8"/>
      <c r="AK733" s="8"/>
      <c r="AL733" s="8"/>
      <c r="AM733" s="8"/>
      <c r="AN733" s="8"/>
      <c r="AO733" s="8"/>
    </row>
    <row r="734" ht="15.75" customHeight="1">
      <c r="A734" s="11"/>
      <c r="B734" s="12"/>
      <c r="C734" s="12"/>
      <c r="D734" s="12"/>
      <c r="E734" s="8"/>
      <c r="F734" s="8"/>
      <c r="G734" s="8"/>
      <c r="H734" s="8"/>
      <c r="I734" s="8"/>
      <c r="J734" s="8"/>
      <c r="K734" s="8"/>
      <c r="L734" s="13"/>
      <c r="M734" s="10"/>
      <c r="N734" s="8"/>
      <c r="O734" s="8"/>
      <c r="P734" s="8"/>
      <c r="Q734" s="8"/>
      <c r="R734" s="8"/>
      <c r="S734" s="8"/>
      <c r="T734" s="8"/>
      <c r="U734" s="8"/>
      <c r="V734" s="8"/>
      <c r="W734" s="8"/>
      <c r="X734" s="8"/>
      <c r="Y734" s="8"/>
      <c r="Z734" s="8"/>
      <c r="AA734" s="8"/>
      <c r="AB734" s="8"/>
      <c r="AC734" s="8"/>
      <c r="AD734" s="8"/>
      <c r="AE734" s="8"/>
      <c r="AF734" s="8"/>
      <c r="AG734" s="8"/>
      <c r="AH734" s="8"/>
      <c r="AI734" s="8"/>
      <c r="AJ734" s="8"/>
      <c r="AK734" s="8"/>
      <c r="AL734" s="8"/>
      <c r="AM734" s="8"/>
      <c r="AN734" s="8"/>
      <c r="AO734" s="8"/>
    </row>
    <row r="735" ht="15.75" customHeight="1">
      <c r="A735" s="11"/>
      <c r="B735" s="12"/>
      <c r="C735" s="12"/>
      <c r="D735" s="12"/>
      <c r="E735" s="8"/>
      <c r="F735" s="8"/>
      <c r="G735" s="8"/>
      <c r="H735" s="8"/>
      <c r="I735" s="8"/>
      <c r="J735" s="8"/>
      <c r="K735" s="8"/>
      <c r="L735" s="13"/>
      <c r="M735" s="10"/>
      <c r="N735" s="8"/>
      <c r="O735" s="8"/>
      <c r="P735" s="8"/>
      <c r="Q735" s="8"/>
      <c r="R735" s="8"/>
      <c r="S735" s="8"/>
      <c r="T735" s="8"/>
      <c r="U735" s="8"/>
      <c r="V735" s="8"/>
      <c r="W735" s="8"/>
      <c r="X735" s="8"/>
      <c r="Y735" s="8"/>
      <c r="Z735" s="8"/>
      <c r="AA735" s="8"/>
      <c r="AB735" s="8"/>
      <c r="AC735" s="8"/>
      <c r="AD735" s="8"/>
      <c r="AE735" s="8"/>
      <c r="AF735" s="8"/>
      <c r="AG735" s="8"/>
      <c r="AH735" s="8"/>
      <c r="AI735" s="8"/>
      <c r="AJ735" s="8"/>
      <c r="AK735" s="8"/>
      <c r="AL735" s="8"/>
      <c r="AM735" s="8"/>
      <c r="AN735" s="8"/>
      <c r="AO735" s="8"/>
    </row>
    <row r="736" ht="15.75" customHeight="1">
      <c r="A736" s="11"/>
      <c r="B736" s="12"/>
      <c r="C736" s="12"/>
      <c r="D736" s="12"/>
      <c r="E736" s="8"/>
      <c r="F736" s="8"/>
      <c r="G736" s="8"/>
      <c r="H736" s="8"/>
      <c r="I736" s="8"/>
      <c r="J736" s="8"/>
      <c r="K736" s="8"/>
      <c r="L736" s="13"/>
      <c r="M736" s="10"/>
      <c r="N736" s="8"/>
      <c r="O736" s="8"/>
      <c r="P736" s="8"/>
      <c r="Q736" s="8"/>
      <c r="R736" s="8"/>
      <c r="S736" s="8"/>
      <c r="T736" s="8"/>
      <c r="U736" s="8"/>
      <c r="V736" s="8"/>
      <c r="W736" s="8"/>
      <c r="X736" s="8"/>
      <c r="Y736" s="8"/>
      <c r="Z736" s="8"/>
      <c r="AA736" s="8"/>
      <c r="AB736" s="8"/>
      <c r="AC736" s="8"/>
      <c r="AD736" s="8"/>
      <c r="AE736" s="8"/>
      <c r="AF736" s="8"/>
      <c r="AG736" s="8"/>
      <c r="AH736" s="8"/>
      <c r="AI736" s="8"/>
      <c r="AJ736" s="8"/>
      <c r="AK736" s="8"/>
      <c r="AL736" s="8"/>
      <c r="AM736" s="8"/>
      <c r="AN736" s="8"/>
      <c r="AO736" s="8"/>
    </row>
    <row r="737" ht="15.75" customHeight="1">
      <c r="A737" s="11"/>
      <c r="B737" s="12"/>
      <c r="C737" s="12"/>
      <c r="D737" s="12"/>
      <c r="E737" s="8"/>
      <c r="F737" s="8"/>
      <c r="G737" s="8"/>
      <c r="H737" s="8"/>
      <c r="I737" s="8"/>
      <c r="J737" s="8"/>
      <c r="K737" s="8"/>
      <c r="L737" s="13"/>
      <c r="M737" s="10"/>
      <c r="N737" s="8"/>
      <c r="O737" s="8"/>
      <c r="P737" s="8"/>
      <c r="Q737" s="8"/>
      <c r="R737" s="8"/>
      <c r="S737" s="8"/>
      <c r="T737" s="8"/>
      <c r="U737" s="8"/>
      <c r="V737" s="8"/>
      <c r="W737" s="8"/>
      <c r="X737" s="8"/>
      <c r="Y737" s="8"/>
      <c r="Z737" s="8"/>
      <c r="AA737" s="8"/>
      <c r="AB737" s="8"/>
      <c r="AC737" s="8"/>
      <c r="AD737" s="8"/>
      <c r="AE737" s="8"/>
      <c r="AF737" s="8"/>
      <c r="AG737" s="8"/>
      <c r="AH737" s="8"/>
      <c r="AI737" s="8"/>
      <c r="AJ737" s="8"/>
      <c r="AK737" s="8"/>
      <c r="AL737" s="8"/>
      <c r="AM737" s="8"/>
      <c r="AN737" s="8"/>
      <c r="AO737" s="8"/>
    </row>
    <row r="738" ht="15.75" customHeight="1">
      <c r="A738" s="11"/>
      <c r="B738" s="12"/>
      <c r="C738" s="12"/>
      <c r="D738" s="12"/>
      <c r="E738" s="8"/>
      <c r="F738" s="8"/>
      <c r="G738" s="8"/>
      <c r="H738" s="8"/>
      <c r="I738" s="8"/>
      <c r="J738" s="8"/>
      <c r="K738" s="8"/>
      <c r="L738" s="13"/>
      <c r="M738" s="10"/>
      <c r="N738" s="8"/>
      <c r="O738" s="8"/>
      <c r="P738" s="8"/>
      <c r="Q738" s="8"/>
      <c r="R738" s="8"/>
      <c r="S738" s="8"/>
      <c r="T738" s="8"/>
      <c r="U738" s="8"/>
      <c r="V738" s="8"/>
      <c r="W738" s="8"/>
      <c r="X738" s="8"/>
      <c r="Y738" s="8"/>
      <c r="Z738" s="8"/>
      <c r="AA738" s="8"/>
      <c r="AB738" s="8"/>
      <c r="AC738" s="8"/>
      <c r="AD738" s="8"/>
      <c r="AE738" s="8"/>
      <c r="AF738" s="8"/>
      <c r="AG738" s="8"/>
      <c r="AH738" s="8"/>
      <c r="AI738" s="8"/>
      <c r="AJ738" s="8"/>
      <c r="AK738" s="8"/>
      <c r="AL738" s="8"/>
      <c r="AM738" s="8"/>
      <c r="AN738" s="8"/>
      <c r="AO738" s="8"/>
    </row>
    <row r="739" ht="15.75" customHeight="1">
      <c r="A739" s="11"/>
      <c r="B739" s="12"/>
      <c r="C739" s="12"/>
      <c r="D739" s="12"/>
      <c r="E739" s="8"/>
      <c r="F739" s="8"/>
      <c r="G739" s="8"/>
      <c r="H739" s="8"/>
      <c r="I739" s="8"/>
      <c r="J739" s="8"/>
      <c r="K739" s="8"/>
      <c r="L739" s="13"/>
      <c r="M739" s="10"/>
      <c r="N739" s="8"/>
      <c r="O739" s="8"/>
      <c r="P739" s="8"/>
      <c r="Q739" s="8"/>
      <c r="R739" s="8"/>
      <c r="S739" s="8"/>
      <c r="T739" s="8"/>
      <c r="U739" s="8"/>
      <c r="V739" s="8"/>
      <c r="W739" s="8"/>
      <c r="X739" s="8"/>
      <c r="Y739" s="8"/>
      <c r="Z739" s="8"/>
      <c r="AA739" s="8"/>
      <c r="AB739" s="8"/>
      <c r="AC739" s="8"/>
      <c r="AD739" s="8"/>
      <c r="AE739" s="8"/>
      <c r="AF739" s="8"/>
      <c r="AG739" s="8"/>
      <c r="AH739" s="8"/>
      <c r="AI739" s="8"/>
      <c r="AJ739" s="8"/>
      <c r="AK739" s="8"/>
      <c r="AL739" s="8"/>
      <c r="AM739" s="8"/>
      <c r="AN739" s="8"/>
      <c r="AO739" s="8"/>
    </row>
    <row r="740" ht="15.75" customHeight="1">
      <c r="A740" s="11"/>
      <c r="B740" s="12"/>
      <c r="C740" s="12"/>
      <c r="D740" s="12"/>
      <c r="E740" s="8"/>
      <c r="F740" s="8"/>
      <c r="G740" s="8"/>
      <c r="H740" s="8"/>
      <c r="I740" s="8"/>
      <c r="J740" s="8"/>
      <c r="K740" s="8"/>
      <c r="L740" s="13"/>
      <c r="M740" s="10"/>
      <c r="N740" s="8"/>
      <c r="O740" s="8"/>
      <c r="P740" s="8"/>
      <c r="Q740" s="8"/>
      <c r="R740" s="8"/>
      <c r="S740" s="8"/>
      <c r="T740" s="8"/>
      <c r="U740" s="8"/>
      <c r="V740" s="8"/>
      <c r="W740" s="8"/>
      <c r="X740" s="8"/>
      <c r="Y740" s="8"/>
      <c r="Z740" s="8"/>
      <c r="AA740" s="8"/>
      <c r="AB740" s="8"/>
      <c r="AC740" s="8"/>
      <c r="AD740" s="8"/>
      <c r="AE740" s="8"/>
      <c r="AF740" s="8"/>
      <c r="AG740" s="8"/>
      <c r="AH740" s="8"/>
      <c r="AI740" s="8"/>
      <c r="AJ740" s="8"/>
      <c r="AK740" s="8"/>
      <c r="AL740" s="8"/>
      <c r="AM740" s="8"/>
      <c r="AN740" s="8"/>
      <c r="AO740" s="8"/>
    </row>
    <row r="741" ht="15.75" customHeight="1">
      <c r="A741" s="11"/>
      <c r="B741" s="12"/>
      <c r="C741" s="12"/>
      <c r="D741" s="12"/>
      <c r="E741" s="8"/>
      <c r="F741" s="8"/>
      <c r="G741" s="8"/>
      <c r="H741" s="8"/>
      <c r="I741" s="8"/>
      <c r="J741" s="8"/>
      <c r="K741" s="8"/>
      <c r="L741" s="13"/>
      <c r="M741" s="10"/>
      <c r="N741" s="8"/>
      <c r="O741" s="8"/>
      <c r="P741" s="8"/>
      <c r="Q741" s="8"/>
      <c r="R741" s="8"/>
      <c r="S741" s="8"/>
      <c r="T741" s="8"/>
      <c r="U741" s="8"/>
      <c r="V741" s="8"/>
      <c r="W741" s="8"/>
      <c r="X741" s="8"/>
      <c r="Y741" s="8"/>
      <c r="Z741" s="8"/>
      <c r="AA741" s="8"/>
      <c r="AB741" s="8"/>
      <c r="AC741" s="8"/>
      <c r="AD741" s="8"/>
      <c r="AE741" s="8"/>
      <c r="AF741" s="8"/>
      <c r="AG741" s="8"/>
      <c r="AH741" s="8"/>
      <c r="AI741" s="8"/>
      <c r="AJ741" s="8"/>
      <c r="AK741" s="8"/>
      <c r="AL741" s="8"/>
      <c r="AM741" s="8"/>
      <c r="AN741" s="8"/>
      <c r="AO741" s="8"/>
    </row>
    <row r="742" ht="15.75" customHeight="1">
      <c r="A742" s="11"/>
      <c r="B742" s="12"/>
      <c r="C742" s="12"/>
      <c r="D742" s="12"/>
      <c r="E742" s="8"/>
      <c r="F742" s="8"/>
      <c r="G742" s="8"/>
      <c r="H742" s="8"/>
      <c r="I742" s="8"/>
      <c r="J742" s="8"/>
      <c r="K742" s="8"/>
      <c r="L742" s="13"/>
      <c r="M742" s="10"/>
      <c r="N742" s="8"/>
      <c r="O742" s="8"/>
      <c r="P742" s="8"/>
      <c r="Q742" s="8"/>
      <c r="R742" s="8"/>
      <c r="S742" s="8"/>
      <c r="T742" s="8"/>
      <c r="U742" s="8"/>
      <c r="V742" s="8"/>
      <c r="W742" s="8"/>
      <c r="X742" s="8"/>
      <c r="Y742" s="8"/>
      <c r="Z742" s="8"/>
      <c r="AA742" s="8"/>
      <c r="AB742" s="8"/>
      <c r="AC742" s="8"/>
      <c r="AD742" s="8"/>
      <c r="AE742" s="8"/>
      <c r="AF742" s="8"/>
      <c r="AG742" s="8"/>
      <c r="AH742" s="8"/>
      <c r="AI742" s="8"/>
      <c r="AJ742" s="8"/>
      <c r="AK742" s="8"/>
      <c r="AL742" s="8"/>
      <c r="AM742" s="8"/>
      <c r="AN742" s="8"/>
      <c r="AO742" s="8"/>
    </row>
    <row r="743" ht="15.75" customHeight="1">
      <c r="A743" s="11"/>
      <c r="B743" s="12"/>
      <c r="C743" s="12"/>
      <c r="D743" s="12"/>
      <c r="E743" s="8"/>
      <c r="F743" s="8"/>
      <c r="G743" s="8"/>
      <c r="H743" s="8"/>
      <c r="I743" s="8"/>
      <c r="J743" s="8"/>
      <c r="K743" s="8"/>
      <c r="L743" s="13"/>
      <c r="M743" s="10"/>
      <c r="N743" s="8"/>
      <c r="O743" s="8"/>
      <c r="P743" s="8"/>
      <c r="Q743" s="8"/>
      <c r="R743" s="8"/>
      <c r="S743" s="8"/>
      <c r="T743" s="8"/>
      <c r="U743" s="8"/>
      <c r="V743" s="8"/>
      <c r="W743" s="8"/>
      <c r="X743" s="8"/>
      <c r="Y743" s="8"/>
      <c r="Z743" s="8"/>
      <c r="AA743" s="8"/>
      <c r="AB743" s="8"/>
      <c r="AC743" s="8"/>
      <c r="AD743" s="8"/>
      <c r="AE743" s="8"/>
      <c r="AF743" s="8"/>
      <c r="AG743" s="8"/>
      <c r="AH743" s="8"/>
      <c r="AI743" s="8"/>
      <c r="AJ743" s="8"/>
      <c r="AK743" s="8"/>
      <c r="AL743" s="8"/>
      <c r="AM743" s="8"/>
      <c r="AN743" s="8"/>
      <c r="AO743" s="8"/>
    </row>
    <row r="744" ht="15.75" customHeight="1">
      <c r="A744" s="11"/>
      <c r="B744" s="12"/>
      <c r="C744" s="12"/>
      <c r="D744" s="12"/>
      <c r="E744" s="8"/>
      <c r="F744" s="8"/>
      <c r="G744" s="8"/>
      <c r="H744" s="8"/>
      <c r="I744" s="8"/>
      <c r="J744" s="8"/>
      <c r="K744" s="8"/>
      <c r="L744" s="13"/>
      <c r="M744" s="10"/>
      <c r="N744" s="8"/>
      <c r="O744" s="8"/>
      <c r="P744" s="8"/>
      <c r="Q744" s="8"/>
      <c r="R744" s="8"/>
      <c r="S744" s="8"/>
      <c r="T744" s="8"/>
      <c r="U744" s="8"/>
      <c r="V744" s="8"/>
      <c r="W744" s="8"/>
      <c r="X744" s="8"/>
      <c r="Y744" s="8"/>
      <c r="Z744" s="8"/>
      <c r="AA744" s="8"/>
      <c r="AB744" s="8"/>
      <c r="AC744" s="8"/>
      <c r="AD744" s="8"/>
      <c r="AE744" s="8"/>
      <c r="AF744" s="8"/>
      <c r="AG744" s="8"/>
      <c r="AH744" s="8"/>
      <c r="AI744" s="8"/>
      <c r="AJ744" s="8"/>
      <c r="AK744" s="8"/>
      <c r="AL744" s="8"/>
      <c r="AM744" s="8"/>
      <c r="AN744" s="8"/>
      <c r="AO744" s="8"/>
    </row>
    <row r="745" ht="15.75" customHeight="1">
      <c r="A745" s="11"/>
      <c r="B745" s="12"/>
      <c r="C745" s="12"/>
      <c r="D745" s="12"/>
      <c r="E745" s="8"/>
      <c r="F745" s="8"/>
      <c r="G745" s="8"/>
      <c r="H745" s="8"/>
      <c r="I745" s="8"/>
      <c r="J745" s="8"/>
      <c r="K745" s="8"/>
      <c r="L745" s="13"/>
      <c r="M745" s="10"/>
      <c r="N745" s="8"/>
      <c r="O745" s="8"/>
      <c r="P745" s="8"/>
      <c r="Q745" s="8"/>
      <c r="R745" s="8"/>
      <c r="S745" s="8"/>
      <c r="T745" s="8"/>
      <c r="U745" s="8"/>
      <c r="V745" s="8"/>
      <c r="W745" s="8"/>
      <c r="X745" s="8"/>
      <c r="Y745" s="8"/>
      <c r="Z745" s="8"/>
      <c r="AA745" s="8"/>
      <c r="AB745" s="8"/>
      <c r="AC745" s="8"/>
      <c r="AD745" s="8"/>
      <c r="AE745" s="8"/>
      <c r="AF745" s="8"/>
      <c r="AG745" s="8"/>
      <c r="AH745" s="8"/>
      <c r="AI745" s="8"/>
      <c r="AJ745" s="8"/>
      <c r="AK745" s="8"/>
      <c r="AL745" s="8"/>
      <c r="AM745" s="8"/>
      <c r="AN745" s="8"/>
      <c r="AO745" s="8"/>
    </row>
    <row r="746" ht="15.75" customHeight="1">
      <c r="A746" s="11"/>
      <c r="B746" s="12"/>
      <c r="C746" s="12"/>
      <c r="D746" s="12"/>
      <c r="E746" s="8"/>
      <c r="F746" s="8"/>
      <c r="G746" s="8"/>
      <c r="H746" s="8"/>
      <c r="I746" s="8"/>
      <c r="J746" s="8"/>
      <c r="K746" s="8"/>
      <c r="L746" s="13"/>
      <c r="M746" s="10"/>
      <c r="N746" s="8"/>
      <c r="O746" s="8"/>
      <c r="P746" s="8"/>
      <c r="Q746" s="8"/>
      <c r="R746" s="8"/>
      <c r="S746" s="8"/>
      <c r="T746" s="8"/>
      <c r="U746" s="8"/>
      <c r="V746" s="8"/>
      <c r="W746" s="8"/>
      <c r="X746" s="8"/>
      <c r="Y746" s="8"/>
      <c r="Z746" s="8"/>
      <c r="AA746" s="8"/>
      <c r="AB746" s="8"/>
      <c r="AC746" s="8"/>
      <c r="AD746" s="8"/>
      <c r="AE746" s="8"/>
      <c r="AF746" s="8"/>
      <c r="AG746" s="8"/>
      <c r="AH746" s="8"/>
      <c r="AI746" s="8"/>
      <c r="AJ746" s="8"/>
      <c r="AK746" s="8"/>
      <c r="AL746" s="8"/>
      <c r="AM746" s="8"/>
      <c r="AN746" s="8"/>
      <c r="AO746" s="8"/>
    </row>
    <row r="747" ht="15.75" customHeight="1">
      <c r="A747" s="11"/>
      <c r="B747" s="12"/>
      <c r="C747" s="12"/>
      <c r="D747" s="12"/>
      <c r="E747" s="8"/>
      <c r="F747" s="8"/>
      <c r="G747" s="8"/>
      <c r="H747" s="8"/>
      <c r="I747" s="8"/>
      <c r="J747" s="8"/>
      <c r="K747" s="8"/>
      <c r="L747" s="13"/>
      <c r="M747" s="10"/>
      <c r="N747" s="8"/>
      <c r="O747" s="8"/>
      <c r="P747" s="8"/>
      <c r="Q747" s="8"/>
      <c r="R747" s="8"/>
      <c r="S747" s="8"/>
      <c r="T747" s="8"/>
      <c r="U747" s="8"/>
      <c r="V747" s="8"/>
      <c r="W747" s="8"/>
      <c r="X747" s="8"/>
      <c r="Y747" s="8"/>
      <c r="Z747" s="8"/>
      <c r="AA747" s="8"/>
      <c r="AB747" s="8"/>
      <c r="AC747" s="8"/>
      <c r="AD747" s="8"/>
      <c r="AE747" s="8"/>
      <c r="AF747" s="8"/>
      <c r="AG747" s="8"/>
      <c r="AH747" s="8"/>
      <c r="AI747" s="8"/>
      <c r="AJ747" s="8"/>
      <c r="AK747" s="8"/>
      <c r="AL747" s="8"/>
      <c r="AM747" s="8"/>
      <c r="AN747" s="8"/>
      <c r="AO747" s="8"/>
    </row>
    <row r="748" ht="15.75" customHeight="1">
      <c r="A748" s="11"/>
      <c r="B748" s="12"/>
      <c r="C748" s="12"/>
      <c r="D748" s="12"/>
      <c r="E748" s="8"/>
      <c r="F748" s="8"/>
      <c r="G748" s="8"/>
      <c r="H748" s="8"/>
      <c r="I748" s="8"/>
      <c r="J748" s="8"/>
      <c r="K748" s="8"/>
      <c r="L748" s="13"/>
      <c r="M748" s="10"/>
      <c r="N748" s="8"/>
      <c r="O748" s="8"/>
      <c r="P748" s="8"/>
      <c r="Q748" s="8"/>
      <c r="R748" s="8"/>
      <c r="S748" s="8"/>
      <c r="T748" s="8"/>
      <c r="U748" s="8"/>
      <c r="V748" s="8"/>
      <c r="W748" s="8"/>
      <c r="X748" s="8"/>
      <c r="Y748" s="8"/>
      <c r="Z748" s="8"/>
      <c r="AA748" s="8"/>
      <c r="AB748" s="8"/>
      <c r="AC748" s="8"/>
      <c r="AD748" s="8"/>
      <c r="AE748" s="8"/>
      <c r="AF748" s="8"/>
      <c r="AG748" s="8"/>
      <c r="AH748" s="8"/>
      <c r="AI748" s="8"/>
      <c r="AJ748" s="8"/>
      <c r="AK748" s="8"/>
      <c r="AL748" s="8"/>
      <c r="AM748" s="8"/>
      <c r="AN748" s="8"/>
      <c r="AO748" s="8"/>
    </row>
    <row r="749" ht="15.75" customHeight="1">
      <c r="A749" s="11"/>
      <c r="B749" s="12"/>
      <c r="C749" s="12"/>
      <c r="D749" s="12"/>
      <c r="E749" s="8"/>
      <c r="F749" s="8"/>
      <c r="G749" s="8"/>
      <c r="H749" s="8"/>
      <c r="I749" s="8"/>
      <c r="J749" s="8"/>
      <c r="K749" s="8"/>
      <c r="L749" s="13"/>
      <c r="M749" s="10"/>
      <c r="N749" s="8"/>
      <c r="O749" s="8"/>
      <c r="P749" s="8"/>
      <c r="Q749" s="8"/>
      <c r="R749" s="8"/>
      <c r="S749" s="8"/>
      <c r="T749" s="8"/>
      <c r="U749" s="8"/>
      <c r="V749" s="8"/>
      <c r="W749" s="8"/>
      <c r="X749" s="8"/>
      <c r="Y749" s="8"/>
      <c r="Z749" s="8"/>
      <c r="AA749" s="8"/>
      <c r="AB749" s="8"/>
      <c r="AC749" s="8"/>
      <c r="AD749" s="8"/>
      <c r="AE749" s="8"/>
      <c r="AF749" s="8"/>
      <c r="AG749" s="8"/>
      <c r="AH749" s="8"/>
      <c r="AI749" s="8"/>
      <c r="AJ749" s="8"/>
      <c r="AK749" s="8"/>
      <c r="AL749" s="8"/>
      <c r="AM749" s="8"/>
      <c r="AN749" s="8"/>
      <c r="AO749" s="8"/>
    </row>
    <row r="750" ht="15.75" customHeight="1">
      <c r="A750" s="11"/>
      <c r="B750" s="12"/>
      <c r="C750" s="12"/>
      <c r="D750" s="12"/>
      <c r="E750" s="8"/>
      <c r="F750" s="8"/>
      <c r="G750" s="8"/>
      <c r="H750" s="8"/>
      <c r="I750" s="8"/>
      <c r="J750" s="8"/>
      <c r="K750" s="8"/>
      <c r="L750" s="13"/>
      <c r="M750" s="10"/>
      <c r="N750" s="8"/>
      <c r="O750" s="8"/>
      <c r="P750" s="8"/>
      <c r="Q750" s="8"/>
      <c r="R750" s="8"/>
      <c r="S750" s="8"/>
      <c r="T750" s="8"/>
      <c r="U750" s="8"/>
      <c r="V750" s="8"/>
      <c r="W750" s="8"/>
      <c r="X750" s="8"/>
      <c r="Y750" s="8"/>
      <c r="Z750" s="8"/>
      <c r="AA750" s="8"/>
      <c r="AB750" s="8"/>
      <c r="AC750" s="8"/>
      <c r="AD750" s="8"/>
      <c r="AE750" s="8"/>
      <c r="AF750" s="8"/>
      <c r="AG750" s="8"/>
      <c r="AH750" s="8"/>
      <c r="AI750" s="8"/>
      <c r="AJ750" s="8"/>
      <c r="AK750" s="8"/>
      <c r="AL750" s="8"/>
      <c r="AM750" s="8"/>
      <c r="AN750" s="8"/>
      <c r="AO750" s="8"/>
    </row>
    <row r="751" ht="15.75" customHeight="1">
      <c r="A751" s="11"/>
      <c r="B751" s="12"/>
      <c r="C751" s="12"/>
      <c r="D751" s="12"/>
      <c r="E751" s="8"/>
      <c r="F751" s="8"/>
      <c r="G751" s="8"/>
      <c r="H751" s="8"/>
      <c r="I751" s="8"/>
      <c r="J751" s="8"/>
      <c r="K751" s="8"/>
      <c r="L751" s="13"/>
      <c r="M751" s="10"/>
      <c r="N751" s="8"/>
      <c r="O751" s="8"/>
      <c r="P751" s="8"/>
      <c r="Q751" s="8"/>
      <c r="R751" s="8"/>
      <c r="S751" s="8"/>
      <c r="T751" s="8"/>
      <c r="U751" s="8"/>
      <c r="V751" s="8"/>
      <c r="W751" s="8"/>
      <c r="X751" s="8"/>
      <c r="Y751" s="8"/>
      <c r="Z751" s="8"/>
      <c r="AA751" s="8"/>
      <c r="AB751" s="8"/>
      <c r="AC751" s="8"/>
      <c r="AD751" s="8"/>
      <c r="AE751" s="8"/>
      <c r="AF751" s="8"/>
      <c r="AG751" s="8"/>
      <c r="AH751" s="8"/>
      <c r="AI751" s="8"/>
      <c r="AJ751" s="8"/>
      <c r="AK751" s="8"/>
      <c r="AL751" s="8"/>
      <c r="AM751" s="8"/>
      <c r="AN751" s="8"/>
      <c r="AO751" s="8"/>
    </row>
    <row r="752" ht="15.75" customHeight="1">
      <c r="A752" s="11"/>
      <c r="B752" s="12"/>
      <c r="C752" s="12"/>
      <c r="D752" s="12"/>
      <c r="E752" s="8"/>
      <c r="F752" s="8"/>
      <c r="G752" s="8"/>
      <c r="H752" s="8"/>
      <c r="I752" s="8"/>
      <c r="J752" s="8"/>
      <c r="K752" s="8"/>
      <c r="L752" s="13"/>
      <c r="M752" s="10"/>
      <c r="N752" s="8"/>
      <c r="O752" s="8"/>
      <c r="P752" s="8"/>
      <c r="Q752" s="8"/>
      <c r="R752" s="8"/>
      <c r="S752" s="8"/>
      <c r="T752" s="8"/>
      <c r="U752" s="8"/>
      <c r="V752" s="8"/>
      <c r="W752" s="8"/>
      <c r="X752" s="8"/>
      <c r="Y752" s="8"/>
      <c r="Z752" s="8"/>
      <c r="AA752" s="8"/>
      <c r="AB752" s="8"/>
      <c r="AC752" s="8"/>
      <c r="AD752" s="8"/>
      <c r="AE752" s="8"/>
      <c r="AF752" s="8"/>
      <c r="AG752" s="8"/>
      <c r="AH752" s="8"/>
      <c r="AI752" s="8"/>
      <c r="AJ752" s="8"/>
      <c r="AK752" s="8"/>
      <c r="AL752" s="8"/>
      <c r="AM752" s="8"/>
      <c r="AN752" s="8"/>
      <c r="AO752" s="8"/>
    </row>
    <row r="753" ht="15.75" customHeight="1">
      <c r="A753" s="11"/>
      <c r="B753" s="12"/>
      <c r="C753" s="12"/>
      <c r="D753" s="12"/>
      <c r="E753" s="8"/>
      <c r="F753" s="8"/>
      <c r="G753" s="8"/>
      <c r="H753" s="8"/>
      <c r="I753" s="8"/>
      <c r="J753" s="8"/>
      <c r="K753" s="8"/>
      <c r="L753" s="13"/>
      <c r="M753" s="10"/>
      <c r="N753" s="8"/>
      <c r="O753" s="8"/>
      <c r="P753" s="8"/>
      <c r="Q753" s="8"/>
      <c r="R753" s="8"/>
      <c r="S753" s="8"/>
      <c r="T753" s="8"/>
      <c r="U753" s="8"/>
      <c r="V753" s="8"/>
      <c r="W753" s="8"/>
      <c r="X753" s="8"/>
      <c r="Y753" s="8"/>
      <c r="Z753" s="8"/>
      <c r="AA753" s="8"/>
      <c r="AB753" s="8"/>
      <c r="AC753" s="8"/>
      <c r="AD753" s="8"/>
      <c r="AE753" s="8"/>
      <c r="AF753" s="8"/>
      <c r="AG753" s="8"/>
      <c r="AH753" s="8"/>
      <c r="AI753" s="8"/>
      <c r="AJ753" s="8"/>
      <c r="AK753" s="8"/>
      <c r="AL753" s="8"/>
      <c r="AM753" s="8"/>
      <c r="AN753" s="8"/>
      <c r="AO753" s="8"/>
    </row>
    <row r="754" ht="15.75" customHeight="1">
      <c r="A754" s="11"/>
      <c r="B754" s="12"/>
      <c r="C754" s="12"/>
      <c r="D754" s="12"/>
      <c r="E754" s="8"/>
      <c r="F754" s="8"/>
      <c r="G754" s="8"/>
      <c r="H754" s="8"/>
      <c r="I754" s="8"/>
      <c r="J754" s="8"/>
      <c r="K754" s="8"/>
      <c r="L754" s="13"/>
      <c r="M754" s="10"/>
      <c r="N754" s="8"/>
      <c r="O754" s="8"/>
      <c r="P754" s="8"/>
      <c r="Q754" s="8"/>
      <c r="R754" s="8"/>
      <c r="S754" s="8"/>
      <c r="T754" s="8"/>
      <c r="U754" s="8"/>
      <c r="V754" s="8"/>
      <c r="W754" s="8"/>
      <c r="X754" s="8"/>
      <c r="Y754" s="8"/>
      <c r="Z754" s="8"/>
      <c r="AA754" s="8"/>
      <c r="AB754" s="8"/>
      <c r="AC754" s="8"/>
      <c r="AD754" s="8"/>
      <c r="AE754" s="8"/>
      <c r="AF754" s="8"/>
      <c r="AG754" s="8"/>
      <c r="AH754" s="8"/>
      <c r="AI754" s="8"/>
      <c r="AJ754" s="8"/>
      <c r="AK754" s="8"/>
      <c r="AL754" s="8"/>
      <c r="AM754" s="8"/>
      <c r="AN754" s="8"/>
      <c r="AO754" s="8"/>
    </row>
    <row r="755" ht="15.75" customHeight="1">
      <c r="A755" s="11"/>
      <c r="B755" s="12"/>
      <c r="C755" s="12"/>
      <c r="D755" s="12"/>
      <c r="E755" s="8"/>
      <c r="F755" s="8"/>
      <c r="G755" s="8"/>
      <c r="H755" s="8"/>
      <c r="I755" s="8"/>
      <c r="J755" s="8"/>
      <c r="K755" s="8"/>
      <c r="L755" s="13"/>
      <c r="M755" s="10"/>
      <c r="N755" s="8"/>
      <c r="O755" s="8"/>
      <c r="P755" s="8"/>
      <c r="Q755" s="8"/>
      <c r="R755" s="8"/>
      <c r="S755" s="8"/>
      <c r="T755" s="8"/>
      <c r="U755" s="8"/>
      <c r="V755" s="8"/>
      <c r="W755" s="8"/>
      <c r="X755" s="8"/>
      <c r="Y755" s="8"/>
      <c r="Z755" s="8"/>
      <c r="AA755" s="8"/>
      <c r="AB755" s="8"/>
      <c r="AC755" s="8"/>
      <c r="AD755" s="8"/>
      <c r="AE755" s="8"/>
      <c r="AF755" s="8"/>
      <c r="AG755" s="8"/>
      <c r="AH755" s="8"/>
      <c r="AI755" s="8"/>
      <c r="AJ755" s="8"/>
      <c r="AK755" s="8"/>
      <c r="AL755" s="8"/>
      <c r="AM755" s="8"/>
      <c r="AN755" s="8"/>
      <c r="AO755" s="8"/>
    </row>
    <row r="756" ht="15.75" customHeight="1">
      <c r="A756" s="11"/>
      <c r="B756" s="12"/>
      <c r="C756" s="12"/>
      <c r="D756" s="12"/>
      <c r="E756" s="8"/>
      <c r="F756" s="8"/>
      <c r="G756" s="8"/>
      <c r="H756" s="8"/>
      <c r="I756" s="8"/>
      <c r="J756" s="8"/>
      <c r="K756" s="8"/>
      <c r="L756" s="13"/>
      <c r="M756" s="10"/>
      <c r="N756" s="8"/>
      <c r="O756" s="8"/>
      <c r="P756" s="8"/>
      <c r="Q756" s="8"/>
      <c r="R756" s="8"/>
      <c r="S756" s="8"/>
      <c r="T756" s="8"/>
      <c r="U756" s="8"/>
      <c r="V756" s="8"/>
      <c r="W756" s="8"/>
      <c r="X756" s="8"/>
      <c r="Y756" s="8"/>
      <c r="Z756" s="8"/>
      <c r="AA756" s="8"/>
      <c r="AB756" s="8"/>
      <c r="AC756" s="8"/>
      <c r="AD756" s="8"/>
      <c r="AE756" s="8"/>
      <c r="AF756" s="8"/>
      <c r="AG756" s="8"/>
      <c r="AH756" s="8"/>
      <c r="AI756" s="8"/>
      <c r="AJ756" s="8"/>
      <c r="AK756" s="8"/>
      <c r="AL756" s="8"/>
      <c r="AM756" s="8"/>
      <c r="AN756" s="8"/>
      <c r="AO756" s="8"/>
    </row>
    <row r="757" ht="15.75" customHeight="1">
      <c r="A757" s="11"/>
      <c r="B757" s="12"/>
      <c r="C757" s="12"/>
      <c r="D757" s="12"/>
      <c r="E757" s="8"/>
      <c r="F757" s="8"/>
      <c r="G757" s="8"/>
      <c r="H757" s="8"/>
      <c r="I757" s="8"/>
      <c r="J757" s="8"/>
      <c r="K757" s="8"/>
      <c r="L757" s="13"/>
      <c r="M757" s="10"/>
      <c r="N757" s="8"/>
      <c r="O757" s="8"/>
      <c r="P757" s="8"/>
      <c r="Q757" s="8"/>
      <c r="R757" s="8"/>
      <c r="S757" s="8"/>
      <c r="T757" s="8"/>
      <c r="U757" s="8"/>
      <c r="V757" s="8"/>
      <c r="W757" s="8"/>
      <c r="X757" s="8"/>
      <c r="Y757" s="8"/>
      <c r="Z757" s="8"/>
      <c r="AA757" s="8"/>
      <c r="AB757" s="8"/>
      <c r="AC757" s="8"/>
      <c r="AD757" s="8"/>
      <c r="AE757" s="8"/>
      <c r="AF757" s="8"/>
      <c r="AG757" s="8"/>
      <c r="AH757" s="8"/>
      <c r="AI757" s="8"/>
      <c r="AJ757" s="8"/>
      <c r="AK757" s="8"/>
      <c r="AL757" s="8"/>
      <c r="AM757" s="8"/>
      <c r="AN757" s="8"/>
      <c r="AO757" s="8"/>
    </row>
    <row r="758" ht="15.75" customHeight="1">
      <c r="A758" s="11"/>
      <c r="B758" s="12"/>
      <c r="C758" s="12"/>
      <c r="D758" s="12"/>
      <c r="E758" s="8"/>
      <c r="F758" s="8"/>
      <c r="G758" s="8"/>
      <c r="H758" s="8"/>
      <c r="I758" s="8"/>
      <c r="J758" s="8"/>
      <c r="K758" s="8"/>
      <c r="L758" s="13"/>
      <c r="M758" s="10"/>
      <c r="N758" s="8"/>
      <c r="O758" s="8"/>
      <c r="P758" s="8"/>
      <c r="Q758" s="8"/>
      <c r="R758" s="8"/>
      <c r="S758" s="8"/>
      <c r="T758" s="8"/>
      <c r="U758" s="8"/>
      <c r="V758" s="8"/>
      <c r="W758" s="8"/>
      <c r="X758" s="8"/>
      <c r="Y758" s="8"/>
      <c r="Z758" s="8"/>
      <c r="AA758" s="8"/>
      <c r="AB758" s="8"/>
      <c r="AC758" s="8"/>
      <c r="AD758" s="8"/>
      <c r="AE758" s="8"/>
      <c r="AF758" s="8"/>
      <c r="AG758" s="8"/>
      <c r="AH758" s="8"/>
      <c r="AI758" s="8"/>
      <c r="AJ758" s="8"/>
      <c r="AK758" s="8"/>
      <c r="AL758" s="8"/>
      <c r="AM758" s="8"/>
      <c r="AN758" s="8"/>
      <c r="AO758" s="8"/>
    </row>
    <row r="759" ht="15.75" customHeight="1">
      <c r="A759" s="11"/>
      <c r="B759" s="12"/>
      <c r="C759" s="12"/>
      <c r="D759" s="12"/>
      <c r="E759" s="8"/>
      <c r="F759" s="8"/>
      <c r="G759" s="8"/>
      <c r="H759" s="8"/>
      <c r="I759" s="8"/>
      <c r="J759" s="8"/>
      <c r="K759" s="8"/>
      <c r="L759" s="13"/>
      <c r="M759" s="10"/>
      <c r="N759" s="8"/>
      <c r="O759" s="8"/>
      <c r="P759" s="8"/>
      <c r="Q759" s="8"/>
      <c r="R759" s="8"/>
      <c r="S759" s="8"/>
      <c r="T759" s="8"/>
      <c r="U759" s="8"/>
      <c r="V759" s="8"/>
      <c r="W759" s="8"/>
      <c r="X759" s="8"/>
      <c r="Y759" s="8"/>
      <c r="Z759" s="8"/>
      <c r="AA759" s="8"/>
      <c r="AB759" s="8"/>
      <c r="AC759" s="8"/>
      <c r="AD759" s="8"/>
      <c r="AE759" s="8"/>
      <c r="AF759" s="8"/>
      <c r="AG759" s="8"/>
      <c r="AH759" s="8"/>
      <c r="AI759" s="8"/>
      <c r="AJ759" s="8"/>
      <c r="AK759" s="8"/>
      <c r="AL759" s="8"/>
      <c r="AM759" s="8"/>
      <c r="AN759" s="8"/>
      <c r="AO759" s="8"/>
    </row>
    <row r="760" ht="15.75" customHeight="1">
      <c r="A760" s="11"/>
      <c r="B760" s="12"/>
      <c r="C760" s="12"/>
      <c r="D760" s="12"/>
      <c r="E760" s="8"/>
      <c r="F760" s="8"/>
      <c r="G760" s="8"/>
      <c r="H760" s="8"/>
      <c r="I760" s="8"/>
      <c r="J760" s="8"/>
      <c r="K760" s="8"/>
      <c r="L760" s="13"/>
      <c r="M760" s="10"/>
      <c r="N760" s="8"/>
      <c r="O760" s="8"/>
      <c r="P760" s="8"/>
      <c r="Q760" s="8"/>
      <c r="R760" s="8"/>
      <c r="S760" s="8"/>
      <c r="T760" s="8"/>
      <c r="U760" s="8"/>
      <c r="V760" s="8"/>
      <c r="W760" s="8"/>
      <c r="X760" s="8"/>
      <c r="Y760" s="8"/>
      <c r="Z760" s="8"/>
      <c r="AA760" s="8"/>
      <c r="AB760" s="8"/>
      <c r="AC760" s="8"/>
      <c r="AD760" s="8"/>
      <c r="AE760" s="8"/>
      <c r="AF760" s="8"/>
      <c r="AG760" s="8"/>
      <c r="AH760" s="8"/>
      <c r="AI760" s="8"/>
      <c r="AJ760" s="8"/>
      <c r="AK760" s="8"/>
      <c r="AL760" s="8"/>
      <c r="AM760" s="8"/>
      <c r="AN760" s="8"/>
      <c r="AO760" s="8"/>
    </row>
    <row r="761" ht="15.75" customHeight="1">
      <c r="A761" s="11"/>
      <c r="B761" s="12"/>
      <c r="C761" s="12"/>
      <c r="D761" s="12"/>
      <c r="E761" s="8"/>
      <c r="F761" s="8"/>
      <c r="G761" s="8"/>
      <c r="H761" s="8"/>
      <c r="I761" s="8"/>
      <c r="J761" s="8"/>
      <c r="K761" s="8"/>
      <c r="L761" s="13"/>
      <c r="M761" s="10"/>
      <c r="N761" s="8"/>
      <c r="O761" s="8"/>
      <c r="P761" s="8"/>
      <c r="Q761" s="8"/>
      <c r="R761" s="8"/>
      <c r="S761" s="8"/>
      <c r="T761" s="8"/>
      <c r="U761" s="8"/>
      <c r="V761" s="8"/>
      <c r="W761" s="8"/>
      <c r="X761" s="8"/>
      <c r="Y761" s="8"/>
      <c r="Z761" s="8"/>
      <c r="AA761" s="8"/>
      <c r="AB761" s="8"/>
      <c r="AC761" s="8"/>
      <c r="AD761" s="8"/>
      <c r="AE761" s="8"/>
      <c r="AF761" s="8"/>
      <c r="AG761" s="8"/>
      <c r="AH761" s="8"/>
      <c r="AI761" s="8"/>
      <c r="AJ761" s="8"/>
      <c r="AK761" s="8"/>
      <c r="AL761" s="8"/>
      <c r="AM761" s="8"/>
      <c r="AN761" s="8"/>
      <c r="AO761" s="8"/>
    </row>
    <row r="762" ht="15.75" customHeight="1">
      <c r="A762" s="11"/>
      <c r="B762" s="12"/>
      <c r="C762" s="12"/>
      <c r="D762" s="12"/>
      <c r="E762" s="8"/>
      <c r="F762" s="8"/>
      <c r="G762" s="8"/>
      <c r="H762" s="8"/>
      <c r="I762" s="8"/>
      <c r="J762" s="8"/>
      <c r="K762" s="8"/>
      <c r="L762" s="13"/>
      <c r="M762" s="10"/>
      <c r="N762" s="8"/>
      <c r="O762" s="8"/>
      <c r="P762" s="8"/>
      <c r="Q762" s="8"/>
      <c r="R762" s="8"/>
      <c r="S762" s="8"/>
      <c r="T762" s="8"/>
      <c r="U762" s="8"/>
      <c r="V762" s="8"/>
      <c r="W762" s="8"/>
      <c r="X762" s="8"/>
      <c r="Y762" s="8"/>
      <c r="Z762" s="8"/>
      <c r="AA762" s="8"/>
      <c r="AB762" s="8"/>
      <c r="AC762" s="8"/>
      <c r="AD762" s="8"/>
      <c r="AE762" s="8"/>
      <c r="AF762" s="8"/>
      <c r="AG762" s="8"/>
      <c r="AH762" s="8"/>
      <c r="AI762" s="8"/>
      <c r="AJ762" s="8"/>
      <c r="AK762" s="8"/>
      <c r="AL762" s="8"/>
      <c r="AM762" s="8"/>
      <c r="AN762" s="8"/>
      <c r="AO762" s="8"/>
    </row>
    <row r="763" ht="15.75" customHeight="1">
      <c r="A763" s="11"/>
      <c r="B763" s="12"/>
      <c r="C763" s="12"/>
      <c r="D763" s="12"/>
      <c r="E763" s="8"/>
      <c r="F763" s="8"/>
      <c r="G763" s="8"/>
      <c r="H763" s="8"/>
      <c r="I763" s="8"/>
      <c r="J763" s="8"/>
      <c r="K763" s="8"/>
      <c r="L763" s="13"/>
      <c r="M763" s="10"/>
      <c r="N763" s="8"/>
      <c r="O763" s="8"/>
      <c r="P763" s="8"/>
      <c r="Q763" s="8"/>
      <c r="R763" s="8"/>
      <c r="S763" s="8"/>
      <c r="T763" s="8"/>
      <c r="U763" s="8"/>
      <c r="V763" s="8"/>
      <c r="W763" s="8"/>
      <c r="X763" s="8"/>
      <c r="Y763" s="8"/>
      <c r="Z763" s="8"/>
      <c r="AA763" s="8"/>
      <c r="AB763" s="8"/>
      <c r="AC763" s="8"/>
      <c r="AD763" s="8"/>
      <c r="AE763" s="8"/>
      <c r="AF763" s="8"/>
      <c r="AG763" s="8"/>
      <c r="AH763" s="8"/>
      <c r="AI763" s="8"/>
      <c r="AJ763" s="8"/>
      <c r="AK763" s="8"/>
      <c r="AL763" s="8"/>
      <c r="AM763" s="8"/>
      <c r="AN763" s="8"/>
      <c r="AO763" s="8"/>
    </row>
    <row r="764" ht="15.75" customHeight="1">
      <c r="A764" s="11"/>
      <c r="B764" s="12"/>
      <c r="C764" s="12"/>
      <c r="D764" s="12"/>
      <c r="E764" s="8"/>
      <c r="F764" s="8"/>
      <c r="G764" s="8"/>
      <c r="H764" s="8"/>
      <c r="I764" s="8"/>
      <c r="J764" s="8"/>
      <c r="K764" s="8"/>
      <c r="L764" s="13"/>
      <c r="M764" s="10"/>
      <c r="N764" s="8"/>
      <c r="O764" s="8"/>
      <c r="P764" s="8"/>
      <c r="Q764" s="8"/>
      <c r="R764" s="8"/>
      <c r="S764" s="8"/>
      <c r="T764" s="8"/>
      <c r="U764" s="8"/>
      <c r="V764" s="8"/>
      <c r="W764" s="8"/>
      <c r="X764" s="8"/>
      <c r="Y764" s="8"/>
      <c r="Z764" s="8"/>
      <c r="AA764" s="8"/>
      <c r="AB764" s="8"/>
      <c r="AC764" s="8"/>
      <c r="AD764" s="8"/>
      <c r="AE764" s="8"/>
      <c r="AF764" s="8"/>
      <c r="AG764" s="8"/>
      <c r="AH764" s="8"/>
      <c r="AI764" s="8"/>
      <c r="AJ764" s="8"/>
      <c r="AK764" s="8"/>
      <c r="AL764" s="8"/>
      <c r="AM764" s="8"/>
      <c r="AN764" s="8"/>
      <c r="AO764" s="8"/>
    </row>
    <row r="765" ht="15.75" customHeight="1">
      <c r="A765" s="11"/>
      <c r="B765" s="12"/>
      <c r="C765" s="12"/>
      <c r="D765" s="12"/>
      <c r="E765" s="8"/>
      <c r="F765" s="8"/>
      <c r="G765" s="8"/>
      <c r="H765" s="8"/>
      <c r="I765" s="8"/>
      <c r="J765" s="8"/>
      <c r="K765" s="8"/>
      <c r="L765" s="13"/>
      <c r="M765" s="10"/>
      <c r="N765" s="8"/>
      <c r="O765" s="8"/>
      <c r="P765" s="8"/>
      <c r="Q765" s="8"/>
      <c r="R765" s="8"/>
      <c r="S765" s="8"/>
      <c r="T765" s="8"/>
      <c r="U765" s="8"/>
      <c r="V765" s="8"/>
      <c r="W765" s="8"/>
      <c r="X765" s="8"/>
      <c r="Y765" s="8"/>
      <c r="Z765" s="8"/>
      <c r="AA765" s="8"/>
      <c r="AB765" s="8"/>
      <c r="AC765" s="8"/>
      <c r="AD765" s="8"/>
      <c r="AE765" s="8"/>
      <c r="AF765" s="8"/>
      <c r="AG765" s="8"/>
      <c r="AH765" s="8"/>
      <c r="AI765" s="8"/>
      <c r="AJ765" s="8"/>
      <c r="AK765" s="8"/>
      <c r="AL765" s="8"/>
      <c r="AM765" s="8"/>
      <c r="AN765" s="8"/>
      <c r="AO765" s="8"/>
    </row>
    <row r="766" ht="15.75" customHeight="1">
      <c r="A766" s="11"/>
      <c r="B766" s="12"/>
      <c r="C766" s="12"/>
      <c r="D766" s="12"/>
      <c r="E766" s="8"/>
      <c r="F766" s="8"/>
      <c r="G766" s="8"/>
      <c r="H766" s="8"/>
      <c r="I766" s="8"/>
      <c r="J766" s="8"/>
      <c r="K766" s="8"/>
      <c r="L766" s="13"/>
      <c r="M766" s="10"/>
      <c r="N766" s="8"/>
      <c r="O766" s="8"/>
      <c r="P766" s="8"/>
      <c r="Q766" s="8"/>
      <c r="R766" s="8"/>
      <c r="S766" s="8"/>
      <c r="T766" s="8"/>
      <c r="U766" s="8"/>
      <c r="V766" s="8"/>
      <c r="W766" s="8"/>
      <c r="X766" s="8"/>
      <c r="Y766" s="8"/>
      <c r="Z766" s="8"/>
      <c r="AA766" s="8"/>
      <c r="AB766" s="8"/>
      <c r="AC766" s="8"/>
      <c r="AD766" s="8"/>
      <c r="AE766" s="8"/>
      <c r="AF766" s="8"/>
      <c r="AG766" s="8"/>
      <c r="AH766" s="8"/>
      <c r="AI766" s="8"/>
      <c r="AJ766" s="8"/>
      <c r="AK766" s="8"/>
      <c r="AL766" s="8"/>
      <c r="AM766" s="8"/>
      <c r="AN766" s="8"/>
      <c r="AO766" s="8"/>
    </row>
    <row r="767" ht="15.75" customHeight="1">
      <c r="A767" s="11"/>
      <c r="B767" s="12"/>
      <c r="C767" s="12"/>
      <c r="D767" s="12"/>
      <c r="E767" s="8"/>
      <c r="F767" s="8"/>
      <c r="G767" s="8"/>
      <c r="H767" s="8"/>
      <c r="I767" s="8"/>
      <c r="J767" s="8"/>
      <c r="K767" s="8"/>
      <c r="L767" s="13"/>
      <c r="M767" s="10"/>
      <c r="N767" s="8"/>
      <c r="O767" s="8"/>
      <c r="P767" s="8"/>
      <c r="Q767" s="8"/>
      <c r="R767" s="8"/>
      <c r="S767" s="8"/>
      <c r="T767" s="8"/>
      <c r="U767" s="8"/>
      <c r="V767" s="8"/>
      <c r="W767" s="8"/>
      <c r="X767" s="8"/>
      <c r="Y767" s="8"/>
      <c r="Z767" s="8"/>
      <c r="AA767" s="8"/>
      <c r="AB767" s="8"/>
      <c r="AC767" s="8"/>
      <c r="AD767" s="8"/>
      <c r="AE767" s="8"/>
      <c r="AF767" s="8"/>
      <c r="AG767" s="8"/>
      <c r="AH767" s="8"/>
      <c r="AI767" s="8"/>
      <c r="AJ767" s="8"/>
      <c r="AK767" s="8"/>
      <c r="AL767" s="8"/>
      <c r="AM767" s="8"/>
      <c r="AN767" s="8"/>
      <c r="AO767" s="8"/>
    </row>
    <row r="768" ht="15.75" customHeight="1">
      <c r="A768" s="11"/>
      <c r="B768" s="12"/>
      <c r="C768" s="12"/>
      <c r="D768" s="12"/>
      <c r="E768" s="8"/>
      <c r="F768" s="8"/>
      <c r="G768" s="8"/>
      <c r="H768" s="8"/>
      <c r="I768" s="8"/>
      <c r="J768" s="8"/>
      <c r="K768" s="8"/>
      <c r="L768" s="13"/>
      <c r="M768" s="10"/>
      <c r="N768" s="8"/>
      <c r="O768" s="8"/>
      <c r="P768" s="8"/>
      <c r="Q768" s="8"/>
      <c r="R768" s="8"/>
      <c r="S768" s="8"/>
      <c r="T768" s="8"/>
      <c r="U768" s="8"/>
      <c r="V768" s="8"/>
      <c r="W768" s="8"/>
      <c r="X768" s="8"/>
      <c r="Y768" s="8"/>
      <c r="Z768" s="8"/>
      <c r="AA768" s="8"/>
      <c r="AB768" s="8"/>
      <c r="AC768" s="8"/>
      <c r="AD768" s="8"/>
      <c r="AE768" s="8"/>
      <c r="AF768" s="8"/>
      <c r="AG768" s="8"/>
      <c r="AH768" s="8"/>
      <c r="AI768" s="8"/>
      <c r="AJ768" s="8"/>
      <c r="AK768" s="8"/>
      <c r="AL768" s="8"/>
      <c r="AM768" s="8"/>
      <c r="AN768" s="8"/>
      <c r="AO768" s="8"/>
    </row>
    <row r="769" ht="15.75" customHeight="1">
      <c r="A769" s="11"/>
      <c r="B769" s="12"/>
      <c r="C769" s="12"/>
      <c r="D769" s="12"/>
      <c r="E769" s="8"/>
      <c r="F769" s="8"/>
      <c r="G769" s="8"/>
      <c r="H769" s="8"/>
      <c r="I769" s="8"/>
      <c r="J769" s="8"/>
      <c r="K769" s="8"/>
      <c r="L769" s="13"/>
      <c r="M769" s="10"/>
      <c r="N769" s="8"/>
      <c r="O769" s="8"/>
      <c r="P769" s="8"/>
      <c r="Q769" s="8"/>
      <c r="R769" s="8"/>
      <c r="S769" s="8"/>
      <c r="T769" s="8"/>
      <c r="U769" s="8"/>
      <c r="V769" s="8"/>
      <c r="W769" s="8"/>
      <c r="X769" s="8"/>
      <c r="Y769" s="8"/>
      <c r="Z769" s="8"/>
      <c r="AA769" s="8"/>
      <c r="AB769" s="8"/>
      <c r="AC769" s="8"/>
      <c r="AD769" s="8"/>
      <c r="AE769" s="8"/>
      <c r="AF769" s="8"/>
      <c r="AG769" s="8"/>
      <c r="AH769" s="8"/>
      <c r="AI769" s="8"/>
      <c r="AJ769" s="8"/>
      <c r="AK769" s="8"/>
      <c r="AL769" s="8"/>
      <c r="AM769" s="8"/>
      <c r="AN769" s="8"/>
      <c r="AO769" s="8"/>
    </row>
    <row r="770" ht="15.75" customHeight="1">
      <c r="A770" s="11"/>
      <c r="B770" s="12"/>
      <c r="C770" s="12"/>
      <c r="D770" s="12"/>
      <c r="E770" s="8"/>
      <c r="F770" s="8"/>
      <c r="G770" s="8"/>
      <c r="H770" s="8"/>
      <c r="I770" s="8"/>
      <c r="J770" s="8"/>
      <c r="K770" s="8"/>
      <c r="L770" s="13"/>
      <c r="M770" s="10"/>
      <c r="N770" s="8"/>
      <c r="O770" s="8"/>
      <c r="P770" s="8"/>
      <c r="Q770" s="8"/>
      <c r="R770" s="8"/>
      <c r="S770" s="8"/>
      <c r="T770" s="8"/>
      <c r="U770" s="8"/>
      <c r="V770" s="8"/>
      <c r="W770" s="8"/>
      <c r="X770" s="8"/>
      <c r="Y770" s="8"/>
      <c r="Z770" s="8"/>
      <c r="AA770" s="8"/>
      <c r="AB770" s="8"/>
      <c r="AC770" s="8"/>
      <c r="AD770" s="8"/>
      <c r="AE770" s="8"/>
      <c r="AF770" s="8"/>
      <c r="AG770" s="8"/>
      <c r="AH770" s="8"/>
      <c r="AI770" s="8"/>
      <c r="AJ770" s="8"/>
      <c r="AK770" s="8"/>
      <c r="AL770" s="8"/>
      <c r="AM770" s="8"/>
      <c r="AN770" s="8"/>
      <c r="AO770" s="8"/>
    </row>
    <row r="771" ht="15.75" customHeight="1">
      <c r="A771" s="11"/>
      <c r="B771" s="12"/>
      <c r="C771" s="12"/>
      <c r="D771" s="12"/>
      <c r="E771" s="8"/>
      <c r="F771" s="8"/>
      <c r="G771" s="8"/>
      <c r="H771" s="8"/>
      <c r="I771" s="8"/>
      <c r="J771" s="8"/>
      <c r="K771" s="8"/>
      <c r="L771" s="13"/>
      <c r="M771" s="10"/>
      <c r="N771" s="8"/>
      <c r="O771" s="8"/>
      <c r="P771" s="8"/>
      <c r="Q771" s="8"/>
      <c r="R771" s="8"/>
      <c r="S771" s="8"/>
      <c r="T771" s="8"/>
      <c r="U771" s="8"/>
      <c r="V771" s="8"/>
      <c r="W771" s="8"/>
      <c r="X771" s="8"/>
      <c r="Y771" s="8"/>
      <c r="Z771" s="8"/>
      <c r="AA771" s="8"/>
      <c r="AB771" s="8"/>
      <c r="AC771" s="8"/>
      <c r="AD771" s="8"/>
      <c r="AE771" s="8"/>
      <c r="AF771" s="8"/>
      <c r="AG771" s="8"/>
      <c r="AH771" s="8"/>
      <c r="AI771" s="8"/>
      <c r="AJ771" s="8"/>
      <c r="AK771" s="8"/>
      <c r="AL771" s="8"/>
      <c r="AM771" s="8"/>
      <c r="AN771" s="8"/>
      <c r="AO771" s="8"/>
    </row>
    <row r="772" ht="15.75" customHeight="1">
      <c r="A772" s="11"/>
      <c r="B772" s="12"/>
      <c r="C772" s="12"/>
      <c r="D772" s="12"/>
      <c r="E772" s="8"/>
      <c r="F772" s="8"/>
      <c r="G772" s="8"/>
      <c r="H772" s="8"/>
      <c r="I772" s="8"/>
      <c r="J772" s="8"/>
      <c r="K772" s="8"/>
      <c r="L772" s="13"/>
      <c r="M772" s="10"/>
      <c r="N772" s="8"/>
      <c r="O772" s="8"/>
      <c r="P772" s="8"/>
      <c r="Q772" s="8"/>
      <c r="R772" s="8"/>
      <c r="S772" s="8"/>
      <c r="T772" s="8"/>
      <c r="U772" s="8"/>
      <c r="V772" s="8"/>
      <c r="W772" s="8"/>
      <c r="X772" s="8"/>
      <c r="Y772" s="8"/>
      <c r="Z772" s="8"/>
      <c r="AA772" s="8"/>
      <c r="AB772" s="8"/>
      <c r="AC772" s="8"/>
      <c r="AD772" s="8"/>
      <c r="AE772" s="8"/>
      <c r="AF772" s="8"/>
      <c r="AG772" s="8"/>
      <c r="AH772" s="8"/>
      <c r="AI772" s="8"/>
      <c r="AJ772" s="8"/>
      <c r="AK772" s="8"/>
      <c r="AL772" s="8"/>
      <c r="AM772" s="8"/>
      <c r="AN772" s="8"/>
      <c r="AO772" s="8"/>
    </row>
    <row r="773" ht="15.75" customHeight="1">
      <c r="A773" s="11"/>
      <c r="B773" s="12"/>
      <c r="C773" s="12"/>
      <c r="D773" s="12"/>
      <c r="E773" s="8"/>
      <c r="F773" s="8"/>
      <c r="G773" s="8"/>
      <c r="H773" s="8"/>
      <c r="I773" s="8"/>
      <c r="J773" s="8"/>
      <c r="K773" s="8"/>
      <c r="L773" s="13"/>
      <c r="M773" s="10"/>
      <c r="N773" s="8"/>
      <c r="O773" s="8"/>
      <c r="P773" s="8"/>
      <c r="Q773" s="8"/>
      <c r="R773" s="8"/>
      <c r="S773" s="8"/>
      <c r="T773" s="8"/>
      <c r="U773" s="8"/>
      <c r="V773" s="8"/>
      <c r="W773" s="8"/>
      <c r="X773" s="8"/>
      <c r="Y773" s="8"/>
      <c r="Z773" s="8"/>
      <c r="AA773" s="8"/>
      <c r="AB773" s="8"/>
      <c r="AC773" s="8"/>
      <c r="AD773" s="8"/>
      <c r="AE773" s="8"/>
      <c r="AF773" s="8"/>
      <c r="AG773" s="8"/>
      <c r="AH773" s="8"/>
      <c r="AI773" s="8"/>
      <c r="AJ773" s="8"/>
      <c r="AK773" s="8"/>
      <c r="AL773" s="8"/>
      <c r="AM773" s="8"/>
      <c r="AN773" s="8"/>
      <c r="AO773" s="8"/>
    </row>
    <row r="774" ht="15.75" customHeight="1">
      <c r="A774" s="11"/>
      <c r="B774" s="12"/>
      <c r="C774" s="12"/>
      <c r="D774" s="12"/>
      <c r="E774" s="8"/>
      <c r="F774" s="8"/>
      <c r="G774" s="8"/>
      <c r="H774" s="8"/>
      <c r="I774" s="8"/>
      <c r="J774" s="8"/>
      <c r="K774" s="8"/>
      <c r="L774" s="13"/>
      <c r="M774" s="10"/>
      <c r="N774" s="8"/>
      <c r="O774" s="8"/>
      <c r="P774" s="8"/>
      <c r="Q774" s="8"/>
      <c r="R774" s="8"/>
      <c r="S774" s="8"/>
      <c r="T774" s="8"/>
      <c r="U774" s="8"/>
      <c r="V774" s="8"/>
      <c r="W774" s="8"/>
      <c r="X774" s="8"/>
      <c r="Y774" s="8"/>
      <c r="Z774" s="8"/>
      <c r="AA774" s="8"/>
      <c r="AB774" s="8"/>
      <c r="AC774" s="8"/>
      <c r="AD774" s="8"/>
      <c r="AE774" s="8"/>
      <c r="AF774" s="8"/>
      <c r="AG774" s="8"/>
      <c r="AH774" s="8"/>
      <c r="AI774" s="8"/>
      <c r="AJ774" s="8"/>
      <c r="AK774" s="8"/>
      <c r="AL774" s="8"/>
      <c r="AM774" s="8"/>
      <c r="AN774" s="8"/>
      <c r="AO774" s="8"/>
    </row>
    <row r="775" ht="15.75" customHeight="1">
      <c r="A775" s="11"/>
      <c r="B775" s="12"/>
      <c r="C775" s="12"/>
      <c r="D775" s="12"/>
      <c r="E775" s="8"/>
      <c r="F775" s="8"/>
      <c r="G775" s="8"/>
      <c r="H775" s="8"/>
      <c r="I775" s="8"/>
      <c r="J775" s="8"/>
      <c r="K775" s="8"/>
      <c r="L775" s="13"/>
      <c r="M775" s="10"/>
      <c r="N775" s="8"/>
      <c r="O775" s="8"/>
      <c r="P775" s="8"/>
      <c r="Q775" s="8"/>
      <c r="R775" s="8"/>
      <c r="S775" s="8"/>
      <c r="T775" s="8"/>
      <c r="U775" s="8"/>
      <c r="V775" s="8"/>
      <c r="W775" s="8"/>
      <c r="X775" s="8"/>
      <c r="Y775" s="8"/>
      <c r="Z775" s="8"/>
      <c r="AA775" s="8"/>
      <c r="AB775" s="8"/>
      <c r="AC775" s="8"/>
      <c r="AD775" s="8"/>
      <c r="AE775" s="8"/>
      <c r="AF775" s="8"/>
      <c r="AG775" s="8"/>
      <c r="AH775" s="8"/>
      <c r="AI775" s="8"/>
      <c r="AJ775" s="8"/>
      <c r="AK775" s="8"/>
      <c r="AL775" s="8"/>
      <c r="AM775" s="8"/>
      <c r="AN775" s="8"/>
      <c r="AO775" s="8"/>
    </row>
    <row r="776" ht="15.75" customHeight="1">
      <c r="A776" s="11"/>
      <c r="B776" s="12"/>
      <c r="C776" s="12"/>
      <c r="D776" s="12"/>
      <c r="E776" s="8"/>
      <c r="F776" s="8"/>
      <c r="G776" s="8"/>
      <c r="H776" s="8"/>
      <c r="I776" s="8"/>
      <c r="J776" s="8"/>
      <c r="K776" s="8"/>
      <c r="L776" s="13"/>
      <c r="M776" s="10"/>
      <c r="N776" s="8"/>
      <c r="O776" s="8"/>
      <c r="P776" s="8"/>
      <c r="Q776" s="8"/>
      <c r="R776" s="8"/>
      <c r="S776" s="8"/>
      <c r="T776" s="8"/>
      <c r="U776" s="8"/>
      <c r="V776" s="8"/>
      <c r="W776" s="8"/>
      <c r="X776" s="8"/>
      <c r="Y776" s="8"/>
      <c r="Z776" s="8"/>
      <c r="AA776" s="8"/>
      <c r="AB776" s="8"/>
      <c r="AC776" s="8"/>
      <c r="AD776" s="8"/>
      <c r="AE776" s="8"/>
      <c r="AF776" s="8"/>
      <c r="AG776" s="8"/>
      <c r="AH776" s="8"/>
      <c r="AI776" s="8"/>
      <c r="AJ776" s="8"/>
      <c r="AK776" s="8"/>
      <c r="AL776" s="8"/>
      <c r="AM776" s="8"/>
      <c r="AN776" s="8"/>
      <c r="AO776" s="8"/>
    </row>
    <row r="777" ht="15.75" customHeight="1">
      <c r="A777" s="11"/>
      <c r="B777" s="12"/>
      <c r="C777" s="12"/>
      <c r="D777" s="12"/>
      <c r="E777" s="8"/>
      <c r="F777" s="8"/>
      <c r="G777" s="8"/>
      <c r="H777" s="8"/>
      <c r="I777" s="8"/>
      <c r="J777" s="8"/>
      <c r="K777" s="8"/>
      <c r="L777" s="13"/>
      <c r="M777" s="10"/>
      <c r="N777" s="8"/>
      <c r="O777" s="8"/>
      <c r="P777" s="8"/>
      <c r="Q777" s="8"/>
      <c r="R777" s="8"/>
      <c r="S777" s="8"/>
      <c r="T777" s="8"/>
      <c r="U777" s="8"/>
      <c r="V777" s="8"/>
      <c r="W777" s="8"/>
      <c r="X777" s="8"/>
      <c r="Y777" s="8"/>
      <c r="Z777" s="8"/>
      <c r="AA777" s="8"/>
      <c r="AB777" s="8"/>
      <c r="AC777" s="8"/>
      <c r="AD777" s="8"/>
      <c r="AE777" s="8"/>
      <c r="AF777" s="8"/>
      <c r="AG777" s="8"/>
      <c r="AH777" s="8"/>
      <c r="AI777" s="8"/>
      <c r="AJ777" s="8"/>
      <c r="AK777" s="8"/>
      <c r="AL777" s="8"/>
      <c r="AM777" s="8"/>
      <c r="AN777" s="8"/>
      <c r="AO777" s="8"/>
    </row>
    <row r="778" ht="15.75" customHeight="1">
      <c r="A778" s="11"/>
      <c r="B778" s="12"/>
      <c r="C778" s="12"/>
      <c r="D778" s="12"/>
      <c r="E778" s="8"/>
      <c r="F778" s="8"/>
      <c r="G778" s="8"/>
      <c r="H778" s="8"/>
      <c r="I778" s="8"/>
      <c r="J778" s="8"/>
      <c r="K778" s="8"/>
      <c r="L778" s="13"/>
      <c r="M778" s="10"/>
      <c r="N778" s="8"/>
      <c r="O778" s="8"/>
      <c r="P778" s="8"/>
      <c r="Q778" s="8"/>
      <c r="R778" s="8"/>
      <c r="S778" s="8"/>
      <c r="T778" s="8"/>
      <c r="U778" s="8"/>
      <c r="V778" s="8"/>
      <c r="W778" s="8"/>
      <c r="X778" s="8"/>
      <c r="Y778" s="8"/>
      <c r="Z778" s="8"/>
      <c r="AA778" s="8"/>
      <c r="AB778" s="8"/>
      <c r="AC778" s="8"/>
      <c r="AD778" s="8"/>
      <c r="AE778" s="8"/>
      <c r="AF778" s="8"/>
      <c r="AG778" s="8"/>
      <c r="AH778" s="8"/>
      <c r="AI778" s="8"/>
      <c r="AJ778" s="8"/>
      <c r="AK778" s="8"/>
      <c r="AL778" s="8"/>
      <c r="AM778" s="8"/>
      <c r="AN778" s="8"/>
      <c r="AO778" s="8"/>
    </row>
    <row r="779" ht="15.75" customHeight="1">
      <c r="A779" s="11"/>
      <c r="B779" s="12"/>
      <c r="C779" s="12"/>
      <c r="D779" s="12"/>
      <c r="E779" s="8"/>
      <c r="F779" s="8"/>
      <c r="G779" s="8"/>
      <c r="H779" s="8"/>
      <c r="I779" s="8"/>
      <c r="J779" s="8"/>
      <c r="K779" s="8"/>
      <c r="L779" s="13"/>
      <c r="M779" s="10"/>
      <c r="N779" s="8"/>
      <c r="O779" s="8"/>
      <c r="P779" s="8"/>
      <c r="Q779" s="8"/>
      <c r="R779" s="8"/>
      <c r="S779" s="8"/>
      <c r="T779" s="8"/>
      <c r="U779" s="8"/>
      <c r="V779" s="8"/>
      <c r="W779" s="8"/>
      <c r="X779" s="8"/>
      <c r="Y779" s="8"/>
      <c r="Z779" s="8"/>
      <c r="AA779" s="8"/>
      <c r="AB779" s="8"/>
      <c r="AC779" s="8"/>
      <c r="AD779" s="8"/>
      <c r="AE779" s="8"/>
      <c r="AF779" s="8"/>
      <c r="AG779" s="8"/>
      <c r="AH779" s="8"/>
      <c r="AI779" s="8"/>
      <c r="AJ779" s="8"/>
      <c r="AK779" s="8"/>
      <c r="AL779" s="8"/>
      <c r="AM779" s="8"/>
      <c r="AN779" s="8"/>
      <c r="AO779" s="8"/>
    </row>
    <row r="780" ht="15.75" customHeight="1">
      <c r="A780" s="11"/>
      <c r="B780" s="12"/>
      <c r="C780" s="12"/>
      <c r="D780" s="12"/>
      <c r="E780" s="8"/>
      <c r="F780" s="8"/>
      <c r="G780" s="8"/>
      <c r="H780" s="8"/>
      <c r="I780" s="8"/>
      <c r="J780" s="8"/>
      <c r="K780" s="8"/>
      <c r="L780" s="13"/>
      <c r="M780" s="10"/>
      <c r="N780" s="8"/>
      <c r="O780" s="8"/>
      <c r="P780" s="8"/>
      <c r="Q780" s="8"/>
      <c r="R780" s="8"/>
      <c r="S780" s="8"/>
      <c r="T780" s="8"/>
      <c r="U780" s="8"/>
      <c r="V780" s="8"/>
      <c r="W780" s="8"/>
      <c r="X780" s="8"/>
      <c r="Y780" s="8"/>
      <c r="Z780" s="8"/>
      <c r="AA780" s="8"/>
      <c r="AB780" s="8"/>
      <c r="AC780" s="8"/>
      <c r="AD780" s="8"/>
      <c r="AE780" s="8"/>
      <c r="AF780" s="8"/>
      <c r="AG780" s="8"/>
      <c r="AH780" s="8"/>
      <c r="AI780" s="8"/>
      <c r="AJ780" s="8"/>
      <c r="AK780" s="8"/>
      <c r="AL780" s="8"/>
      <c r="AM780" s="8"/>
      <c r="AN780" s="8"/>
      <c r="AO780" s="8"/>
    </row>
    <row r="781" ht="15.75" customHeight="1">
      <c r="A781" s="11"/>
      <c r="B781" s="12"/>
      <c r="C781" s="12"/>
      <c r="D781" s="12"/>
      <c r="E781" s="8"/>
      <c r="F781" s="8"/>
      <c r="G781" s="8"/>
      <c r="H781" s="8"/>
      <c r="I781" s="8"/>
      <c r="J781" s="8"/>
      <c r="K781" s="8"/>
      <c r="L781" s="13"/>
      <c r="M781" s="10"/>
      <c r="N781" s="8"/>
      <c r="O781" s="8"/>
      <c r="P781" s="8"/>
      <c r="Q781" s="8"/>
      <c r="R781" s="8"/>
      <c r="S781" s="8"/>
      <c r="T781" s="8"/>
      <c r="U781" s="8"/>
      <c r="V781" s="8"/>
      <c r="W781" s="8"/>
      <c r="X781" s="8"/>
      <c r="Y781" s="8"/>
      <c r="Z781" s="8"/>
      <c r="AA781" s="8"/>
      <c r="AB781" s="8"/>
      <c r="AC781" s="8"/>
      <c r="AD781" s="8"/>
      <c r="AE781" s="8"/>
      <c r="AF781" s="8"/>
      <c r="AG781" s="8"/>
      <c r="AH781" s="8"/>
      <c r="AI781" s="8"/>
      <c r="AJ781" s="8"/>
      <c r="AK781" s="8"/>
      <c r="AL781" s="8"/>
      <c r="AM781" s="8"/>
      <c r="AN781" s="8"/>
      <c r="AO781" s="8"/>
    </row>
    <row r="782" ht="15.75" customHeight="1">
      <c r="A782" s="11"/>
      <c r="B782" s="12"/>
      <c r="C782" s="12"/>
      <c r="D782" s="12"/>
      <c r="E782" s="8"/>
      <c r="F782" s="8"/>
      <c r="G782" s="8"/>
      <c r="H782" s="8"/>
      <c r="I782" s="8"/>
      <c r="J782" s="8"/>
      <c r="K782" s="8"/>
      <c r="L782" s="13"/>
      <c r="M782" s="10"/>
      <c r="N782" s="8"/>
      <c r="O782" s="8"/>
      <c r="P782" s="8"/>
      <c r="Q782" s="8"/>
      <c r="R782" s="8"/>
      <c r="S782" s="8"/>
      <c r="T782" s="8"/>
      <c r="U782" s="8"/>
      <c r="V782" s="8"/>
      <c r="W782" s="8"/>
      <c r="X782" s="8"/>
      <c r="Y782" s="8"/>
      <c r="Z782" s="8"/>
      <c r="AA782" s="8"/>
      <c r="AB782" s="8"/>
      <c r="AC782" s="8"/>
      <c r="AD782" s="8"/>
      <c r="AE782" s="8"/>
      <c r="AF782" s="8"/>
      <c r="AG782" s="8"/>
      <c r="AH782" s="8"/>
      <c r="AI782" s="8"/>
      <c r="AJ782" s="8"/>
      <c r="AK782" s="8"/>
      <c r="AL782" s="8"/>
      <c r="AM782" s="8"/>
      <c r="AN782" s="8"/>
      <c r="AO782" s="8"/>
    </row>
    <row r="783" ht="15.75" customHeight="1">
      <c r="A783" s="11"/>
      <c r="B783" s="12"/>
      <c r="C783" s="12"/>
      <c r="D783" s="12"/>
      <c r="E783" s="8"/>
      <c r="F783" s="8"/>
      <c r="G783" s="8"/>
      <c r="H783" s="8"/>
      <c r="I783" s="8"/>
      <c r="J783" s="8"/>
      <c r="K783" s="8"/>
      <c r="L783" s="13"/>
      <c r="M783" s="10"/>
      <c r="N783" s="8"/>
      <c r="O783" s="8"/>
      <c r="P783" s="8"/>
      <c r="Q783" s="8"/>
      <c r="R783" s="8"/>
      <c r="S783" s="8"/>
      <c r="T783" s="8"/>
      <c r="U783" s="8"/>
      <c r="V783" s="8"/>
      <c r="W783" s="8"/>
      <c r="X783" s="8"/>
      <c r="Y783" s="8"/>
      <c r="Z783" s="8"/>
      <c r="AA783" s="8"/>
      <c r="AB783" s="8"/>
      <c r="AC783" s="8"/>
      <c r="AD783" s="8"/>
      <c r="AE783" s="8"/>
      <c r="AF783" s="8"/>
      <c r="AG783" s="8"/>
      <c r="AH783" s="8"/>
      <c r="AI783" s="8"/>
      <c r="AJ783" s="8"/>
      <c r="AK783" s="8"/>
      <c r="AL783" s="8"/>
      <c r="AM783" s="8"/>
      <c r="AN783" s="8"/>
      <c r="AO783" s="8"/>
    </row>
    <row r="784" ht="15.75" customHeight="1">
      <c r="A784" s="11"/>
      <c r="B784" s="12"/>
      <c r="C784" s="12"/>
      <c r="D784" s="12"/>
      <c r="E784" s="8"/>
      <c r="F784" s="8"/>
      <c r="G784" s="8"/>
      <c r="H784" s="8"/>
      <c r="I784" s="8"/>
      <c r="J784" s="8"/>
      <c r="K784" s="8"/>
      <c r="L784" s="13"/>
      <c r="M784" s="10"/>
      <c r="N784" s="8"/>
      <c r="O784" s="8"/>
      <c r="P784" s="8"/>
      <c r="Q784" s="8"/>
      <c r="R784" s="8"/>
      <c r="S784" s="8"/>
      <c r="T784" s="8"/>
      <c r="U784" s="8"/>
      <c r="V784" s="8"/>
      <c r="W784" s="8"/>
      <c r="X784" s="8"/>
      <c r="Y784" s="8"/>
      <c r="Z784" s="8"/>
      <c r="AA784" s="8"/>
      <c r="AB784" s="8"/>
      <c r="AC784" s="8"/>
      <c r="AD784" s="8"/>
      <c r="AE784" s="8"/>
      <c r="AF784" s="8"/>
      <c r="AG784" s="8"/>
      <c r="AH784" s="8"/>
      <c r="AI784" s="8"/>
      <c r="AJ784" s="8"/>
      <c r="AK784" s="8"/>
      <c r="AL784" s="8"/>
      <c r="AM784" s="8"/>
      <c r="AN784" s="8"/>
      <c r="AO784" s="8"/>
    </row>
    <row r="785" ht="15.75" customHeight="1">
      <c r="A785" s="11"/>
      <c r="B785" s="12"/>
      <c r="C785" s="12"/>
      <c r="D785" s="12"/>
      <c r="E785" s="8"/>
      <c r="F785" s="8"/>
      <c r="G785" s="8"/>
      <c r="H785" s="8"/>
      <c r="I785" s="8"/>
      <c r="J785" s="8"/>
      <c r="K785" s="8"/>
      <c r="L785" s="13"/>
      <c r="M785" s="10"/>
      <c r="N785" s="8"/>
      <c r="O785" s="8"/>
      <c r="P785" s="8"/>
      <c r="Q785" s="8"/>
      <c r="R785" s="8"/>
      <c r="S785" s="8"/>
      <c r="T785" s="8"/>
      <c r="U785" s="8"/>
      <c r="V785" s="8"/>
      <c r="W785" s="8"/>
      <c r="X785" s="8"/>
      <c r="Y785" s="8"/>
      <c r="Z785" s="8"/>
      <c r="AA785" s="8"/>
      <c r="AB785" s="8"/>
      <c r="AC785" s="8"/>
      <c r="AD785" s="8"/>
      <c r="AE785" s="8"/>
      <c r="AF785" s="8"/>
      <c r="AG785" s="8"/>
      <c r="AH785" s="8"/>
      <c r="AI785" s="8"/>
      <c r="AJ785" s="8"/>
      <c r="AK785" s="8"/>
      <c r="AL785" s="8"/>
      <c r="AM785" s="8"/>
      <c r="AN785" s="8"/>
      <c r="AO785" s="8"/>
    </row>
    <row r="786" ht="15.75" customHeight="1">
      <c r="A786" s="11"/>
      <c r="B786" s="12"/>
      <c r="C786" s="12"/>
      <c r="D786" s="12"/>
      <c r="E786" s="8"/>
      <c r="F786" s="8"/>
      <c r="G786" s="8"/>
      <c r="H786" s="8"/>
      <c r="I786" s="8"/>
      <c r="J786" s="8"/>
      <c r="K786" s="8"/>
      <c r="L786" s="13"/>
      <c r="M786" s="10"/>
      <c r="N786" s="8"/>
      <c r="O786" s="8"/>
      <c r="P786" s="8"/>
      <c r="Q786" s="8"/>
      <c r="R786" s="8"/>
      <c r="S786" s="8"/>
      <c r="T786" s="8"/>
      <c r="U786" s="8"/>
      <c r="V786" s="8"/>
      <c r="W786" s="8"/>
      <c r="X786" s="8"/>
      <c r="Y786" s="8"/>
      <c r="Z786" s="8"/>
      <c r="AA786" s="8"/>
      <c r="AB786" s="8"/>
      <c r="AC786" s="8"/>
      <c r="AD786" s="8"/>
      <c r="AE786" s="8"/>
      <c r="AF786" s="8"/>
      <c r="AG786" s="8"/>
      <c r="AH786" s="8"/>
      <c r="AI786" s="8"/>
      <c r="AJ786" s="8"/>
      <c r="AK786" s="8"/>
      <c r="AL786" s="8"/>
      <c r="AM786" s="8"/>
      <c r="AN786" s="8"/>
      <c r="AO786" s="8"/>
    </row>
    <row r="787" ht="15.75" customHeight="1">
      <c r="A787" s="11"/>
      <c r="B787" s="12"/>
      <c r="C787" s="12"/>
      <c r="D787" s="12"/>
      <c r="E787" s="8"/>
      <c r="F787" s="8"/>
      <c r="G787" s="8"/>
      <c r="H787" s="8"/>
      <c r="I787" s="8"/>
      <c r="J787" s="8"/>
      <c r="K787" s="8"/>
      <c r="L787" s="13"/>
      <c r="M787" s="10"/>
      <c r="N787" s="8"/>
      <c r="O787" s="8"/>
      <c r="P787" s="8"/>
      <c r="Q787" s="8"/>
      <c r="R787" s="8"/>
      <c r="S787" s="8"/>
      <c r="T787" s="8"/>
      <c r="U787" s="8"/>
      <c r="V787" s="8"/>
      <c r="W787" s="8"/>
      <c r="X787" s="8"/>
      <c r="Y787" s="8"/>
      <c r="Z787" s="8"/>
      <c r="AA787" s="8"/>
      <c r="AB787" s="8"/>
      <c r="AC787" s="8"/>
      <c r="AD787" s="8"/>
      <c r="AE787" s="8"/>
      <c r="AF787" s="8"/>
      <c r="AG787" s="8"/>
      <c r="AH787" s="8"/>
      <c r="AI787" s="8"/>
      <c r="AJ787" s="8"/>
      <c r="AK787" s="8"/>
      <c r="AL787" s="8"/>
      <c r="AM787" s="8"/>
      <c r="AN787" s="8"/>
      <c r="AO787" s="8"/>
    </row>
    <row r="788" ht="15.75" customHeight="1">
      <c r="A788" s="11"/>
      <c r="B788" s="12"/>
      <c r="C788" s="12"/>
      <c r="D788" s="12"/>
      <c r="E788" s="8"/>
      <c r="F788" s="8"/>
      <c r="G788" s="8"/>
      <c r="H788" s="8"/>
      <c r="I788" s="8"/>
      <c r="J788" s="8"/>
      <c r="K788" s="8"/>
      <c r="L788" s="13"/>
      <c r="M788" s="10"/>
      <c r="N788" s="8"/>
      <c r="O788" s="8"/>
      <c r="P788" s="8"/>
      <c r="Q788" s="8"/>
      <c r="R788" s="8"/>
      <c r="S788" s="8"/>
      <c r="T788" s="8"/>
      <c r="U788" s="8"/>
      <c r="V788" s="8"/>
      <c r="W788" s="8"/>
      <c r="X788" s="8"/>
      <c r="Y788" s="8"/>
      <c r="Z788" s="8"/>
      <c r="AA788" s="8"/>
      <c r="AB788" s="8"/>
      <c r="AC788" s="8"/>
      <c r="AD788" s="8"/>
      <c r="AE788" s="8"/>
      <c r="AF788" s="8"/>
      <c r="AG788" s="8"/>
      <c r="AH788" s="8"/>
      <c r="AI788" s="8"/>
      <c r="AJ788" s="8"/>
      <c r="AK788" s="8"/>
      <c r="AL788" s="8"/>
      <c r="AM788" s="8"/>
      <c r="AN788" s="8"/>
      <c r="AO788" s="8"/>
    </row>
    <row r="789" ht="15.75" customHeight="1">
      <c r="A789" s="11"/>
      <c r="B789" s="12"/>
      <c r="C789" s="12"/>
      <c r="D789" s="12"/>
      <c r="E789" s="8"/>
      <c r="F789" s="8"/>
      <c r="G789" s="8"/>
      <c r="H789" s="8"/>
      <c r="I789" s="8"/>
      <c r="J789" s="8"/>
      <c r="K789" s="8"/>
      <c r="L789" s="13"/>
      <c r="M789" s="10"/>
      <c r="N789" s="8"/>
      <c r="O789" s="8"/>
      <c r="P789" s="8"/>
      <c r="Q789" s="8"/>
      <c r="R789" s="8"/>
      <c r="S789" s="8"/>
      <c r="T789" s="8"/>
      <c r="U789" s="8"/>
      <c r="V789" s="8"/>
      <c r="W789" s="8"/>
      <c r="X789" s="8"/>
      <c r="Y789" s="8"/>
      <c r="Z789" s="8"/>
      <c r="AA789" s="8"/>
      <c r="AB789" s="8"/>
      <c r="AC789" s="8"/>
      <c r="AD789" s="8"/>
      <c r="AE789" s="8"/>
      <c r="AF789" s="8"/>
      <c r="AG789" s="8"/>
      <c r="AH789" s="8"/>
      <c r="AI789" s="8"/>
      <c r="AJ789" s="8"/>
      <c r="AK789" s="8"/>
      <c r="AL789" s="8"/>
      <c r="AM789" s="8"/>
      <c r="AN789" s="8"/>
      <c r="AO789" s="8"/>
    </row>
    <row r="790" ht="15.75" customHeight="1">
      <c r="A790" s="11"/>
      <c r="B790" s="12"/>
      <c r="C790" s="12"/>
      <c r="D790" s="12"/>
      <c r="E790" s="8"/>
      <c r="F790" s="8"/>
      <c r="G790" s="8"/>
      <c r="H790" s="8"/>
      <c r="I790" s="8"/>
      <c r="J790" s="8"/>
      <c r="K790" s="8"/>
      <c r="L790" s="13"/>
      <c r="M790" s="10"/>
      <c r="N790" s="8"/>
      <c r="O790" s="8"/>
      <c r="P790" s="8"/>
      <c r="Q790" s="8"/>
      <c r="R790" s="8"/>
      <c r="S790" s="8"/>
      <c r="T790" s="8"/>
      <c r="U790" s="8"/>
      <c r="V790" s="8"/>
      <c r="W790" s="8"/>
      <c r="X790" s="8"/>
      <c r="Y790" s="8"/>
      <c r="Z790" s="8"/>
      <c r="AA790" s="8"/>
      <c r="AB790" s="8"/>
      <c r="AC790" s="8"/>
      <c r="AD790" s="8"/>
      <c r="AE790" s="8"/>
      <c r="AF790" s="8"/>
      <c r="AG790" s="8"/>
      <c r="AH790" s="8"/>
      <c r="AI790" s="8"/>
      <c r="AJ790" s="8"/>
      <c r="AK790" s="8"/>
      <c r="AL790" s="8"/>
      <c r="AM790" s="8"/>
      <c r="AN790" s="8"/>
      <c r="AO790" s="8"/>
    </row>
    <row r="791" ht="15.75" customHeight="1">
      <c r="A791" s="11"/>
      <c r="B791" s="12"/>
      <c r="C791" s="12"/>
      <c r="D791" s="12"/>
      <c r="E791" s="8"/>
      <c r="F791" s="8"/>
      <c r="G791" s="8"/>
      <c r="H791" s="8"/>
      <c r="I791" s="8"/>
      <c r="J791" s="8"/>
      <c r="K791" s="8"/>
      <c r="L791" s="13"/>
      <c r="M791" s="10"/>
      <c r="N791" s="8"/>
      <c r="O791" s="8"/>
      <c r="P791" s="8"/>
      <c r="Q791" s="8"/>
      <c r="R791" s="8"/>
      <c r="S791" s="8"/>
      <c r="T791" s="8"/>
      <c r="U791" s="8"/>
      <c r="V791" s="8"/>
      <c r="W791" s="8"/>
      <c r="X791" s="8"/>
      <c r="Y791" s="8"/>
      <c r="Z791" s="8"/>
      <c r="AA791" s="8"/>
      <c r="AB791" s="8"/>
      <c r="AC791" s="8"/>
      <c r="AD791" s="8"/>
      <c r="AE791" s="8"/>
      <c r="AF791" s="8"/>
      <c r="AG791" s="8"/>
      <c r="AH791" s="8"/>
      <c r="AI791" s="8"/>
      <c r="AJ791" s="8"/>
      <c r="AK791" s="8"/>
      <c r="AL791" s="8"/>
      <c r="AM791" s="8"/>
      <c r="AN791" s="8"/>
      <c r="AO791" s="8"/>
    </row>
    <row r="792" ht="15.75" customHeight="1">
      <c r="A792" s="11"/>
      <c r="B792" s="12"/>
      <c r="C792" s="12"/>
      <c r="D792" s="12"/>
      <c r="E792" s="8"/>
      <c r="F792" s="8"/>
      <c r="G792" s="8"/>
      <c r="H792" s="8"/>
      <c r="I792" s="8"/>
      <c r="J792" s="8"/>
      <c r="K792" s="8"/>
      <c r="L792" s="13"/>
      <c r="M792" s="10"/>
      <c r="N792" s="8"/>
      <c r="O792" s="8"/>
      <c r="P792" s="8"/>
      <c r="Q792" s="8"/>
      <c r="R792" s="8"/>
      <c r="S792" s="8"/>
      <c r="T792" s="8"/>
      <c r="U792" s="8"/>
      <c r="V792" s="8"/>
      <c r="W792" s="8"/>
      <c r="X792" s="8"/>
      <c r="Y792" s="8"/>
      <c r="Z792" s="8"/>
      <c r="AA792" s="8"/>
      <c r="AB792" s="8"/>
      <c r="AC792" s="8"/>
      <c r="AD792" s="8"/>
      <c r="AE792" s="8"/>
      <c r="AF792" s="8"/>
      <c r="AG792" s="8"/>
      <c r="AH792" s="8"/>
      <c r="AI792" s="8"/>
      <c r="AJ792" s="8"/>
      <c r="AK792" s="8"/>
      <c r="AL792" s="8"/>
      <c r="AM792" s="8"/>
      <c r="AN792" s="8"/>
      <c r="AO792" s="8"/>
    </row>
    <row r="793" ht="15.75" customHeight="1">
      <c r="A793" s="11"/>
      <c r="B793" s="12"/>
      <c r="C793" s="12"/>
      <c r="D793" s="12"/>
      <c r="E793" s="8"/>
      <c r="F793" s="8"/>
      <c r="G793" s="8"/>
      <c r="H793" s="8"/>
      <c r="I793" s="8"/>
      <c r="J793" s="8"/>
      <c r="K793" s="8"/>
      <c r="L793" s="13"/>
      <c r="M793" s="10"/>
      <c r="N793" s="8"/>
      <c r="O793" s="8"/>
      <c r="P793" s="8"/>
      <c r="Q793" s="8"/>
      <c r="R793" s="8"/>
      <c r="S793" s="8"/>
      <c r="T793" s="8"/>
      <c r="U793" s="8"/>
      <c r="V793" s="8"/>
      <c r="W793" s="8"/>
      <c r="X793" s="8"/>
      <c r="Y793" s="8"/>
      <c r="Z793" s="8"/>
      <c r="AA793" s="8"/>
      <c r="AB793" s="8"/>
      <c r="AC793" s="8"/>
      <c r="AD793" s="8"/>
      <c r="AE793" s="8"/>
      <c r="AF793" s="8"/>
      <c r="AG793" s="8"/>
      <c r="AH793" s="8"/>
      <c r="AI793" s="8"/>
      <c r="AJ793" s="8"/>
      <c r="AK793" s="8"/>
      <c r="AL793" s="8"/>
      <c r="AM793" s="8"/>
      <c r="AN793" s="8"/>
      <c r="AO793" s="8"/>
    </row>
    <row r="794" ht="15.75" customHeight="1">
      <c r="A794" s="11"/>
      <c r="B794" s="12"/>
      <c r="C794" s="12"/>
      <c r="D794" s="12"/>
      <c r="E794" s="8"/>
      <c r="F794" s="8"/>
      <c r="G794" s="8"/>
      <c r="H794" s="8"/>
      <c r="I794" s="8"/>
      <c r="J794" s="8"/>
      <c r="K794" s="8"/>
      <c r="L794" s="13"/>
      <c r="M794" s="10"/>
      <c r="N794" s="8"/>
      <c r="O794" s="8"/>
      <c r="P794" s="8"/>
      <c r="Q794" s="8"/>
      <c r="R794" s="8"/>
      <c r="S794" s="8"/>
      <c r="T794" s="8"/>
      <c r="U794" s="8"/>
      <c r="V794" s="8"/>
      <c r="W794" s="8"/>
      <c r="X794" s="8"/>
      <c r="Y794" s="8"/>
      <c r="Z794" s="8"/>
      <c r="AA794" s="8"/>
      <c r="AB794" s="8"/>
      <c r="AC794" s="8"/>
      <c r="AD794" s="8"/>
      <c r="AE794" s="8"/>
      <c r="AF794" s="8"/>
      <c r="AG794" s="8"/>
      <c r="AH794" s="8"/>
      <c r="AI794" s="8"/>
      <c r="AJ794" s="8"/>
      <c r="AK794" s="8"/>
      <c r="AL794" s="8"/>
      <c r="AM794" s="8"/>
      <c r="AN794" s="8"/>
      <c r="AO794" s="8"/>
    </row>
    <row r="795" ht="15.75" customHeight="1">
      <c r="A795" s="11"/>
      <c r="B795" s="12"/>
      <c r="C795" s="12"/>
      <c r="D795" s="12"/>
      <c r="E795" s="8"/>
      <c r="F795" s="8"/>
      <c r="G795" s="8"/>
      <c r="H795" s="8"/>
      <c r="I795" s="8"/>
      <c r="J795" s="8"/>
      <c r="K795" s="8"/>
      <c r="L795" s="13"/>
      <c r="M795" s="10"/>
      <c r="N795" s="8"/>
      <c r="O795" s="8"/>
      <c r="P795" s="8"/>
      <c r="Q795" s="8"/>
      <c r="R795" s="8"/>
      <c r="S795" s="8"/>
      <c r="T795" s="8"/>
      <c r="U795" s="8"/>
      <c r="V795" s="8"/>
      <c r="W795" s="8"/>
      <c r="X795" s="8"/>
      <c r="Y795" s="8"/>
      <c r="Z795" s="8"/>
      <c r="AA795" s="8"/>
      <c r="AB795" s="8"/>
      <c r="AC795" s="8"/>
      <c r="AD795" s="8"/>
      <c r="AE795" s="8"/>
      <c r="AF795" s="8"/>
      <c r="AG795" s="8"/>
      <c r="AH795" s="8"/>
      <c r="AI795" s="8"/>
      <c r="AJ795" s="8"/>
      <c r="AK795" s="8"/>
      <c r="AL795" s="8"/>
      <c r="AM795" s="8"/>
      <c r="AN795" s="8"/>
      <c r="AO795" s="8"/>
    </row>
    <row r="796" ht="15.75" customHeight="1">
      <c r="A796" s="11"/>
      <c r="B796" s="12"/>
      <c r="C796" s="12"/>
      <c r="D796" s="12"/>
      <c r="E796" s="8"/>
      <c r="F796" s="8"/>
      <c r="G796" s="8"/>
      <c r="H796" s="8"/>
      <c r="I796" s="8"/>
      <c r="J796" s="8"/>
      <c r="K796" s="8"/>
      <c r="L796" s="13"/>
      <c r="M796" s="10"/>
      <c r="N796" s="8"/>
      <c r="O796" s="8"/>
      <c r="P796" s="8"/>
      <c r="Q796" s="8"/>
      <c r="R796" s="8"/>
      <c r="S796" s="8"/>
      <c r="T796" s="8"/>
      <c r="U796" s="8"/>
      <c r="V796" s="8"/>
      <c r="W796" s="8"/>
      <c r="X796" s="8"/>
      <c r="Y796" s="8"/>
      <c r="Z796" s="8"/>
      <c r="AA796" s="8"/>
      <c r="AB796" s="8"/>
      <c r="AC796" s="8"/>
      <c r="AD796" s="8"/>
      <c r="AE796" s="8"/>
      <c r="AF796" s="8"/>
      <c r="AG796" s="8"/>
      <c r="AH796" s="8"/>
      <c r="AI796" s="8"/>
      <c r="AJ796" s="8"/>
      <c r="AK796" s="8"/>
      <c r="AL796" s="8"/>
      <c r="AM796" s="8"/>
      <c r="AN796" s="8"/>
      <c r="AO796" s="8"/>
    </row>
    <row r="797" ht="15.75" customHeight="1">
      <c r="A797" s="11"/>
      <c r="B797" s="12"/>
      <c r="C797" s="12"/>
      <c r="D797" s="12"/>
      <c r="E797" s="8"/>
      <c r="F797" s="8"/>
      <c r="G797" s="8"/>
      <c r="H797" s="8"/>
      <c r="I797" s="8"/>
      <c r="J797" s="8"/>
      <c r="K797" s="8"/>
      <c r="L797" s="13"/>
      <c r="M797" s="10"/>
      <c r="N797" s="8"/>
      <c r="O797" s="8"/>
      <c r="P797" s="8"/>
      <c r="Q797" s="8"/>
      <c r="R797" s="8"/>
      <c r="S797" s="8"/>
      <c r="T797" s="8"/>
      <c r="U797" s="8"/>
      <c r="V797" s="8"/>
      <c r="W797" s="8"/>
      <c r="X797" s="8"/>
      <c r="Y797" s="8"/>
      <c r="Z797" s="8"/>
      <c r="AA797" s="8"/>
      <c r="AB797" s="8"/>
      <c r="AC797" s="8"/>
      <c r="AD797" s="8"/>
      <c r="AE797" s="8"/>
      <c r="AF797" s="8"/>
      <c r="AG797" s="8"/>
      <c r="AH797" s="8"/>
      <c r="AI797" s="8"/>
      <c r="AJ797" s="8"/>
      <c r="AK797" s="8"/>
      <c r="AL797" s="8"/>
      <c r="AM797" s="8"/>
      <c r="AN797" s="8"/>
      <c r="AO797" s="8"/>
    </row>
    <row r="798" ht="15.75" customHeight="1">
      <c r="A798" s="11"/>
      <c r="B798" s="12"/>
      <c r="C798" s="12"/>
      <c r="D798" s="12"/>
      <c r="E798" s="8"/>
      <c r="F798" s="8"/>
      <c r="G798" s="8"/>
      <c r="H798" s="8"/>
      <c r="I798" s="8"/>
      <c r="J798" s="8"/>
      <c r="K798" s="8"/>
      <c r="L798" s="13"/>
      <c r="M798" s="10"/>
      <c r="N798" s="8"/>
      <c r="O798" s="8"/>
      <c r="P798" s="8"/>
      <c r="Q798" s="8"/>
      <c r="R798" s="8"/>
      <c r="S798" s="8"/>
      <c r="T798" s="8"/>
      <c r="U798" s="8"/>
      <c r="V798" s="8"/>
      <c r="W798" s="8"/>
      <c r="X798" s="8"/>
      <c r="Y798" s="8"/>
      <c r="Z798" s="8"/>
      <c r="AA798" s="8"/>
      <c r="AB798" s="8"/>
      <c r="AC798" s="8"/>
      <c r="AD798" s="8"/>
      <c r="AE798" s="8"/>
      <c r="AF798" s="8"/>
      <c r="AG798" s="8"/>
      <c r="AH798" s="8"/>
      <c r="AI798" s="8"/>
      <c r="AJ798" s="8"/>
      <c r="AK798" s="8"/>
      <c r="AL798" s="8"/>
      <c r="AM798" s="8"/>
      <c r="AN798" s="8"/>
      <c r="AO798" s="8"/>
    </row>
    <row r="799" ht="15.75" customHeight="1">
      <c r="A799" s="11"/>
      <c r="B799" s="12"/>
      <c r="C799" s="12"/>
      <c r="D799" s="12"/>
      <c r="E799" s="8"/>
      <c r="F799" s="8"/>
      <c r="G799" s="8"/>
      <c r="H799" s="8"/>
      <c r="I799" s="8"/>
      <c r="J799" s="8"/>
      <c r="K799" s="8"/>
      <c r="L799" s="13"/>
      <c r="M799" s="10"/>
      <c r="N799" s="8"/>
      <c r="O799" s="8"/>
      <c r="P799" s="8"/>
      <c r="Q799" s="8"/>
      <c r="R799" s="8"/>
      <c r="S799" s="8"/>
      <c r="T799" s="8"/>
      <c r="U799" s="8"/>
      <c r="V799" s="8"/>
      <c r="W799" s="8"/>
      <c r="X799" s="8"/>
      <c r="Y799" s="8"/>
      <c r="Z799" s="8"/>
      <c r="AA799" s="8"/>
      <c r="AB799" s="8"/>
      <c r="AC799" s="8"/>
      <c r="AD799" s="8"/>
      <c r="AE799" s="8"/>
      <c r="AF799" s="8"/>
      <c r="AG799" s="8"/>
      <c r="AH799" s="8"/>
      <c r="AI799" s="8"/>
      <c r="AJ799" s="8"/>
      <c r="AK799" s="8"/>
      <c r="AL799" s="8"/>
      <c r="AM799" s="8"/>
      <c r="AN799" s="8"/>
      <c r="AO799" s="8"/>
    </row>
    <row r="800" ht="15.75" customHeight="1">
      <c r="A800" s="11"/>
      <c r="B800" s="12"/>
      <c r="C800" s="12"/>
      <c r="D800" s="12"/>
      <c r="E800" s="8"/>
      <c r="F800" s="8"/>
      <c r="G800" s="8"/>
      <c r="H800" s="8"/>
      <c r="I800" s="8"/>
      <c r="J800" s="8"/>
      <c r="K800" s="8"/>
      <c r="L800" s="13"/>
      <c r="M800" s="10"/>
      <c r="N800" s="8"/>
      <c r="O800" s="8"/>
      <c r="P800" s="8"/>
      <c r="Q800" s="8"/>
      <c r="R800" s="8"/>
      <c r="S800" s="8"/>
      <c r="T800" s="8"/>
      <c r="U800" s="8"/>
      <c r="V800" s="8"/>
      <c r="W800" s="8"/>
      <c r="X800" s="8"/>
      <c r="Y800" s="8"/>
      <c r="Z800" s="8"/>
      <c r="AA800" s="8"/>
      <c r="AB800" s="8"/>
      <c r="AC800" s="8"/>
      <c r="AD800" s="8"/>
      <c r="AE800" s="8"/>
      <c r="AF800" s="8"/>
      <c r="AG800" s="8"/>
      <c r="AH800" s="8"/>
      <c r="AI800" s="8"/>
      <c r="AJ800" s="8"/>
      <c r="AK800" s="8"/>
      <c r="AL800" s="8"/>
      <c r="AM800" s="8"/>
      <c r="AN800" s="8"/>
      <c r="AO800" s="8"/>
    </row>
    <row r="801" ht="15.75" customHeight="1">
      <c r="A801" s="11"/>
      <c r="B801" s="12"/>
      <c r="C801" s="12"/>
      <c r="D801" s="12"/>
      <c r="E801" s="8"/>
      <c r="F801" s="8"/>
      <c r="G801" s="8"/>
      <c r="H801" s="8"/>
      <c r="I801" s="8"/>
      <c r="J801" s="8"/>
      <c r="K801" s="8"/>
      <c r="L801" s="13"/>
      <c r="M801" s="10"/>
      <c r="N801" s="8"/>
      <c r="O801" s="8"/>
      <c r="P801" s="8"/>
      <c r="Q801" s="8"/>
      <c r="R801" s="8"/>
      <c r="S801" s="8"/>
      <c r="T801" s="8"/>
      <c r="U801" s="8"/>
      <c r="V801" s="8"/>
      <c r="W801" s="8"/>
      <c r="X801" s="8"/>
      <c r="Y801" s="8"/>
      <c r="Z801" s="8"/>
      <c r="AA801" s="8"/>
      <c r="AB801" s="8"/>
      <c r="AC801" s="8"/>
      <c r="AD801" s="8"/>
      <c r="AE801" s="8"/>
      <c r="AF801" s="8"/>
      <c r="AG801" s="8"/>
      <c r="AH801" s="8"/>
      <c r="AI801" s="8"/>
      <c r="AJ801" s="8"/>
      <c r="AK801" s="8"/>
      <c r="AL801" s="8"/>
      <c r="AM801" s="8"/>
      <c r="AN801" s="8"/>
      <c r="AO801" s="8"/>
    </row>
    <row r="802" ht="15.75" customHeight="1">
      <c r="A802" s="11"/>
      <c r="B802" s="12"/>
      <c r="C802" s="12"/>
      <c r="D802" s="12"/>
      <c r="E802" s="8"/>
      <c r="F802" s="8"/>
      <c r="G802" s="8"/>
      <c r="H802" s="8"/>
      <c r="I802" s="8"/>
      <c r="J802" s="8"/>
      <c r="K802" s="8"/>
      <c r="L802" s="13"/>
      <c r="M802" s="10"/>
      <c r="N802" s="8"/>
      <c r="O802" s="8"/>
      <c r="P802" s="8"/>
      <c r="Q802" s="8"/>
      <c r="R802" s="8"/>
      <c r="S802" s="8"/>
      <c r="T802" s="8"/>
      <c r="U802" s="8"/>
      <c r="V802" s="8"/>
      <c r="W802" s="8"/>
      <c r="X802" s="8"/>
      <c r="Y802" s="8"/>
      <c r="Z802" s="8"/>
      <c r="AA802" s="8"/>
      <c r="AB802" s="8"/>
      <c r="AC802" s="8"/>
      <c r="AD802" s="8"/>
      <c r="AE802" s="8"/>
      <c r="AF802" s="8"/>
      <c r="AG802" s="8"/>
      <c r="AH802" s="8"/>
      <c r="AI802" s="8"/>
      <c r="AJ802" s="8"/>
      <c r="AK802" s="8"/>
      <c r="AL802" s="8"/>
      <c r="AM802" s="8"/>
      <c r="AN802" s="8"/>
      <c r="AO802" s="8"/>
    </row>
    <row r="803" ht="15.75" customHeight="1">
      <c r="A803" s="11"/>
      <c r="B803" s="12"/>
      <c r="C803" s="12"/>
      <c r="D803" s="12"/>
      <c r="E803" s="8"/>
      <c r="F803" s="8"/>
      <c r="G803" s="8"/>
      <c r="H803" s="8"/>
      <c r="I803" s="8"/>
      <c r="J803" s="8"/>
      <c r="K803" s="8"/>
      <c r="L803" s="13"/>
      <c r="M803" s="10"/>
      <c r="N803" s="8"/>
      <c r="O803" s="8"/>
      <c r="P803" s="8"/>
      <c r="Q803" s="8"/>
      <c r="R803" s="8"/>
      <c r="S803" s="8"/>
      <c r="T803" s="8"/>
      <c r="U803" s="8"/>
      <c r="V803" s="8"/>
      <c r="W803" s="8"/>
      <c r="X803" s="8"/>
      <c r="Y803" s="8"/>
      <c r="Z803" s="8"/>
      <c r="AA803" s="8"/>
      <c r="AB803" s="8"/>
      <c r="AC803" s="8"/>
      <c r="AD803" s="8"/>
      <c r="AE803" s="8"/>
      <c r="AF803" s="8"/>
      <c r="AG803" s="8"/>
      <c r="AH803" s="8"/>
      <c r="AI803" s="8"/>
      <c r="AJ803" s="8"/>
      <c r="AK803" s="8"/>
      <c r="AL803" s="8"/>
      <c r="AM803" s="8"/>
      <c r="AN803" s="8"/>
      <c r="AO803" s="8"/>
    </row>
    <row r="804" ht="15.75" customHeight="1">
      <c r="A804" s="11"/>
      <c r="B804" s="12"/>
      <c r="C804" s="12"/>
      <c r="D804" s="12"/>
      <c r="E804" s="8"/>
      <c r="F804" s="8"/>
      <c r="G804" s="8"/>
      <c r="H804" s="8"/>
      <c r="I804" s="8"/>
      <c r="J804" s="8"/>
      <c r="K804" s="8"/>
      <c r="L804" s="13"/>
      <c r="M804" s="10"/>
      <c r="N804" s="8"/>
      <c r="O804" s="8"/>
      <c r="P804" s="8"/>
      <c r="Q804" s="8"/>
      <c r="R804" s="8"/>
      <c r="S804" s="8"/>
      <c r="T804" s="8"/>
      <c r="U804" s="8"/>
      <c r="V804" s="8"/>
      <c r="W804" s="8"/>
      <c r="X804" s="8"/>
      <c r="Y804" s="8"/>
      <c r="Z804" s="8"/>
      <c r="AA804" s="8"/>
      <c r="AB804" s="8"/>
      <c r="AC804" s="8"/>
      <c r="AD804" s="8"/>
      <c r="AE804" s="8"/>
      <c r="AF804" s="8"/>
      <c r="AG804" s="8"/>
      <c r="AH804" s="8"/>
      <c r="AI804" s="8"/>
      <c r="AJ804" s="8"/>
      <c r="AK804" s="8"/>
      <c r="AL804" s="8"/>
      <c r="AM804" s="8"/>
      <c r="AN804" s="8"/>
      <c r="AO804" s="8"/>
    </row>
    <row r="805" ht="15.75" customHeight="1">
      <c r="A805" s="11"/>
      <c r="B805" s="12"/>
      <c r="C805" s="12"/>
      <c r="D805" s="12"/>
      <c r="E805" s="8"/>
      <c r="F805" s="8"/>
      <c r="G805" s="8"/>
      <c r="H805" s="8"/>
      <c r="I805" s="8"/>
      <c r="J805" s="8"/>
      <c r="K805" s="8"/>
      <c r="L805" s="13"/>
      <c r="M805" s="10"/>
      <c r="N805" s="8"/>
      <c r="O805" s="8"/>
      <c r="P805" s="8"/>
      <c r="Q805" s="8"/>
      <c r="R805" s="8"/>
      <c r="S805" s="8"/>
      <c r="T805" s="8"/>
      <c r="U805" s="8"/>
      <c r="V805" s="8"/>
      <c r="W805" s="8"/>
      <c r="X805" s="8"/>
      <c r="Y805" s="8"/>
      <c r="Z805" s="8"/>
      <c r="AA805" s="8"/>
      <c r="AB805" s="8"/>
      <c r="AC805" s="8"/>
      <c r="AD805" s="8"/>
      <c r="AE805" s="8"/>
      <c r="AF805" s="8"/>
      <c r="AG805" s="8"/>
      <c r="AH805" s="8"/>
      <c r="AI805" s="8"/>
      <c r="AJ805" s="8"/>
      <c r="AK805" s="8"/>
      <c r="AL805" s="8"/>
      <c r="AM805" s="8"/>
      <c r="AN805" s="8"/>
      <c r="AO805" s="8"/>
    </row>
    <row r="806" ht="15.75" customHeight="1">
      <c r="A806" s="11"/>
      <c r="B806" s="12"/>
      <c r="C806" s="12"/>
      <c r="D806" s="12"/>
      <c r="E806" s="8"/>
      <c r="F806" s="8"/>
      <c r="G806" s="8"/>
      <c r="H806" s="8"/>
      <c r="I806" s="8"/>
      <c r="J806" s="8"/>
      <c r="K806" s="8"/>
      <c r="L806" s="13"/>
      <c r="M806" s="10"/>
      <c r="N806" s="8"/>
      <c r="O806" s="8"/>
      <c r="P806" s="8"/>
      <c r="Q806" s="8"/>
      <c r="R806" s="8"/>
      <c r="S806" s="8"/>
      <c r="T806" s="8"/>
      <c r="U806" s="8"/>
      <c r="V806" s="8"/>
      <c r="W806" s="8"/>
      <c r="X806" s="8"/>
      <c r="Y806" s="8"/>
      <c r="Z806" s="8"/>
      <c r="AA806" s="8"/>
      <c r="AB806" s="8"/>
      <c r="AC806" s="8"/>
      <c r="AD806" s="8"/>
      <c r="AE806" s="8"/>
      <c r="AF806" s="8"/>
      <c r="AG806" s="8"/>
      <c r="AH806" s="8"/>
      <c r="AI806" s="8"/>
      <c r="AJ806" s="8"/>
      <c r="AK806" s="8"/>
      <c r="AL806" s="8"/>
      <c r="AM806" s="8"/>
      <c r="AN806" s="8"/>
      <c r="AO806" s="8"/>
    </row>
    <row r="807" ht="15.75" customHeight="1">
      <c r="A807" s="11"/>
      <c r="B807" s="12"/>
      <c r="C807" s="12"/>
      <c r="D807" s="12"/>
      <c r="E807" s="8"/>
      <c r="F807" s="8"/>
      <c r="G807" s="8"/>
      <c r="H807" s="8"/>
      <c r="I807" s="8"/>
      <c r="J807" s="8"/>
      <c r="K807" s="8"/>
      <c r="L807" s="13"/>
      <c r="M807" s="10"/>
      <c r="N807" s="8"/>
      <c r="O807" s="8"/>
      <c r="P807" s="8"/>
      <c r="Q807" s="8"/>
      <c r="R807" s="8"/>
      <c r="S807" s="8"/>
      <c r="T807" s="8"/>
      <c r="U807" s="8"/>
      <c r="V807" s="8"/>
      <c r="W807" s="8"/>
      <c r="X807" s="8"/>
      <c r="Y807" s="8"/>
      <c r="Z807" s="8"/>
      <c r="AA807" s="8"/>
      <c r="AB807" s="8"/>
      <c r="AC807" s="8"/>
      <c r="AD807" s="8"/>
      <c r="AE807" s="8"/>
      <c r="AF807" s="8"/>
      <c r="AG807" s="8"/>
      <c r="AH807" s="8"/>
      <c r="AI807" s="8"/>
      <c r="AJ807" s="8"/>
      <c r="AK807" s="8"/>
      <c r="AL807" s="8"/>
      <c r="AM807" s="8"/>
      <c r="AN807" s="8"/>
      <c r="AO807" s="8"/>
    </row>
    <row r="808" ht="15.75" customHeight="1">
      <c r="A808" s="11"/>
      <c r="B808" s="12"/>
      <c r="C808" s="12"/>
      <c r="D808" s="12"/>
      <c r="E808" s="8"/>
      <c r="F808" s="8"/>
      <c r="G808" s="8"/>
      <c r="H808" s="8"/>
      <c r="I808" s="8"/>
      <c r="J808" s="8"/>
      <c r="K808" s="8"/>
      <c r="L808" s="13"/>
      <c r="M808" s="10"/>
      <c r="N808" s="8"/>
      <c r="O808" s="8"/>
      <c r="P808" s="8"/>
      <c r="Q808" s="8"/>
      <c r="R808" s="8"/>
      <c r="S808" s="8"/>
      <c r="T808" s="8"/>
      <c r="U808" s="8"/>
      <c r="V808" s="8"/>
      <c r="W808" s="8"/>
      <c r="X808" s="8"/>
      <c r="Y808" s="8"/>
      <c r="Z808" s="8"/>
      <c r="AA808" s="8"/>
      <c r="AB808" s="8"/>
      <c r="AC808" s="8"/>
      <c r="AD808" s="8"/>
      <c r="AE808" s="8"/>
      <c r="AF808" s="8"/>
      <c r="AG808" s="8"/>
      <c r="AH808" s="8"/>
      <c r="AI808" s="8"/>
      <c r="AJ808" s="8"/>
      <c r="AK808" s="8"/>
      <c r="AL808" s="8"/>
      <c r="AM808" s="8"/>
      <c r="AN808" s="8"/>
      <c r="AO808" s="8"/>
    </row>
    <row r="809" ht="15.75" customHeight="1">
      <c r="A809" s="11"/>
      <c r="B809" s="12"/>
      <c r="C809" s="12"/>
      <c r="D809" s="12"/>
      <c r="E809" s="8"/>
      <c r="F809" s="8"/>
      <c r="G809" s="8"/>
      <c r="H809" s="8"/>
      <c r="I809" s="8"/>
      <c r="J809" s="8"/>
      <c r="K809" s="8"/>
      <c r="L809" s="13"/>
      <c r="M809" s="10"/>
      <c r="N809" s="8"/>
      <c r="O809" s="8"/>
      <c r="P809" s="8"/>
      <c r="Q809" s="8"/>
      <c r="R809" s="8"/>
      <c r="S809" s="8"/>
      <c r="T809" s="8"/>
      <c r="U809" s="8"/>
      <c r="V809" s="8"/>
      <c r="W809" s="8"/>
      <c r="X809" s="8"/>
      <c r="Y809" s="8"/>
      <c r="Z809" s="8"/>
      <c r="AA809" s="8"/>
      <c r="AB809" s="8"/>
      <c r="AC809" s="8"/>
      <c r="AD809" s="8"/>
      <c r="AE809" s="8"/>
      <c r="AF809" s="8"/>
      <c r="AG809" s="8"/>
      <c r="AH809" s="8"/>
      <c r="AI809" s="8"/>
      <c r="AJ809" s="8"/>
      <c r="AK809" s="8"/>
      <c r="AL809" s="8"/>
      <c r="AM809" s="8"/>
      <c r="AN809" s="8"/>
      <c r="AO809" s="8"/>
    </row>
    <row r="810" ht="15.75" customHeight="1">
      <c r="A810" s="11"/>
      <c r="B810" s="12"/>
      <c r="C810" s="12"/>
      <c r="D810" s="12"/>
      <c r="E810" s="8"/>
      <c r="F810" s="8"/>
      <c r="G810" s="8"/>
      <c r="H810" s="8"/>
      <c r="I810" s="8"/>
      <c r="J810" s="8"/>
      <c r="K810" s="8"/>
      <c r="L810" s="13"/>
      <c r="M810" s="10"/>
      <c r="N810" s="8"/>
      <c r="O810" s="8"/>
      <c r="P810" s="8"/>
      <c r="Q810" s="8"/>
      <c r="R810" s="8"/>
      <c r="S810" s="8"/>
      <c r="T810" s="8"/>
      <c r="U810" s="8"/>
      <c r="V810" s="8"/>
      <c r="W810" s="8"/>
      <c r="X810" s="8"/>
      <c r="Y810" s="8"/>
      <c r="Z810" s="8"/>
      <c r="AA810" s="8"/>
      <c r="AB810" s="8"/>
      <c r="AC810" s="8"/>
      <c r="AD810" s="8"/>
      <c r="AE810" s="8"/>
      <c r="AF810" s="8"/>
      <c r="AG810" s="8"/>
      <c r="AH810" s="8"/>
      <c r="AI810" s="8"/>
      <c r="AJ810" s="8"/>
      <c r="AK810" s="8"/>
      <c r="AL810" s="8"/>
      <c r="AM810" s="8"/>
      <c r="AN810" s="8"/>
      <c r="AO810" s="8"/>
    </row>
    <row r="811" ht="15.75" customHeight="1">
      <c r="A811" s="11"/>
      <c r="B811" s="12"/>
      <c r="C811" s="12"/>
      <c r="D811" s="12"/>
      <c r="E811" s="8"/>
      <c r="F811" s="8"/>
      <c r="G811" s="8"/>
      <c r="H811" s="8"/>
      <c r="I811" s="8"/>
      <c r="J811" s="8"/>
      <c r="K811" s="8"/>
      <c r="L811" s="13"/>
      <c r="M811" s="10"/>
      <c r="N811" s="8"/>
      <c r="O811" s="8"/>
      <c r="P811" s="8"/>
      <c r="Q811" s="8"/>
      <c r="R811" s="8"/>
      <c r="S811" s="8"/>
      <c r="T811" s="8"/>
      <c r="U811" s="8"/>
      <c r="V811" s="8"/>
      <c r="W811" s="8"/>
      <c r="X811" s="8"/>
      <c r="Y811" s="8"/>
      <c r="Z811" s="8"/>
      <c r="AA811" s="8"/>
      <c r="AB811" s="8"/>
      <c r="AC811" s="8"/>
      <c r="AD811" s="8"/>
      <c r="AE811" s="8"/>
      <c r="AF811" s="8"/>
      <c r="AG811" s="8"/>
      <c r="AH811" s="8"/>
      <c r="AI811" s="8"/>
      <c r="AJ811" s="8"/>
      <c r="AK811" s="8"/>
      <c r="AL811" s="8"/>
      <c r="AM811" s="8"/>
      <c r="AN811" s="8"/>
      <c r="AO811" s="8"/>
    </row>
    <row r="812" ht="15.75" customHeight="1">
      <c r="A812" s="11"/>
      <c r="B812" s="12"/>
      <c r="C812" s="12"/>
      <c r="D812" s="12"/>
      <c r="E812" s="8"/>
      <c r="F812" s="8"/>
      <c r="G812" s="8"/>
      <c r="H812" s="8"/>
      <c r="I812" s="8"/>
      <c r="J812" s="8"/>
      <c r="K812" s="8"/>
      <c r="L812" s="13"/>
      <c r="M812" s="10"/>
      <c r="N812" s="8"/>
      <c r="O812" s="8"/>
      <c r="P812" s="8"/>
      <c r="Q812" s="8"/>
      <c r="R812" s="8"/>
      <c r="S812" s="8"/>
      <c r="T812" s="8"/>
      <c r="U812" s="8"/>
      <c r="V812" s="8"/>
      <c r="W812" s="8"/>
      <c r="X812" s="8"/>
      <c r="Y812" s="8"/>
      <c r="Z812" s="8"/>
      <c r="AA812" s="8"/>
      <c r="AB812" s="8"/>
      <c r="AC812" s="8"/>
      <c r="AD812" s="8"/>
      <c r="AE812" s="8"/>
      <c r="AF812" s="8"/>
      <c r="AG812" s="8"/>
      <c r="AH812" s="8"/>
      <c r="AI812" s="8"/>
      <c r="AJ812" s="8"/>
      <c r="AK812" s="8"/>
      <c r="AL812" s="8"/>
      <c r="AM812" s="8"/>
      <c r="AN812" s="8"/>
      <c r="AO812" s="8"/>
    </row>
    <row r="813" ht="15.75" customHeight="1">
      <c r="A813" s="11"/>
      <c r="B813" s="12"/>
      <c r="C813" s="12"/>
      <c r="D813" s="12"/>
      <c r="E813" s="8"/>
      <c r="F813" s="8"/>
      <c r="G813" s="8"/>
      <c r="H813" s="8"/>
      <c r="I813" s="8"/>
      <c r="J813" s="8"/>
      <c r="K813" s="8"/>
      <c r="L813" s="13"/>
      <c r="M813" s="10"/>
      <c r="N813" s="8"/>
      <c r="O813" s="8"/>
      <c r="P813" s="8"/>
      <c r="Q813" s="8"/>
      <c r="R813" s="8"/>
      <c r="S813" s="8"/>
      <c r="T813" s="8"/>
      <c r="U813" s="8"/>
      <c r="V813" s="8"/>
      <c r="W813" s="8"/>
      <c r="X813" s="8"/>
      <c r="Y813" s="8"/>
      <c r="Z813" s="8"/>
      <c r="AA813" s="8"/>
      <c r="AB813" s="8"/>
      <c r="AC813" s="8"/>
      <c r="AD813" s="8"/>
      <c r="AE813" s="8"/>
      <c r="AF813" s="8"/>
      <c r="AG813" s="8"/>
      <c r="AH813" s="8"/>
      <c r="AI813" s="8"/>
      <c r="AJ813" s="8"/>
      <c r="AK813" s="8"/>
      <c r="AL813" s="8"/>
      <c r="AM813" s="8"/>
      <c r="AN813" s="8"/>
      <c r="AO813" s="8"/>
    </row>
    <row r="814" ht="15.75" customHeight="1">
      <c r="A814" s="11"/>
      <c r="B814" s="12"/>
      <c r="C814" s="12"/>
      <c r="D814" s="12"/>
      <c r="E814" s="8"/>
      <c r="F814" s="8"/>
      <c r="G814" s="8"/>
      <c r="H814" s="8"/>
      <c r="I814" s="8"/>
      <c r="J814" s="8"/>
      <c r="K814" s="8"/>
      <c r="L814" s="13"/>
      <c r="M814" s="10"/>
      <c r="N814" s="8"/>
      <c r="O814" s="8"/>
      <c r="P814" s="8"/>
      <c r="Q814" s="8"/>
      <c r="R814" s="8"/>
      <c r="S814" s="8"/>
      <c r="T814" s="8"/>
      <c r="U814" s="8"/>
      <c r="V814" s="8"/>
      <c r="W814" s="8"/>
      <c r="X814" s="8"/>
      <c r="Y814" s="8"/>
      <c r="Z814" s="8"/>
      <c r="AA814" s="8"/>
      <c r="AB814" s="8"/>
      <c r="AC814" s="8"/>
      <c r="AD814" s="8"/>
      <c r="AE814" s="8"/>
      <c r="AF814" s="8"/>
      <c r="AG814" s="8"/>
      <c r="AH814" s="8"/>
      <c r="AI814" s="8"/>
      <c r="AJ814" s="8"/>
      <c r="AK814" s="8"/>
      <c r="AL814" s="8"/>
      <c r="AM814" s="8"/>
      <c r="AN814" s="8"/>
      <c r="AO814" s="8"/>
    </row>
    <row r="815" ht="15.75" customHeight="1">
      <c r="A815" s="11"/>
      <c r="B815" s="12"/>
      <c r="C815" s="12"/>
      <c r="D815" s="12"/>
      <c r="E815" s="8"/>
      <c r="F815" s="8"/>
      <c r="G815" s="8"/>
      <c r="H815" s="8"/>
      <c r="I815" s="8"/>
      <c r="J815" s="8"/>
      <c r="K815" s="8"/>
      <c r="L815" s="13"/>
      <c r="M815" s="10"/>
      <c r="N815" s="8"/>
      <c r="O815" s="8"/>
      <c r="P815" s="8"/>
      <c r="Q815" s="8"/>
      <c r="R815" s="8"/>
      <c r="S815" s="8"/>
      <c r="T815" s="8"/>
      <c r="U815" s="8"/>
      <c r="V815" s="8"/>
      <c r="W815" s="8"/>
      <c r="X815" s="8"/>
      <c r="Y815" s="8"/>
      <c r="Z815" s="8"/>
      <c r="AA815" s="8"/>
      <c r="AB815" s="8"/>
      <c r="AC815" s="8"/>
      <c r="AD815" s="8"/>
      <c r="AE815" s="8"/>
      <c r="AF815" s="8"/>
      <c r="AG815" s="8"/>
      <c r="AH815" s="8"/>
      <c r="AI815" s="8"/>
      <c r="AJ815" s="8"/>
      <c r="AK815" s="8"/>
      <c r="AL815" s="8"/>
      <c r="AM815" s="8"/>
      <c r="AN815" s="8"/>
      <c r="AO815" s="8"/>
    </row>
    <row r="816" ht="15.75" customHeight="1">
      <c r="A816" s="11"/>
      <c r="B816" s="12"/>
      <c r="C816" s="12"/>
      <c r="D816" s="12"/>
      <c r="E816" s="8"/>
      <c r="F816" s="8"/>
      <c r="G816" s="8"/>
      <c r="H816" s="8"/>
      <c r="I816" s="8"/>
      <c r="J816" s="8"/>
      <c r="K816" s="8"/>
      <c r="L816" s="13"/>
      <c r="M816" s="10"/>
      <c r="N816" s="8"/>
      <c r="O816" s="8"/>
      <c r="P816" s="8"/>
      <c r="Q816" s="8"/>
      <c r="R816" s="8"/>
      <c r="S816" s="8"/>
      <c r="T816" s="8"/>
      <c r="U816" s="8"/>
      <c r="V816" s="8"/>
      <c r="W816" s="8"/>
      <c r="X816" s="8"/>
      <c r="Y816" s="8"/>
      <c r="Z816" s="8"/>
      <c r="AA816" s="8"/>
      <c r="AB816" s="8"/>
      <c r="AC816" s="8"/>
      <c r="AD816" s="8"/>
      <c r="AE816" s="8"/>
      <c r="AF816" s="8"/>
      <c r="AG816" s="8"/>
      <c r="AH816" s="8"/>
      <c r="AI816" s="8"/>
      <c r="AJ816" s="8"/>
      <c r="AK816" s="8"/>
      <c r="AL816" s="8"/>
      <c r="AM816" s="8"/>
      <c r="AN816" s="8"/>
      <c r="AO816" s="8"/>
    </row>
    <row r="817" ht="15.75" customHeight="1">
      <c r="A817" s="11"/>
      <c r="B817" s="12"/>
      <c r="C817" s="12"/>
      <c r="D817" s="12"/>
      <c r="E817" s="8"/>
      <c r="F817" s="8"/>
      <c r="G817" s="8"/>
      <c r="H817" s="8"/>
      <c r="I817" s="8"/>
      <c r="J817" s="8"/>
      <c r="K817" s="8"/>
      <c r="L817" s="13"/>
      <c r="M817" s="10"/>
      <c r="N817" s="8"/>
      <c r="O817" s="8"/>
      <c r="P817" s="8"/>
      <c r="Q817" s="8"/>
      <c r="R817" s="8"/>
      <c r="S817" s="8"/>
      <c r="T817" s="8"/>
      <c r="U817" s="8"/>
      <c r="V817" s="8"/>
      <c r="W817" s="8"/>
      <c r="X817" s="8"/>
      <c r="Y817" s="8"/>
      <c r="Z817" s="8"/>
      <c r="AA817" s="8"/>
      <c r="AB817" s="8"/>
      <c r="AC817" s="8"/>
      <c r="AD817" s="8"/>
      <c r="AE817" s="8"/>
      <c r="AF817" s="8"/>
      <c r="AG817" s="8"/>
      <c r="AH817" s="8"/>
      <c r="AI817" s="8"/>
      <c r="AJ817" s="8"/>
      <c r="AK817" s="8"/>
      <c r="AL817" s="8"/>
      <c r="AM817" s="8"/>
      <c r="AN817" s="8"/>
      <c r="AO817" s="8"/>
    </row>
    <row r="818" ht="15.75" customHeight="1">
      <c r="A818" s="11"/>
      <c r="B818" s="12"/>
      <c r="C818" s="12"/>
      <c r="D818" s="12"/>
      <c r="E818" s="8"/>
      <c r="F818" s="8"/>
      <c r="G818" s="8"/>
      <c r="H818" s="8"/>
      <c r="I818" s="8"/>
      <c r="J818" s="8"/>
      <c r="K818" s="8"/>
      <c r="L818" s="13"/>
      <c r="M818" s="10"/>
      <c r="N818" s="8"/>
      <c r="O818" s="8"/>
      <c r="P818" s="8"/>
      <c r="Q818" s="8"/>
      <c r="R818" s="8"/>
      <c r="S818" s="8"/>
      <c r="T818" s="8"/>
      <c r="U818" s="8"/>
      <c r="V818" s="8"/>
      <c r="W818" s="8"/>
      <c r="X818" s="8"/>
      <c r="Y818" s="8"/>
      <c r="Z818" s="8"/>
      <c r="AA818" s="8"/>
      <c r="AB818" s="8"/>
      <c r="AC818" s="8"/>
      <c r="AD818" s="8"/>
      <c r="AE818" s="8"/>
      <c r="AF818" s="8"/>
      <c r="AG818" s="8"/>
      <c r="AH818" s="8"/>
      <c r="AI818" s="8"/>
      <c r="AJ818" s="8"/>
      <c r="AK818" s="8"/>
      <c r="AL818" s="8"/>
      <c r="AM818" s="8"/>
      <c r="AN818" s="8"/>
      <c r="AO818" s="8"/>
    </row>
    <row r="819" ht="15.75" customHeight="1">
      <c r="A819" s="11"/>
      <c r="B819" s="12"/>
      <c r="C819" s="12"/>
      <c r="D819" s="12"/>
      <c r="E819" s="8"/>
      <c r="F819" s="8"/>
      <c r="G819" s="8"/>
      <c r="H819" s="8"/>
      <c r="I819" s="8"/>
      <c r="J819" s="8"/>
      <c r="K819" s="8"/>
      <c r="L819" s="13"/>
      <c r="M819" s="10"/>
      <c r="N819" s="8"/>
      <c r="O819" s="8"/>
      <c r="P819" s="8"/>
      <c r="Q819" s="8"/>
      <c r="R819" s="8"/>
      <c r="S819" s="8"/>
      <c r="T819" s="8"/>
      <c r="U819" s="8"/>
      <c r="V819" s="8"/>
      <c r="W819" s="8"/>
      <c r="X819" s="8"/>
      <c r="Y819" s="8"/>
      <c r="Z819" s="8"/>
      <c r="AA819" s="8"/>
      <c r="AB819" s="8"/>
      <c r="AC819" s="8"/>
      <c r="AD819" s="8"/>
      <c r="AE819" s="8"/>
      <c r="AF819" s="8"/>
      <c r="AG819" s="8"/>
      <c r="AH819" s="8"/>
      <c r="AI819" s="8"/>
      <c r="AJ819" s="8"/>
      <c r="AK819" s="8"/>
      <c r="AL819" s="8"/>
      <c r="AM819" s="8"/>
      <c r="AN819" s="8"/>
      <c r="AO819" s="8"/>
    </row>
    <row r="820" ht="15.75" customHeight="1">
      <c r="A820" s="11"/>
      <c r="B820" s="12"/>
      <c r="C820" s="12"/>
      <c r="D820" s="12"/>
      <c r="E820" s="8"/>
      <c r="F820" s="8"/>
      <c r="G820" s="8"/>
      <c r="H820" s="8"/>
      <c r="I820" s="8"/>
      <c r="J820" s="8"/>
      <c r="K820" s="8"/>
      <c r="L820" s="13"/>
      <c r="M820" s="10"/>
      <c r="N820" s="8"/>
      <c r="O820" s="8"/>
      <c r="P820" s="8"/>
      <c r="Q820" s="8"/>
      <c r="R820" s="8"/>
      <c r="S820" s="8"/>
      <c r="T820" s="8"/>
      <c r="U820" s="8"/>
      <c r="V820" s="8"/>
      <c r="W820" s="8"/>
      <c r="X820" s="8"/>
      <c r="Y820" s="8"/>
      <c r="Z820" s="8"/>
      <c r="AA820" s="8"/>
      <c r="AB820" s="8"/>
      <c r="AC820" s="8"/>
      <c r="AD820" s="8"/>
      <c r="AE820" s="8"/>
      <c r="AF820" s="8"/>
      <c r="AG820" s="8"/>
      <c r="AH820" s="8"/>
      <c r="AI820" s="8"/>
      <c r="AJ820" s="8"/>
      <c r="AK820" s="8"/>
      <c r="AL820" s="8"/>
      <c r="AM820" s="8"/>
      <c r="AN820" s="8"/>
      <c r="AO820" s="8"/>
    </row>
    <row r="821" ht="15.75" customHeight="1">
      <c r="A821" s="11"/>
      <c r="B821" s="12"/>
      <c r="C821" s="12"/>
      <c r="D821" s="12"/>
      <c r="E821" s="8"/>
      <c r="F821" s="8"/>
      <c r="G821" s="8"/>
      <c r="H821" s="8"/>
      <c r="I821" s="8"/>
      <c r="J821" s="8"/>
      <c r="K821" s="8"/>
      <c r="L821" s="13"/>
      <c r="M821" s="10"/>
      <c r="N821" s="8"/>
      <c r="O821" s="8"/>
      <c r="P821" s="8"/>
      <c r="Q821" s="8"/>
      <c r="R821" s="8"/>
      <c r="S821" s="8"/>
      <c r="T821" s="8"/>
      <c r="U821" s="8"/>
      <c r="V821" s="8"/>
      <c r="W821" s="8"/>
      <c r="X821" s="8"/>
      <c r="Y821" s="8"/>
      <c r="Z821" s="8"/>
      <c r="AA821" s="8"/>
      <c r="AB821" s="8"/>
      <c r="AC821" s="8"/>
      <c r="AD821" s="8"/>
      <c r="AE821" s="8"/>
      <c r="AF821" s="8"/>
      <c r="AG821" s="8"/>
      <c r="AH821" s="8"/>
      <c r="AI821" s="8"/>
      <c r="AJ821" s="8"/>
      <c r="AK821" s="8"/>
      <c r="AL821" s="8"/>
      <c r="AM821" s="8"/>
      <c r="AN821" s="8"/>
      <c r="AO821" s="8"/>
    </row>
    <row r="822" ht="15.75" customHeight="1">
      <c r="A822" s="11"/>
      <c r="B822" s="12"/>
      <c r="C822" s="12"/>
      <c r="D822" s="12"/>
      <c r="E822" s="8"/>
      <c r="F822" s="8"/>
      <c r="G822" s="8"/>
      <c r="H822" s="8"/>
      <c r="I822" s="8"/>
      <c r="J822" s="8"/>
      <c r="K822" s="8"/>
      <c r="L822" s="13"/>
      <c r="M822" s="10"/>
      <c r="N822" s="8"/>
      <c r="O822" s="8"/>
      <c r="P822" s="8"/>
      <c r="Q822" s="8"/>
      <c r="R822" s="8"/>
      <c r="S822" s="8"/>
      <c r="T822" s="8"/>
      <c r="U822" s="8"/>
      <c r="V822" s="8"/>
      <c r="W822" s="8"/>
      <c r="X822" s="8"/>
      <c r="Y822" s="8"/>
      <c r="Z822" s="8"/>
      <c r="AA822" s="8"/>
      <c r="AB822" s="8"/>
      <c r="AC822" s="8"/>
      <c r="AD822" s="8"/>
      <c r="AE822" s="8"/>
      <c r="AF822" s="8"/>
      <c r="AG822" s="8"/>
      <c r="AH822" s="8"/>
      <c r="AI822" s="8"/>
      <c r="AJ822" s="8"/>
      <c r="AK822" s="8"/>
      <c r="AL822" s="8"/>
      <c r="AM822" s="8"/>
      <c r="AN822" s="8"/>
      <c r="AO822" s="8"/>
    </row>
    <row r="823" ht="15.75" customHeight="1">
      <c r="A823" s="11"/>
      <c r="B823" s="12"/>
      <c r="C823" s="12"/>
      <c r="D823" s="12"/>
      <c r="E823" s="8"/>
      <c r="F823" s="8"/>
      <c r="G823" s="8"/>
      <c r="H823" s="8"/>
      <c r="I823" s="8"/>
      <c r="J823" s="8"/>
      <c r="K823" s="8"/>
      <c r="L823" s="13"/>
      <c r="M823" s="10"/>
      <c r="N823" s="8"/>
      <c r="O823" s="8"/>
      <c r="P823" s="8"/>
      <c r="Q823" s="8"/>
      <c r="R823" s="8"/>
      <c r="S823" s="8"/>
      <c r="T823" s="8"/>
      <c r="U823" s="8"/>
      <c r="V823" s="8"/>
      <c r="W823" s="8"/>
      <c r="X823" s="8"/>
      <c r="Y823" s="8"/>
      <c r="Z823" s="8"/>
      <c r="AA823" s="8"/>
      <c r="AB823" s="8"/>
      <c r="AC823" s="8"/>
      <c r="AD823" s="8"/>
      <c r="AE823" s="8"/>
      <c r="AF823" s="8"/>
      <c r="AG823" s="8"/>
      <c r="AH823" s="8"/>
      <c r="AI823" s="8"/>
      <c r="AJ823" s="8"/>
      <c r="AK823" s="8"/>
      <c r="AL823" s="8"/>
      <c r="AM823" s="8"/>
      <c r="AN823" s="8"/>
      <c r="AO823" s="8"/>
    </row>
    <row r="824" ht="15.75" customHeight="1">
      <c r="A824" s="11"/>
      <c r="B824" s="12"/>
      <c r="C824" s="12"/>
      <c r="D824" s="12"/>
      <c r="E824" s="8"/>
      <c r="F824" s="8"/>
      <c r="G824" s="8"/>
      <c r="H824" s="8"/>
      <c r="I824" s="8"/>
      <c r="J824" s="8"/>
      <c r="K824" s="8"/>
      <c r="L824" s="13"/>
      <c r="M824" s="10"/>
      <c r="N824" s="8"/>
      <c r="O824" s="8"/>
      <c r="P824" s="8"/>
      <c r="Q824" s="8"/>
      <c r="R824" s="8"/>
      <c r="S824" s="8"/>
      <c r="T824" s="8"/>
      <c r="U824" s="8"/>
      <c r="V824" s="8"/>
      <c r="W824" s="8"/>
      <c r="X824" s="8"/>
      <c r="Y824" s="8"/>
      <c r="Z824" s="8"/>
      <c r="AA824" s="8"/>
      <c r="AB824" s="8"/>
      <c r="AC824" s="8"/>
      <c r="AD824" s="8"/>
      <c r="AE824" s="8"/>
      <c r="AF824" s="8"/>
      <c r="AG824" s="8"/>
      <c r="AH824" s="8"/>
      <c r="AI824" s="8"/>
      <c r="AJ824" s="8"/>
      <c r="AK824" s="8"/>
      <c r="AL824" s="8"/>
      <c r="AM824" s="8"/>
      <c r="AN824" s="8"/>
      <c r="AO824" s="8"/>
    </row>
    <row r="825" ht="15.75" customHeight="1">
      <c r="A825" s="11"/>
      <c r="B825" s="12"/>
      <c r="C825" s="12"/>
      <c r="D825" s="12"/>
      <c r="E825" s="8"/>
      <c r="F825" s="8"/>
      <c r="G825" s="8"/>
      <c r="H825" s="8"/>
      <c r="I825" s="8"/>
      <c r="J825" s="8"/>
      <c r="K825" s="8"/>
      <c r="L825" s="13"/>
      <c r="M825" s="10"/>
      <c r="N825" s="8"/>
      <c r="O825" s="8"/>
      <c r="P825" s="8"/>
      <c r="Q825" s="8"/>
      <c r="R825" s="8"/>
      <c r="S825" s="8"/>
      <c r="T825" s="8"/>
      <c r="U825" s="8"/>
      <c r="V825" s="8"/>
      <c r="W825" s="8"/>
      <c r="X825" s="8"/>
      <c r="Y825" s="8"/>
      <c r="Z825" s="8"/>
      <c r="AA825" s="8"/>
      <c r="AB825" s="8"/>
      <c r="AC825" s="8"/>
      <c r="AD825" s="8"/>
      <c r="AE825" s="8"/>
      <c r="AF825" s="8"/>
      <c r="AG825" s="8"/>
      <c r="AH825" s="8"/>
      <c r="AI825" s="8"/>
      <c r="AJ825" s="8"/>
      <c r="AK825" s="8"/>
      <c r="AL825" s="8"/>
      <c r="AM825" s="8"/>
      <c r="AN825" s="8"/>
      <c r="AO825" s="8"/>
    </row>
    <row r="826" ht="15.75" customHeight="1">
      <c r="A826" s="11"/>
      <c r="B826" s="12"/>
      <c r="C826" s="12"/>
      <c r="D826" s="12"/>
      <c r="E826" s="8"/>
      <c r="F826" s="8"/>
      <c r="G826" s="8"/>
      <c r="H826" s="8"/>
      <c r="I826" s="8"/>
      <c r="J826" s="8"/>
      <c r="K826" s="8"/>
      <c r="L826" s="13"/>
      <c r="M826" s="10"/>
      <c r="N826" s="8"/>
      <c r="O826" s="8"/>
      <c r="P826" s="8"/>
      <c r="Q826" s="8"/>
      <c r="R826" s="8"/>
      <c r="S826" s="8"/>
      <c r="T826" s="8"/>
      <c r="U826" s="8"/>
      <c r="V826" s="8"/>
      <c r="W826" s="8"/>
      <c r="X826" s="8"/>
      <c r="Y826" s="8"/>
      <c r="Z826" s="8"/>
      <c r="AA826" s="8"/>
      <c r="AB826" s="8"/>
      <c r="AC826" s="8"/>
      <c r="AD826" s="8"/>
      <c r="AE826" s="8"/>
      <c r="AF826" s="8"/>
      <c r="AG826" s="8"/>
      <c r="AH826" s="8"/>
      <c r="AI826" s="8"/>
      <c r="AJ826" s="8"/>
      <c r="AK826" s="8"/>
      <c r="AL826" s="8"/>
      <c r="AM826" s="8"/>
      <c r="AN826" s="8"/>
      <c r="AO826" s="8"/>
    </row>
    <row r="827" ht="15.75" customHeight="1">
      <c r="A827" s="11"/>
      <c r="B827" s="12"/>
      <c r="C827" s="12"/>
      <c r="D827" s="12"/>
      <c r="E827" s="8"/>
      <c r="F827" s="8"/>
      <c r="G827" s="8"/>
      <c r="H827" s="8"/>
      <c r="I827" s="8"/>
      <c r="J827" s="8"/>
      <c r="K827" s="8"/>
      <c r="L827" s="13"/>
      <c r="M827" s="10"/>
      <c r="N827" s="8"/>
      <c r="O827" s="8"/>
      <c r="P827" s="8"/>
      <c r="Q827" s="8"/>
      <c r="R827" s="8"/>
      <c r="S827" s="8"/>
      <c r="T827" s="8"/>
      <c r="U827" s="8"/>
      <c r="V827" s="8"/>
      <c r="W827" s="8"/>
      <c r="X827" s="8"/>
      <c r="Y827" s="8"/>
      <c r="Z827" s="8"/>
      <c r="AA827" s="8"/>
      <c r="AB827" s="8"/>
      <c r="AC827" s="8"/>
      <c r="AD827" s="8"/>
      <c r="AE827" s="8"/>
      <c r="AF827" s="8"/>
      <c r="AG827" s="8"/>
      <c r="AH827" s="8"/>
      <c r="AI827" s="8"/>
      <c r="AJ827" s="8"/>
      <c r="AK827" s="8"/>
      <c r="AL827" s="8"/>
      <c r="AM827" s="8"/>
      <c r="AN827" s="8"/>
      <c r="AO827" s="8"/>
    </row>
    <row r="828" ht="15.75" customHeight="1">
      <c r="A828" s="11"/>
      <c r="B828" s="12"/>
      <c r="C828" s="12"/>
      <c r="D828" s="12"/>
      <c r="E828" s="8"/>
      <c r="F828" s="8"/>
      <c r="G828" s="8"/>
      <c r="H828" s="8"/>
      <c r="I828" s="8"/>
      <c r="J828" s="8"/>
      <c r="K828" s="8"/>
      <c r="L828" s="13"/>
      <c r="M828" s="10"/>
      <c r="N828" s="8"/>
      <c r="O828" s="8"/>
      <c r="P828" s="8"/>
      <c r="Q828" s="8"/>
      <c r="R828" s="8"/>
      <c r="S828" s="8"/>
      <c r="T828" s="8"/>
      <c r="U828" s="8"/>
      <c r="V828" s="8"/>
      <c r="W828" s="8"/>
      <c r="X828" s="8"/>
      <c r="Y828" s="8"/>
      <c r="Z828" s="8"/>
      <c r="AA828" s="8"/>
      <c r="AB828" s="8"/>
      <c r="AC828" s="8"/>
      <c r="AD828" s="8"/>
      <c r="AE828" s="8"/>
      <c r="AF828" s="8"/>
      <c r="AG828" s="8"/>
      <c r="AH828" s="8"/>
      <c r="AI828" s="8"/>
      <c r="AJ828" s="8"/>
      <c r="AK828" s="8"/>
      <c r="AL828" s="8"/>
      <c r="AM828" s="8"/>
      <c r="AN828" s="8"/>
      <c r="AO828" s="8"/>
    </row>
    <row r="829" ht="15.75" customHeight="1">
      <c r="A829" s="11"/>
      <c r="B829" s="12"/>
      <c r="C829" s="12"/>
      <c r="D829" s="12"/>
      <c r="E829" s="8"/>
      <c r="F829" s="8"/>
      <c r="G829" s="8"/>
      <c r="H829" s="8"/>
      <c r="I829" s="8"/>
      <c r="J829" s="8"/>
      <c r="K829" s="8"/>
      <c r="L829" s="13"/>
      <c r="M829" s="10"/>
      <c r="N829" s="8"/>
      <c r="O829" s="8"/>
      <c r="P829" s="8"/>
      <c r="Q829" s="8"/>
      <c r="R829" s="8"/>
      <c r="S829" s="8"/>
      <c r="T829" s="8"/>
      <c r="U829" s="8"/>
      <c r="V829" s="8"/>
      <c r="W829" s="8"/>
      <c r="X829" s="8"/>
      <c r="Y829" s="8"/>
      <c r="Z829" s="8"/>
      <c r="AA829" s="8"/>
      <c r="AB829" s="8"/>
      <c r="AC829" s="8"/>
      <c r="AD829" s="8"/>
      <c r="AE829" s="8"/>
      <c r="AF829" s="8"/>
      <c r="AG829" s="8"/>
      <c r="AH829" s="8"/>
      <c r="AI829" s="8"/>
      <c r="AJ829" s="8"/>
      <c r="AK829" s="8"/>
      <c r="AL829" s="8"/>
      <c r="AM829" s="8"/>
      <c r="AN829" s="8"/>
      <c r="AO829" s="8"/>
    </row>
    <row r="830" ht="15.75" customHeight="1">
      <c r="A830" s="11"/>
      <c r="B830" s="12"/>
      <c r="C830" s="12"/>
      <c r="D830" s="12"/>
      <c r="E830" s="8"/>
      <c r="F830" s="8"/>
      <c r="G830" s="8"/>
      <c r="H830" s="8"/>
      <c r="I830" s="8"/>
      <c r="J830" s="8"/>
      <c r="K830" s="8"/>
      <c r="L830" s="13"/>
      <c r="M830" s="10"/>
      <c r="N830" s="8"/>
      <c r="O830" s="8"/>
      <c r="P830" s="8"/>
      <c r="Q830" s="8"/>
      <c r="R830" s="8"/>
      <c r="S830" s="8"/>
      <c r="T830" s="8"/>
      <c r="U830" s="8"/>
      <c r="V830" s="8"/>
      <c r="W830" s="8"/>
      <c r="X830" s="8"/>
      <c r="Y830" s="8"/>
      <c r="Z830" s="8"/>
      <c r="AA830" s="8"/>
      <c r="AB830" s="8"/>
      <c r="AC830" s="8"/>
      <c r="AD830" s="8"/>
      <c r="AE830" s="8"/>
      <c r="AF830" s="8"/>
      <c r="AG830" s="8"/>
      <c r="AH830" s="8"/>
      <c r="AI830" s="8"/>
      <c r="AJ830" s="8"/>
      <c r="AK830" s="8"/>
      <c r="AL830" s="8"/>
      <c r="AM830" s="8"/>
      <c r="AN830" s="8"/>
      <c r="AO830" s="8"/>
    </row>
    <row r="831" ht="15.75" customHeight="1">
      <c r="A831" s="11"/>
      <c r="B831" s="12"/>
      <c r="C831" s="12"/>
      <c r="D831" s="12"/>
      <c r="E831" s="8"/>
      <c r="F831" s="8"/>
      <c r="G831" s="8"/>
      <c r="H831" s="8"/>
      <c r="I831" s="8"/>
      <c r="J831" s="8"/>
      <c r="K831" s="8"/>
      <c r="L831" s="13"/>
      <c r="M831" s="10"/>
      <c r="N831" s="8"/>
      <c r="O831" s="8"/>
      <c r="P831" s="8"/>
      <c r="Q831" s="8"/>
      <c r="R831" s="8"/>
      <c r="S831" s="8"/>
      <c r="T831" s="8"/>
      <c r="U831" s="8"/>
      <c r="V831" s="8"/>
      <c r="W831" s="8"/>
      <c r="X831" s="8"/>
      <c r="Y831" s="8"/>
      <c r="Z831" s="8"/>
      <c r="AA831" s="8"/>
      <c r="AB831" s="8"/>
      <c r="AC831" s="8"/>
      <c r="AD831" s="8"/>
      <c r="AE831" s="8"/>
      <c r="AF831" s="8"/>
      <c r="AG831" s="8"/>
      <c r="AH831" s="8"/>
      <c r="AI831" s="8"/>
      <c r="AJ831" s="8"/>
      <c r="AK831" s="8"/>
      <c r="AL831" s="8"/>
      <c r="AM831" s="8"/>
      <c r="AN831" s="8"/>
      <c r="AO831" s="8"/>
    </row>
    <row r="832" ht="15.75" customHeight="1">
      <c r="A832" s="11"/>
      <c r="B832" s="12"/>
      <c r="C832" s="12"/>
      <c r="D832" s="12"/>
      <c r="E832" s="8"/>
      <c r="F832" s="8"/>
      <c r="G832" s="8"/>
      <c r="H832" s="8"/>
      <c r="I832" s="8"/>
      <c r="J832" s="8"/>
      <c r="K832" s="8"/>
      <c r="L832" s="13"/>
      <c r="M832" s="10"/>
      <c r="N832" s="8"/>
      <c r="O832" s="8"/>
      <c r="P832" s="8"/>
      <c r="Q832" s="8"/>
      <c r="R832" s="8"/>
      <c r="S832" s="8"/>
      <c r="T832" s="8"/>
      <c r="U832" s="8"/>
      <c r="V832" s="8"/>
      <c r="W832" s="8"/>
      <c r="X832" s="8"/>
      <c r="Y832" s="8"/>
      <c r="Z832" s="8"/>
      <c r="AA832" s="8"/>
      <c r="AB832" s="8"/>
      <c r="AC832" s="8"/>
      <c r="AD832" s="8"/>
      <c r="AE832" s="8"/>
      <c r="AF832" s="8"/>
      <c r="AG832" s="8"/>
      <c r="AH832" s="8"/>
      <c r="AI832" s="8"/>
      <c r="AJ832" s="8"/>
      <c r="AK832" s="8"/>
      <c r="AL832" s="8"/>
      <c r="AM832" s="8"/>
      <c r="AN832" s="8"/>
      <c r="AO832" s="8"/>
    </row>
    <row r="833" ht="15.75" customHeight="1">
      <c r="A833" s="11"/>
      <c r="B833" s="12"/>
      <c r="C833" s="12"/>
      <c r="D833" s="12"/>
      <c r="E833" s="8"/>
      <c r="F833" s="8"/>
      <c r="G833" s="8"/>
      <c r="H833" s="8"/>
      <c r="I833" s="8"/>
      <c r="J833" s="8"/>
      <c r="K833" s="8"/>
      <c r="L833" s="13"/>
      <c r="M833" s="10"/>
      <c r="N833" s="8"/>
      <c r="O833" s="8"/>
      <c r="P833" s="8"/>
      <c r="Q833" s="8"/>
      <c r="R833" s="8"/>
      <c r="S833" s="8"/>
      <c r="T833" s="8"/>
      <c r="U833" s="8"/>
      <c r="V833" s="8"/>
      <c r="W833" s="8"/>
      <c r="X833" s="8"/>
      <c r="Y833" s="8"/>
      <c r="Z833" s="8"/>
      <c r="AA833" s="8"/>
      <c r="AB833" s="8"/>
      <c r="AC833" s="8"/>
      <c r="AD833" s="8"/>
      <c r="AE833" s="8"/>
      <c r="AF833" s="8"/>
      <c r="AG833" s="8"/>
      <c r="AH833" s="8"/>
      <c r="AI833" s="8"/>
      <c r="AJ833" s="8"/>
      <c r="AK833" s="8"/>
      <c r="AL833" s="8"/>
      <c r="AM833" s="8"/>
      <c r="AN833" s="8"/>
      <c r="AO833" s="8"/>
    </row>
    <row r="834" ht="15.75" customHeight="1">
      <c r="A834" s="11"/>
      <c r="B834" s="12"/>
      <c r="C834" s="12"/>
      <c r="D834" s="12"/>
      <c r="E834" s="8"/>
      <c r="F834" s="8"/>
      <c r="G834" s="8"/>
      <c r="H834" s="8"/>
      <c r="I834" s="8"/>
      <c r="J834" s="8"/>
      <c r="K834" s="8"/>
      <c r="L834" s="13"/>
      <c r="M834" s="10"/>
      <c r="N834" s="8"/>
      <c r="O834" s="8"/>
      <c r="P834" s="8"/>
      <c r="Q834" s="8"/>
      <c r="R834" s="8"/>
      <c r="S834" s="8"/>
      <c r="T834" s="8"/>
      <c r="U834" s="8"/>
      <c r="V834" s="8"/>
      <c r="W834" s="8"/>
      <c r="X834" s="8"/>
      <c r="Y834" s="8"/>
      <c r="Z834" s="8"/>
      <c r="AA834" s="8"/>
      <c r="AB834" s="8"/>
      <c r="AC834" s="8"/>
      <c r="AD834" s="8"/>
      <c r="AE834" s="8"/>
      <c r="AF834" s="8"/>
      <c r="AG834" s="8"/>
      <c r="AH834" s="8"/>
      <c r="AI834" s="8"/>
      <c r="AJ834" s="8"/>
      <c r="AK834" s="8"/>
      <c r="AL834" s="8"/>
      <c r="AM834" s="8"/>
      <c r="AN834" s="8"/>
      <c r="AO834" s="8"/>
    </row>
    <row r="835" ht="15.75" customHeight="1">
      <c r="A835" s="11"/>
      <c r="B835" s="12"/>
      <c r="C835" s="12"/>
      <c r="D835" s="12"/>
      <c r="E835" s="8"/>
      <c r="F835" s="8"/>
      <c r="G835" s="8"/>
      <c r="H835" s="8"/>
      <c r="I835" s="8"/>
      <c r="J835" s="8"/>
      <c r="K835" s="8"/>
      <c r="L835" s="13"/>
      <c r="M835" s="10"/>
      <c r="N835" s="8"/>
      <c r="O835" s="8"/>
      <c r="P835" s="8"/>
      <c r="Q835" s="8"/>
      <c r="R835" s="8"/>
      <c r="S835" s="8"/>
      <c r="T835" s="8"/>
      <c r="U835" s="8"/>
      <c r="V835" s="8"/>
      <c r="W835" s="8"/>
      <c r="X835" s="8"/>
      <c r="Y835" s="8"/>
      <c r="Z835" s="8"/>
      <c r="AA835" s="8"/>
      <c r="AB835" s="8"/>
      <c r="AC835" s="8"/>
      <c r="AD835" s="8"/>
      <c r="AE835" s="8"/>
      <c r="AF835" s="8"/>
      <c r="AG835" s="8"/>
      <c r="AH835" s="8"/>
      <c r="AI835" s="8"/>
      <c r="AJ835" s="8"/>
      <c r="AK835" s="8"/>
      <c r="AL835" s="8"/>
      <c r="AM835" s="8"/>
      <c r="AN835" s="8"/>
      <c r="AO835" s="8"/>
    </row>
    <row r="836" ht="15.75" customHeight="1">
      <c r="A836" s="11"/>
      <c r="B836" s="12"/>
      <c r="C836" s="12"/>
      <c r="D836" s="12"/>
      <c r="E836" s="8"/>
      <c r="F836" s="8"/>
      <c r="G836" s="8"/>
      <c r="H836" s="8"/>
      <c r="I836" s="8"/>
      <c r="J836" s="8"/>
      <c r="K836" s="8"/>
      <c r="L836" s="13"/>
      <c r="M836" s="10"/>
      <c r="N836" s="8"/>
      <c r="O836" s="8"/>
      <c r="P836" s="8"/>
      <c r="Q836" s="8"/>
      <c r="R836" s="8"/>
      <c r="S836" s="8"/>
      <c r="T836" s="8"/>
      <c r="U836" s="8"/>
      <c r="V836" s="8"/>
      <c r="W836" s="8"/>
      <c r="X836" s="8"/>
      <c r="Y836" s="8"/>
      <c r="Z836" s="8"/>
      <c r="AA836" s="8"/>
      <c r="AB836" s="8"/>
      <c r="AC836" s="8"/>
      <c r="AD836" s="8"/>
      <c r="AE836" s="8"/>
      <c r="AF836" s="8"/>
      <c r="AG836" s="8"/>
      <c r="AH836" s="8"/>
      <c r="AI836" s="8"/>
      <c r="AJ836" s="8"/>
      <c r="AK836" s="8"/>
      <c r="AL836" s="8"/>
      <c r="AM836" s="8"/>
      <c r="AN836" s="8"/>
      <c r="AO836" s="8"/>
    </row>
    <row r="837" ht="15.75" customHeight="1">
      <c r="A837" s="11"/>
      <c r="B837" s="12"/>
      <c r="C837" s="12"/>
      <c r="D837" s="12"/>
      <c r="E837" s="8"/>
      <c r="F837" s="8"/>
      <c r="G837" s="8"/>
      <c r="H837" s="8"/>
      <c r="I837" s="8"/>
      <c r="J837" s="8"/>
      <c r="K837" s="8"/>
      <c r="L837" s="13"/>
      <c r="M837" s="10"/>
      <c r="N837" s="8"/>
      <c r="O837" s="8"/>
      <c r="P837" s="8"/>
      <c r="Q837" s="8"/>
      <c r="R837" s="8"/>
      <c r="S837" s="8"/>
      <c r="T837" s="8"/>
      <c r="U837" s="8"/>
      <c r="V837" s="8"/>
      <c r="W837" s="8"/>
      <c r="X837" s="8"/>
      <c r="Y837" s="8"/>
      <c r="Z837" s="8"/>
      <c r="AA837" s="8"/>
      <c r="AB837" s="8"/>
      <c r="AC837" s="8"/>
      <c r="AD837" s="8"/>
      <c r="AE837" s="8"/>
      <c r="AF837" s="8"/>
      <c r="AG837" s="8"/>
      <c r="AH837" s="8"/>
      <c r="AI837" s="8"/>
      <c r="AJ837" s="8"/>
      <c r="AK837" s="8"/>
      <c r="AL837" s="8"/>
      <c r="AM837" s="8"/>
      <c r="AN837" s="8"/>
      <c r="AO837" s="8"/>
    </row>
    <row r="838" ht="15.75" customHeight="1">
      <c r="A838" s="11"/>
      <c r="B838" s="12"/>
      <c r="C838" s="12"/>
      <c r="D838" s="12"/>
      <c r="E838" s="8"/>
      <c r="F838" s="8"/>
      <c r="G838" s="8"/>
      <c r="H838" s="8"/>
      <c r="I838" s="8"/>
      <c r="J838" s="8"/>
      <c r="K838" s="8"/>
      <c r="L838" s="13"/>
      <c r="M838" s="10"/>
      <c r="N838" s="8"/>
      <c r="O838" s="8"/>
      <c r="P838" s="8"/>
      <c r="Q838" s="8"/>
      <c r="R838" s="8"/>
      <c r="S838" s="8"/>
      <c r="T838" s="8"/>
      <c r="U838" s="8"/>
      <c r="V838" s="8"/>
      <c r="W838" s="8"/>
      <c r="X838" s="8"/>
      <c r="Y838" s="8"/>
      <c r="Z838" s="8"/>
      <c r="AA838" s="8"/>
      <c r="AB838" s="8"/>
      <c r="AC838" s="8"/>
      <c r="AD838" s="8"/>
      <c r="AE838" s="8"/>
      <c r="AF838" s="8"/>
      <c r="AG838" s="8"/>
      <c r="AH838" s="8"/>
      <c r="AI838" s="8"/>
      <c r="AJ838" s="8"/>
      <c r="AK838" s="8"/>
      <c r="AL838" s="8"/>
      <c r="AM838" s="8"/>
      <c r="AN838" s="8"/>
      <c r="AO838" s="8"/>
    </row>
    <row r="839" ht="15.75" customHeight="1">
      <c r="A839" s="11"/>
      <c r="B839" s="12"/>
      <c r="C839" s="12"/>
      <c r="D839" s="12"/>
      <c r="E839" s="8"/>
      <c r="F839" s="8"/>
      <c r="G839" s="8"/>
      <c r="H839" s="8"/>
      <c r="I839" s="8"/>
      <c r="J839" s="8"/>
      <c r="K839" s="8"/>
      <c r="L839" s="13"/>
      <c r="M839" s="10"/>
      <c r="N839" s="8"/>
      <c r="O839" s="8"/>
      <c r="P839" s="8"/>
      <c r="Q839" s="8"/>
      <c r="R839" s="8"/>
      <c r="S839" s="8"/>
      <c r="T839" s="8"/>
      <c r="U839" s="8"/>
      <c r="V839" s="8"/>
      <c r="W839" s="8"/>
      <c r="X839" s="8"/>
      <c r="Y839" s="8"/>
      <c r="Z839" s="8"/>
      <c r="AA839" s="8"/>
      <c r="AB839" s="8"/>
      <c r="AC839" s="8"/>
      <c r="AD839" s="8"/>
      <c r="AE839" s="8"/>
      <c r="AF839" s="8"/>
      <c r="AG839" s="8"/>
      <c r="AH839" s="8"/>
      <c r="AI839" s="8"/>
      <c r="AJ839" s="8"/>
      <c r="AK839" s="8"/>
      <c r="AL839" s="8"/>
      <c r="AM839" s="8"/>
      <c r="AN839" s="8"/>
      <c r="AO839" s="8"/>
    </row>
    <row r="840" ht="15.75" customHeight="1">
      <c r="A840" s="11"/>
      <c r="B840" s="12"/>
      <c r="C840" s="12"/>
      <c r="D840" s="12"/>
      <c r="E840" s="8"/>
      <c r="F840" s="8"/>
      <c r="G840" s="8"/>
      <c r="H840" s="8"/>
      <c r="I840" s="8"/>
      <c r="J840" s="8"/>
      <c r="K840" s="8"/>
      <c r="L840" s="13"/>
      <c r="M840" s="10"/>
      <c r="N840" s="8"/>
      <c r="O840" s="8"/>
      <c r="P840" s="8"/>
      <c r="Q840" s="8"/>
      <c r="R840" s="8"/>
      <c r="S840" s="8"/>
      <c r="T840" s="8"/>
      <c r="U840" s="8"/>
      <c r="V840" s="8"/>
      <c r="W840" s="8"/>
      <c r="X840" s="8"/>
      <c r="Y840" s="8"/>
      <c r="Z840" s="8"/>
      <c r="AA840" s="8"/>
      <c r="AB840" s="8"/>
      <c r="AC840" s="8"/>
      <c r="AD840" s="8"/>
      <c r="AE840" s="8"/>
      <c r="AF840" s="8"/>
      <c r="AG840" s="8"/>
      <c r="AH840" s="8"/>
      <c r="AI840" s="8"/>
      <c r="AJ840" s="8"/>
      <c r="AK840" s="8"/>
      <c r="AL840" s="8"/>
      <c r="AM840" s="8"/>
      <c r="AN840" s="8"/>
      <c r="AO840" s="8"/>
    </row>
    <row r="841" ht="15.75" customHeight="1">
      <c r="A841" s="11"/>
      <c r="B841" s="12"/>
      <c r="C841" s="12"/>
      <c r="D841" s="12"/>
      <c r="E841" s="8"/>
      <c r="F841" s="8"/>
      <c r="G841" s="8"/>
      <c r="H841" s="8"/>
      <c r="I841" s="8"/>
      <c r="J841" s="8"/>
      <c r="K841" s="8"/>
      <c r="L841" s="13"/>
      <c r="M841" s="10"/>
      <c r="N841" s="8"/>
      <c r="O841" s="8"/>
      <c r="P841" s="8"/>
      <c r="Q841" s="8"/>
      <c r="R841" s="8"/>
      <c r="S841" s="8"/>
      <c r="T841" s="8"/>
      <c r="U841" s="8"/>
      <c r="V841" s="8"/>
      <c r="W841" s="8"/>
      <c r="X841" s="8"/>
      <c r="Y841" s="8"/>
      <c r="Z841" s="8"/>
      <c r="AA841" s="8"/>
      <c r="AB841" s="8"/>
      <c r="AC841" s="8"/>
      <c r="AD841" s="8"/>
      <c r="AE841" s="8"/>
      <c r="AF841" s="8"/>
      <c r="AG841" s="8"/>
      <c r="AH841" s="8"/>
      <c r="AI841" s="8"/>
      <c r="AJ841" s="8"/>
      <c r="AK841" s="8"/>
      <c r="AL841" s="8"/>
      <c r="AM841" s="8"/>
      <c r="AN841" s="8"/>
      <c r="AO841" s="8"/>
    </row>
    <row r="842" ht="15.75" customHeight="1">
      <c r="A842" s="11"/>
      <c r="B842" s="12"/>
      <c r="C842" s="12"/>
      <c r="D842" s="12"/>
      <c r="E842" s="8"/>
      <c r="F842" s="8"/>
      <c r="G842" s="8"/>
      <c r="H842" s="8"/>
      <c r="I842" s="8"/>
      <c r="J842" s="8"/>
      <c r="K842" s="8"/>
      <c r="L842" s="13"/>
      <c r="M842" s="10"/>
      <c r="N842" s="8"/>
      <c r="O842" s="8"/>
      <c r="P842" s="8"/>
      <c r="Q842" s="8"/>
      <c r="R842" s="8"/>
      <c r="S842" s="8"/>
      <c r="T842" s="8"/>
      <c r="U842" s="8"/>
      <c r="V842" s="8"/>
      <c r="W842" s="8"/>
      <c r="X842" s="8"/>
      <c r="Y842" s="8"/>
      <c r="Z842" s="8"/>
      <c r="AA842" s="8"/>
      <c r="AB842" s="8"/>
      <c r="AC842" s="8"/>
      <c r="AD842" s="8"/>
      <c r="AE842" s="8"/>
      <c r="AF842" s="8"/>
      <c r="AG842" s="8"/>
      <c r="AH842" s="8"/>
      <c r="AI842" s="8"/>
      <c r="AJ842" s="8"/>
      <c r="AK842" s="8"/>
      <c r="AL842" s="8"/>
      <c r="AM842" s="8"/>
      <c r="AN842" s="8"/>
      <c r="AO842" s="8"/>
    </row>
    <row r="843" ht="15.75" customHeight="1">
      <c r="A843" s="11"/>
      <c r="B843" s="12"/>
      <c r="C843" s="12"/>
      <c r="D843" s="12"/>
      <c r="E843" s="8"/>
      <c r="F843" s="8"/>
      <c r="G843" s="8"/>
      <c r="H843" s="8"/>
      <c r="I843" s="8"/>
      <c r="J843" s="8"/>
      <c r="K843" s="8"/>
      <c r="L843" s="13"/>
      <c r="M843" s="10"/>
      <c r="N843" s="8"/>
      <c r="O843" s="8"/>
      <c r="P843" s="8"/>
      <c r="Q843" s="8"/>
      <c r="R843" s="8"/>
      <c r="S843" s="8"/>
      <c r="T843" s="8"/>
      <c r="U843" s="8"/>
      <c r="V843" s="8"/>
      <c r="W843" s="8"/>
      <c r="X843" s="8"/>
      <c r="Y843" s="8"/>
      <c r="Z843" s="8"/>
      <c r="AA843" s="8"/>
      <c r="AB843" s="8"/>
      <c r="AC843" s="8"/>
      <c r="AD843" s="8"/>
      <c r="AE843" s="8"/>
      <c r="AF843" s="8"/>
      <c r="AG843" s="8"/>
      <c r="AH843" s="8"/>
      <c r="AI843" s="8"/>
      <c r="AJ843" s="8"/>
      <c r="AK843" s="8"/>
      <c r="AL843" s="8"/>
      <c r="AM843" s="8"/>
      <c r="AN843" s="8"/>
      <c r="AO843" s="8"/>
    </row>
    <row r="844" ht="15.75" customHeight="1">
      <c r="A844" s="11"/>
      <c r="B844" s="12"/>
      <c r="C844" s="12"/>
      <c r="D844" s="12"/>
      <c r="E844" s="8"/>
      <c r="F844" s="8"/>
      <c r="G844" s="8"/>
      <c r="H844" s="8"/>
      <c r="I844" s="8"/>
      <c r="J844" s="8"/>
      <c r="K844" s="8"/>
      <c r="L844" s="13"/>
      <c r="M844" s="10"/>
      <c r="N844" s="8"/>
      <c r="O844" s="8"/>
      <c r="P844" s="8"/>
      <c r="Q844" s="8"/>
      <c r="R844" s="8"/>
      <c r="S844" s="8"/>
      <c r="T844" s="8"/>
      <c r="U844" s="8"/>
      <c r="V844" s="8"/>
      <c r="W844" s="8"/>
      <c r="X844" s="8"/>
      <c r="Y844" s="8"/>
      <c r="Z844" s="8"/>
      <c r="AA844" s="8"/>
      <c r="AB844" s="8"/>
      <c r="AC844" s="8"/>
      <c r="AD844" s="8"/>
      <c r="AE844" s="8"/>
      <c r="AF844" s="8"/>
      <c r="AG844" s="8"/>
      <c r="AH844" s="8"/>
      <c r="AI844" s="8"/>
      <c r="AJ844" s="8"/>
      <c r="AK844" s="8"/>
      <c r="AL844" s="8"/>
      <c r="AM844" s="8"/>
      <c r="AN844" s="8"/>
      <c r="AO844" s="8"/>
    </row>
    <row r="845" ht="15.75" customHeight="1">
      <c r="A845" s="11"/>
      <c r="B845" s="12"/>
      <c r="C845" s="12"/>
      <c r="D845" s="12"/>
      <c r="E845" s="8"/>
      <c r="F845" s="8"/>
      <c r="G845" s="8"/>
      <c r="H845" s="8"/>
      <c r="I845" s="8"/>
      <c r="J845" s="8"/>
      <c r="K845" s="8"/>
      <c r="L845" s="13"/>
      <c r="M845" s="10"/>
      <c r="N845" s="8"/>
      <c r="O845" s="8"/>
      <c r="P845" s="8"/>
      <c r="Q845" s="8"/>
      <c r="R845" s="8"/>
      <c r="S845" s="8"/>
      <c r="T845" s="8"/>
      <c r="U845" s="8"/>
      <c r="V845" s="8"/>
      <c r="W845" s="8"/>
      <c r="X845" s="8"/>
      <c r="Y845" s="8"/>
      <c r="Z845" s="8"/>
      <c r="AA845" s="8"/>
      <c r="AB845" s="8"/>
      <c r="AC845" s="8"/>
      <c r="AD845" s="8"/>
      <c r="AE845" s="8"/>
      <c r="AF845" s="8"/>
      <c r="AG845" s="8"/>
      <c r="AH845" s="8"/>
      <c r="AI845" s="8"/>
      <c r="AJ845" s="8"/>
      <c r="AK845" s="8"/>
      <c r="AL845" s="8"/>
      <c r="AM845" s="8"/>
      <c r="AN845" s="8"/>
      <c r="AO845" s="8"/>
    </row>
    <row r="846" ht="15.75" customHeight="1">
      <c r="A846" s="11"/>
      <c r="B846" s="12"/>
      <c r="C846" s="12"/>
      <c r="D846" s="12"/>
      <c r="E846" s="8"/>
      <c r="F846" s="8"/>
      <c r="G846" s="8"/>
      <c r="H846" s="8"/>
      <c r="I846" s="8"/>
      <c r="J846" s="8"/>
      <c r="K846" s="8"/>
      <c r="L846" s="13"/>
      <c r="M846" s="10"/>
      <c r="N846" s="8"/>
      <c r="O846" s="8"/>
      <c r="P846" s="8"/>
      <c r="Q846" s="8"/>
      <c r="R846" s="8"/>
      <c r="S846" s="8"/>
      <c r="T846" s="8"/>
      <c r="U846" s="8"/>
      <c r="V846" s="8"/>
      <c r="W846" s="8"/>
      <c r="X846" s="8"/>
      <c r="Y846" s="8"/>
      <c r="Z846" s="8"/>
      <c r="AA846" s="8"/>
      <c r="AB846" s="8"/>
      <c r="AC846" s="8"/>
      <c r="AD846" s="8"/>
      <c r="AE846" s="8"/>
      <c r="AF846" s="8"/>
      <c r="AG846" s="8"/>
      <c r="AH846" s="8"/>
      <c r="AI846" s="8"/>
      <c r="AJ846" s="8"/>
      <c r="AK846" s="8"/>
      <c r="AL846" s="8"/>
      <c r="AM846" s="8"/>
      <c r="AN846" s="8"/>
      <c r="AO846" s="8"/>
    </row>
    <row r="847" ht="15.75" customHeight="1">
      <c r="A847" s="11"/>
      <c r="B847" s="12"/>
      <c r="C847" s="12"/>
      <c r="D847" s="12"/>
      <c r="E847" s="8"/>
      <c r="F847" s="8"/>
      <c r="G847" s="8"/>
      <c r="H847" s="8"/>
      <c r="I847" s="8"/>
      <c r="J847" s="8"/>
      <c r="K847" s="8"/>
      <c r="L847" s="13"/>
      <c r="M847" s="10"/>
      <c r="N847" s="8"/>
      <c r="O847" s="8"/>
      <c r="P847" s="8"/>
      <c r="Q847" s="8"/>
      <c r="R847" s="8"/>
      <c r="S847" s="8"/>
      <c r="T847" s="8"/>
      <c r="U847" s="8"/>
      <c r="V847" s="8"/>
      <c r="W847" s="8"/>
      <c r="X847" s="8"/>
      <c r="Y847" s="8"/>
      <c r="Z847" s="8"/>
      <c r="AA847" s="8"/>
      <c r="AB847" s="8"/>
      <c r="AC847" s="8"/>
      <c r="AD847" s="8"/>
      <c r="AE847" s="8"/>
      <c r="AF847" s="8"/>
      <c r="AG847" s="8"/>
      <c r="AH847" s="8"/>
      <c r="AI847" s="8"/>
      <c r="AJ847" s="8"/>
      <c r="AK847" s="8"/>
      <c r="AL847" s="8"/>
      <c r="AM847" s="8"/>
      <c r="AN847" s="8"/>
      <c r="AO847" s="8"/>
    </row>
    <row r="848" ht="15.75" customHeight="1">
      <c r="A848" s="11"/>
      <c r="B848" s="12"/>
      <c r="C848" s="12"/>
      <c r="D848" s="12"/>
      <c r="E848" s="8"/>
      <c r="F848" s="8"/>
      <c r="G848" s="8"/>
      <c r="H848" s="8"/>
      <c r="I848" s="8"/>
      <c r="J848" s="8"/>
      <c r="K848" s="8"/>
      <c r="L848" s="13"/>
      <c r="M848" s="10"/>
      <c r="N848" s="8"/>
      <c r="O848" s="8"/>
      <c r="P848" s="8"/>
      <c r="Q848" s="8"/>
      <c r="R848" s="8"/>
      <c r="S848" s="8"/>
      <c r="T848" s="8"/>
      <c r="U848" s="8"/>
      <c r="V848" s="8"/>
      <c r="W848" s="8"/>
      <c r="X848" s="8"/>
      <c r="Y848" s="8"/>
      <c r="Z848" s="8"/>
      <c r="AA848" s="8"/>
      <c r="AB848" s="8"/>
      <c r="AC848" s="8"/>
      <c r="AD848" s="8"/>
      <c r="AE848" s="8"/>
      <c r="AF848" s="8"/>
      <c r="AG848" s="8"/>
      <c r="AH848" s="8"/>
      <c r="AI848" s="8"/>
      <c r="AJ848" s="8"/>
      <c r="AK848" s="8"/>
      <c r="AL848" s="8"/>
      <c r="AM848" s="8"/>
      <c r="AN848" s="8"/>
      <c r="AO848" s="8"/>
    </row>
    <row r="849" ht="15.75" customHeight="1">
      <c r="A849" s="11"/>
      <c r="B849" s="12"/>
      <c r="C849" s="12"/>
      <c r="D849" s="12"/>
      <c r="E849" s="8"/>
      <c r="F849" s="8"/>
      <c r="G849" s="8"/>
      <c r="H849" s="8"/>
      <c r="I849" s="8"/>
      <c r="J849" s="8"/>
      <c r="K849" s="8"/>
      <c r="L849" s="13"/>
      <c r="M849" s="10"/>
      <c r="N849" s="8"/>
      <c r="O849" s="8"/>
      <c r="P849" s="8"/>
      <c r="Q849" s="8"/>
      <c r="R849" s="8"/>
      <c r="S849" s="8"/>
      <c r="T849" s="8"/>
      <c r="U849" s="8"/>
      <c r="V849" s="8"/>
      <c r="W849" s="8"/>
      <c r="X849" s="8"/>
      <c r="Y849" s="8"/>
      <c r="Z849" s="8"/>
      <c r="AA849" s="8"/>
      <c r="AB849" s="8"/>
      <c r="AC849" s="8"/>
      <c r="AD849" s="8"/>
      <c r="AE849" s="8"/>
      <c r="AF849" s="8"/>
      <c r="AG849" s="8"/>
      <c r="AH849" s="8"/>
      <c r="AI849" s="8"/>
      <c r="AJ849" s="8"/>
      <c r="AK849" s="8"/>
      <c r="AL849" s="8"/>
      <c r="AM849" s="8"/>
      <c r="AN849" s="8"/>
      <c r="AO849" s="8"/>
    </row>
    <row r="850" ht="15.75" customHeight="1">
      <c r="A850" s="11"/>
      <c r="B850" s="12"/>
      <c r="C850" s="12"/>
      <c r="D850" s="12"/>
      <c r="E850" s="8"/>
      <c r="F850" s="8"/>
      <c r="G850" s="8"/>
      <c r="H850" s="8"/>
      <c r="I850" s="8"/>
      <c r="J850" s="8"/>
      <c r="K850" s="8"/>
      <c r="L850" s="13"/>
      <c r="M850" s="10"/>
      <c r="N850" s="8"/>
      <c r="O850" s="8"/>
      <c r="P850" s="8"/>
      <c r="Q850" s="8"/>
      <c r="R850" s="8"/>
      <c r="S850" s="8"/>
      <c r="T850" s="8"/>
      <c r="U850" s="8"/>
      <c r="V850" s="8"/>
      <c r="W850" s="8"/>
      <c r="X850" s="8"/>
      <c r="Y850" s="8"/>
      <c r="Z850" s="8"/>
      <c r="AA850" s="8"/>
      <c r="AB850" s="8"/>
      <c r="AC850" s="8"/>
      <c r="AD850" s="8"/>
      <c r="AE850" s="8"/>
      <c r="AF850" s="8"/>
      <c r="AG850" s="8"/>
      <c r="AH850" s="8"/>
      <c r="AI850" s="8"/>
      <c r="AJ850" s="8"/>
      <c r="AK850" s="8"/>
      <c r="AL850" s="8"/>
      <c r="AM850" s="8"/>
      <c r="AN850" s="8"/>
      <c r="AO850" s="8"/>
    </row>
    <row r="851" ht="15.75" customHeight="1">
      <c r="A851" s="11"/>
      <c r="B851" s="12"/>
      <c r="C851" s="12"/>
      <c r="D851" s="12"/>
      <c r="E851" s="8"/>
      <c r="F851" s="8"/>
      <c r="G851" s="8"/>
      <c r="H851" s="8"/>
      <c r="I851" s="8"/>
      <c r="J851" s="8"/>
      <c r="K851" s="8"/>
      <c r="L851" s="13"/>
      <c r="M851" s="10"/>
      <c r="N851" s="8"/>
      <c r="O851" s="8"/>
      <c r="P851" s="8"/>
      <c r="Q851" s="8"/>
      <c r="R851" s="8"/>
      <c r="S851" s="8"/>
      <c r="T851" s="8"/>
      <c r="U851" s="8"/>
      <c r="V851" s="8"/>
      <c r="W851" s="8"/>
      <c r="X851" s="8"/>
      <c r="Y851" s="8"/>
      <c r="Z851" s="8"/>
      <c r="AA851" s="8"/>
      <c r="AB851" s="8"/>
      <c r="AC851" s="8"/>
      <c r="AD851" s="8"/>
      <c r="AE851" s="8"/>
      <c r="AF851" s="8"/>
      <c r="AG851" s="8"/>
      <c r="AH851" s="8"/>
      <c r="AI851" s="8"/>
      <c r="AJ851" s="8"/>
      <c r="AK851" s="8"/>
      <c r="AL851" s="8"/>
      <c r="AM851" s="8"/>
      <c r="AN851" s="8"/>
      <c r="AO851" s="8"/>
    </row>
    <row r="852" ht="15.75" customHeight="1">
      <c r="A852" s="11"/>
      <c r="B852" s="12"/>
      <c r="C852" s="12"/>
      <c r="D852" s="12"/>
      <c r="E852" s="8"/>
      <c r="F852" s="8"/>
      <c r="G852" s="8"/>
      <c r="H852" s="8"/>
      <c r="I852" s="8"/>
      <c r="J852" s="8"/>
      <c r="K852" s="8"/>
      <c r="L852" s="13"/>
      <c r="M852" s="10"/>
      <c r="N852" s="8"/>
      <c r="O852" s="8"/>
      <c r="P852" s="8"/>
      <c r="Q852" s="8"/>
      <c r="R852" s="8"/>
      <c r="S852" s="8"/>
      <c r="T852" s="8"/>
      <c r="U852" s="8"/>
      <c r="V852" s="8"/>
      <c r="W852" s="8"/>
      <c r="X852" s="8"/>
      <c r="Y852" s="8"/>
      <c r="Z852" s="8"/>
      <c r="AA852" s="8"/>
      <c r="AB852" s="8"/>
      <c r="AC852" s="8"/>
      <c r="AD852" s="8"/>
      <c r="AE852" s="8"/>
      <c r="AF852" s="8"/>
      <c r="AG852" s="8"/>
      <c r="AH852" s="8"/>
      <c r="AI852" s="8"/>
      <c r="AJ852" s="8"/>
      <c r="AK852" s="8"/>
      <c r="AL852" s="8"/>
      <c r="AM852" s="8"/>
      <c r="AN852" s="8"/>
      <c r="AO852" s="8"/>
    </row>
    <row r="853" ht="15.75" customHeight="1">
      <c r="A853" s="11"/>
      <c r="B853" s="12"/>
      <c r="C853" s="12"/>
      <c r="D853" s="12"/>
      <c r="E853" s="8"/>
      <c r="F853" s="8"/>
      <c r="G853" s="8"/>
      <c r="H853" s="8"/>
      <c r="I853" s="8"/>
      <c r="J853" s="8"/>
      <c r="K853" s="8"/>
      <c r="L853" s="13"/>
      <c r="M853" s="10"/>
      <c r="N853" s="8"/>
      <c r="O853" s="8"/>
      <c r="P853" s="8"/>
      <c r="Q853" s="8"/>
      <c r="R853" s="8"/>
      <c r="S853" s="8"/>
      <c r="T853" s="8"/>
      <c r="U853" s="8"/>
      <c r="V853" s="8"/>
      <c r="W853" s="8"/>
      <c r="X853" s="8"/>
      <c r="Y853" s="8"/>
      <c r="Z853" s="8"/>
      <c r="AA853" s="8"/>
      <c r="AB853" s="8"/>
      <c r="AC853" s="8"/>
      <c r="AD853" s="8"/>
      <c r="AE853" s="8"/>
      <c r="AF853" s="8"/>
      <c r="AG853" s="8"/>
      <c r="AH853" s="8"/>
      <c r="AI853" s="8"/>
      <c r="AJ853" s="8"/>
      <c r="AK853" s="8"/>
      <c r="AL853" s="8"/>
      <c r="AM853" s="8"/>
      <c r="AN853" s="8"/>
      <c r="AO853" s="8"/>
    </row>
    <row r="854" ht="15.75" customHeight="1">
      <c r="A854" s="11"/>
      <c r="B854" s="12"/>
      <c r="C854" s="12"/>
      <c r="D854" s="12"/>
      <c r="E854" s="8"/>
      <c r="F854" s="8"/>
      <c r="G854" s="8"/>
      <c r="H854" s="8"/>
      <c r="I854" s="8"/>
      <c r="J854" s="8"/>
      <c r="K854" s="8"/>
      <c r="L854" s="13"/>
      <c r="M854" s="10"/>
      <c r="N854" s="8"/>
      <c r="O854" s="8"/>
      <c r="P854" s="8"/>
      <c r="Q854" s="8"/>
      <c r="R854" s="8"/>
      <c r="S854" s="8"/>
      <c r="T854" s="8"/>
      <c r="U854" s="8"/>
      <c r="V854" s="8"/>
      <c r="W854" s="8"/>
      <c r="X854" s="8"/>
      <c r="Y854" s="8"/>
      <c r="Z854" s="8"/>
      <c r="AA854" s="8"/>
      <c r="AB854" s="8"/>
      <c r="AC854" s="8"/>
      <c r="AD854" s="8"/>
      <c r="AE854" s="8"/>
      <c r="AF854" s="8"/>
      <c r="AG854" s="8"/>
      <c r="AH854" s="8"/>
      <c r="AI854" s="8"/>
      <c r="AJ854" s="8"/>
      <c r="AK854" s="8"/>
      <c r="AL854" s="8"/>
      <c r="AM854" s="8"/>
      <c r="AN854" s="8"/>
      <c r="AO854" s="8"/>
    </row>
    <row r="855" ht="15.75" customHeight="1">
      <c r="A855" s="11"/>
      <c r="B855" s="12"/>
      <c r="C855" s="12"/>
      <c r="D855" s="12"/>
      <c r="E855" s="8"/>
      <c r="F855" s="8"/>
      <c r="G855" s="8"/>
      <c r="H855" s="8"/>
      <c r="I855" s="8"/>
      <c r="J855" s="8"/>
      <c r="K855" s="8"/>
      <c r="L855" s="13"/>
      <c r="M855" s="10"/>
      <c r="N855" s="8"/>
      <c r="O855" s="8"/>
      <c r="P855" s="8"/>
      <c r="Q855" s="8"/>
      <c r="R855" s="8"/>
      <c r="S855" s="8"/>
      <c r="T855" s="8"/>
      <c r="U855" s="8"/>
      <c r="V855" s="8"/>
      <c r="W855" s="8"/>
      <c r="X855" s="8"/>
      <c r="Y855" s="8"/>
      <c r="Z855" s="8"/>
      <c r="AA855" s="8"/>
      <c r="AB855" s="8"/>
      <c r="AC855" s="8"/>
      <c r="AD855" s="8"/>
      <c r="AE855" s="8"/>
      <c r="AF855" s="8"/>
      <c r="AG855" s="8"/>
      <c r="AH855" s="8"/>
      <c r="AI855" s="8"/>
      <c r="AJ855" s="8"/>
      <c r="AK855" s="8"/>
      <c r="AL855" s="8"/>
      <c r="AM855" s="8"/>
      <c r="AN855" s="8"/>
      <c r="AO855" s="8"/>
    </row>
    <row r="856" ht="15.75" customHeight="1">
      <c r="A856" s="11"/>
      <c r="B856" s="12"/>
      <c r="C856" s="12"/>
      <c r="D856" s="12"/>
      <c r="E856" s="8"/>
      <c r="F856" s="8"/>
      <c r="G856" s="8"/>
      <c r="H856" s="8"/>
      <c r="I856" s="8"/>
      <c r="J856" s="8"/>
      <c r="K856" s="8"/>
      <c r="L856" s="13"/>
      <c r="M856" s="10"/>
      <c r="N856" s="8"/>
      <c r="O856" s="8"/>
      <c r="P856" s="8"/>
      <c r="Q856" s="8"/>
      <c r="R856" s="8"/>
      <c r="S856" s="8"/>
      <c r="T856" s="8"/>
      <c r="U856" s="8"/>
      <c r="V856" s="8"/>
      <c r="W856" s="8"/>
      <c r="X856" s="8"/>
      <c r="Y856" s="8"/>
      <c r="Z856" s="8"/>
      <c r="AA856" s="8"/>
      <c r="AB856" s="8"/>
      <c r="AC856" s="8"/>
      <c r="AD856" s="8"/>
      <c r="AE856" s="8"/>
      <c r="AF856" s="8"/>
      <c r="AG856" s="8"/>
      <c r="AH856" s="8"/>
      <c r="AI856" s="8"/>
      <c r="AJ856" s="8"/>
      <c r="AK856" s="8"/>
      <c r="AL856" s="8"/>
      <c r="AM856" s="8"/>
      <c r="AN856" s="8"/>
      <c r="AO856" s="8"/>
    </row>
    <row r="857" ht="15.75" customHeight="1">
      <c r="A857" s="11"/>
      <c r="B857" s="12"/>
      <c r="C857" s="12"/>
      <c r="D857" s="12"/>
      <c r="E857" s="8"/>
      <c r="F857" s="8"/>
      <c r="G857" s="8"/>
      <c r="H857" s="8"/>
      <c r="I857" s="8"/>
      <c r="J857" s="8"/>
      <c r="K857" s="8"/>
      <c r="L857" s="13"/>
      <c r="M857" s="10"/>
      <c r="N857" s="8"/>
      <c r="O857" s="8"/>
      <c r="P857" s="8"/>
      <c r="Q857" s="8"/>
      <c r="R857" s="8"/>
      <c r="S857" s="8"/>
      <c r="T857" s="8"/>
      <c r="U857" s="8"/>
      <c r="V857" s="8"/>
      <c r="W857" s="8"/>
      <c r="X857" s="8"/>
      <c r="Y857" s="8"/>
      <c r="Z857" s="8"/>
      <c r="AA857" s="8"/>
      <c r="AB857" s="8"/>
      <c r="AC857" s="8"/>
      <c r="AD857" s="8"/>
      <c r="AE857" s="8"/>
      <c r="AF857" s="8"/>
      <c r="AG857" s="8"/>
      <c r="AH857" s="8"/>
      <c r="AI857" s="8"/>
      <c r="AJ857" s="8"/>
      <c r="AK857" s="8"/>
      <c r="AL857" s="8"/>
      <c r="AM857" s="8"/>
      <c r="AN857" s="8"/>
      <c r="AO857" s="8"/>
    </row>
    <row r="858" ht="15.75" customHeight="1">
      <c r="A858" s="11"/>
      <c r="B858" s="12"/>
      <c r="C858" s="12"/>
      <c r="D858" s="12"/>
      <c r="E858" s="8"/>
      <c r="F858" s="8"/>
      <c r="G858" s="8"/>
      <c r="H858" s="8"/>
      <c r="I858" s="8"/>
      <c r="J858" s="8"/>
      <c r="K858" s="8"/>
      <c r="L858" s="13"/>
      <c r="M858" s="10"/>
      <c r="N858" s="8"/>
      <c r="O858" s="8"/>
      <c r="P858" s="8"/>
      <c r="Q858" s="8"/>
      <c r="R858" s="8"/>
      <c r="S858" s="8"/>
      <c r="T858" s="8"/>
      <c r="U858" s="8"/>
      <c r="V858" s="8"/>
      <c r="W858" s="8"/>
      <c r="X858" s="8"/>
      <c r="Y858" s="8"/>
      <c r="Z858" s="8"/>
      <c r="AA858" s="8"/>
      <c r="AB858" s="8"/>
      <c r="AC858" s="8"/>
      <c r="AD858" s="8"/>
      <c r="AE858" s="8"/>
      <c r="AF858" s="8"/>
      <c r="AG858" s="8"/>
      <c r="AH858" s="8"/>
      <c r="AI858" s="8"/>
      <c r="AJ858" s="8"/>
      <c r="AK858" s="8"/>
      <c r="AL858" s="8"/>
      <c r="AM858" s="8"/>
      <c r="AN858" s="8"/>
      <c r="AO858" s="8"/>
    </row>
    <row r="859" ht="15.75" customHeight="1">
      <c r="A859" s="11"/>
      <c r="B859" s="12"/>
      <c r="C859" s="12"/>
      <c r="D859" s="12"/>
      <c r="E859" s="8"/>
      <c r="F859" s="8"/>
      <c r="G859" s="8"/>
      <c r="H859" s="8"/>
      <c r="I859" s="8"/>
      <c r="J859" s="8"/>
      <c r="K859" s="8"/>
      <c r="L859" s="13"/>
      <c r="M859" s="10"/>
      <c r="N859" s="8"/>
      <c r="O859" s="8"/>
      <c r="P859" s="8"/>
      <c r="Q859" s="8"/>
      <c r="R859" s="8"/>
      <c r="S859" s="8"/>
      <c r="T859" s="8"/>
      <c r="U859" s="8"/>
      <c r="V859" s="8"/>
      <c r="W859" s="8"/>
      <c r="X859" s="8"/>
      <c r="Y859" s="8"/>
      <c r="Z859" s="8"/>
      <c r="AA859" s="8"/>
      <c r="AB859" s="8"/>
      <c r="AC859" s="8"/>
      <c r="AD859" s="8"/>
      <c r="AE859" s="8"/>
      <c r="AF859" s="8"/>
      <c r="AG859" s="8"/>
      <c r="AH859" s="8"/>
      <c r="AI859" s="8"/>
      <c r="AJ859" s="8"/>
      <c r="AK859" s="8"/>
      <c r="AL859" s="8"/>
      <c r="AM859" s="8"/>
      <c r="AN859" s="8"/>
      <c r="AO859" s="8"/>
    </row>
    <row r="860" ht="15.75" customHeight="1">
      <c r="A860" s="11"/>
      <c r="B860" s="12"/>
      <c r="C860" s="12"/>
      <c r="D860" s="12"/>
      <c r="E860" s="8"/>
      <c r="F860" s="8"/>
      <c r="G860" s="8"/>
      <c r="H860" s="8"/>
      <c r="I860" s="8"/>
      <c r="J860" s="8"/>
      <c r="K860" s="8"/>
      <c r="L860" s="13"/>
      <c r="M860" s="10"/>
      <c r="N860" s="8"/>
      <c r="O860" s="8"/>
      <c r="P860" s="8"/>
      <c r="Q860" s="8"/>
      <c r="R860" s="8"/>
      <c r="S860" s="8"/>
      <c r="T860" s="8"/>
      <c r="U860" s="8"/>
      <c r="V860" s="8"/>
      <c r="W860" s="8"/>
      <c r="X860" s="8"/>
      <c r="Y860" s="8"/>
      <c r="Z860" s="8"/>
      <c r="AA860" s="8"/>
      <c r="AB860" s="8"/>
      <c r="AC860" s="8"/>
      <c r="AD860" s="8"/>
      <c r="AE860" s="8"/>
      <c r="AF860" s="8"/>
      <c r="AG860" s="8"/>
      <c r="AH860" s="8"/>
      <c r="AI860" s="8"/>
      <c r="AJ860" s="8"/>
      <c r="AK860" s="8"/>
      <c r="AL860" s="8"/>
      <c r="AM860" s="8"/>
      <c r="AN860" s="8"/>
      <c r="AO860" s="8"/>
    </row>
    <row r="861" ht="15.75" customHeight="1">
      <c r="A861" s="11"/>
      <c r="B861" s="12"/>
      <c r="C861" s="12"/>
      <c r="D861" s="12"/>
      <c r="E861" s="8"/>
      <c r="F861" s="8"/>
      <c r="G861" s="8"/>
      <c r="H861" s="8"/>
      <c r="I861" s="8"/>
      <c r="J861" s="8"/>
      <c r="K861" s="8"/>
      <c r="L861" s="13"/>
      <c r="M861" s="10"/>
      <c r="N861" s="8"/>
      <c r="O861" s="8"/>
      <c r="P861" s="8"/>
      <c r="Q861" s="8"/>
      <c r="R861" s="8"/>
      <c r="S861" s="8"/>
      <c r="T861" s="8"/>
      <c r="U861" s="8"/>
      <c r="V861" s="8"/>
      <c r="W861" s="8"/>
      <c r="X861" s="8"/>
      <c r="Y861" s="8"/>
      <c r="Z861" s="8"/>
      <c r="AA861" s="8"/>
      <c r="AB861" s="8"/>
      <c r="AC861" s="8"/>
      <c r="AD861" s="8"/>
      <c r="AE861" s="8"/>
      <c r="AF861" s="8"/>
      <c r="AG861" s="8"/>
      <c r="AH861" s="8"/>
      <c r="AI861" s="8"/>
      <c r="AJ861" s="8"/>
      <c r="AK861" s="8"/>
      <c r="AL861" s="8"/>
      <c r="AM861" s="8"/>
      <c r="AN861" s="8"/>
      <c r="AO861" s="8"/>
    </row>
    <row r="862" ht="15.75" customHeight="1">
      <c r="A862" s="11"/>
      <c r="B862" s="12"/>
      <c r="C862" s="12"/>
      <c r="D862" s="12"/>
      <c r="E862" s="8"/>
      <c r="F862" s="8"/>
      <c r="G862" s="8"/>
      <c r="H862" s="8"/>
      <c r="I862" s="8"/>
      <c r="J862" s="8"/>
      <c r="K862" s="8"/>
      <c r="L862" s="13"/>
      <c r="M862" s="10"/>
      <c r="N862" s="8"/>
      <c r="O862" s="8"/>
      <c r="P862" s="8"/>
      <c r="Q862" s="8"/>
      <c r="R862" s="8"/>
      <c r="S862" s="8"/>
      <c r="T862" s="8"/>
      <c r="U862" s="8"/>
      <c r="V862" s="8"/>
      <c r="W862" s="8"/>
      <c r="X862" s="8"/>
      <c r="Y862" s="8"/>
      <c r="Z862" s="8"/>
      <c r="AA862" s="8"/>
      <c r="AB862" s="8"/>
      <c r="AC862" s="8"/>
      <c r="AD862" s="8"/>
      <c r="AE862" s="8"/>
      <c r="AF862" s="8"/>
      <c r="AG862" s="8"/>
      <c r="AH862" s="8"/>
      <c r="AI862" s="8"/>
      <c r="AJ862" s="8"/>
      <c r="AK862" s="8"/>
      <c r="AL862" s="8"/>
      <c r="AM862" s="8"/>
      <c r="AN862" s="8"/>
      <c r="AO862" s="8"/>
    </row>
    <row r="863" ht="15.75" customHeight="1">
      <c r="A863" s="11"/>
      <c r="B863" s="12"/>
      <c r="C863" s="12"/>
      <c r="D863" s="12"/>
      <c r="E863" s="8"/>
      <c r="F863" s="8"/>
      <c r="G863" s="8"/>
      <c r="H863" s="8"/>
      <c r="I863" s="8"/>
      <c r="J863" s="8"/>
      <c r="K863" s="8"/>
      <c r="L863" s="13"/>
      <c r="M863" s="10"/>
      <c r="N863" s="8"/>
      <c r="O863" s="8"/>
      <c r="P863" s="8"/>
      <c r="Q863" s="8"/>
      <c r="R863" s="8"/>
      <c r="S863" s="8"/>
      <c r="T863" s="8"/>
      <c r="U863" s="8"/>
      <c r="V863" s="8"/>
      <c r="W863" s="8"/>
      <c r="X863" s="8"/>
      <c r="Y863" s="8"/>
      <c r="Z863" s="8"/>
      <c r="AA863" s="8"/>
      <c r="AB863" s="8"/>
      <c r="AC863" s="8"/>
      <c r="AD863" s="8"/>
      <c r="AE863" s="8"/>
      <c r="AF863" s="8"/>
      <c r="AG863" s="8"/>
      <c r="AH863" s="8"/>
      <c r="AI863" s="8"/>
      <c r="AJ863" s="8"/>
      <c r="AK863" s="8"/>
      <c r="AL863" s="8"/>
      <c r="AM863" s="8"/>
      <c r="AN863" s="8"/>
      <c r="AO863" s="8"/>
    </row>
    <row r="864" ht="15.75" customHeight="1">
      <c r="A864" s="11"/>
      <c r="B864" s="12"/>
      <c r="C864" s="12"/>
      <c r="D864" s="12"/>
      <c r="E864" s="8"/>
      <c r="F864" s="8"/>
      <c r="G864" s="8"/>
      <c r="H864" s="8"/>
      <c r="I864" s="8"/>
      <c r="J864" s="8"/>
      <c r="K864" s="8"/>
      <c r="L864" s="13"/>
      <c r="M864" s="10"/>
      <c r="N864" s="8"/>
      <c r="O864" s="8"/>
      <c r="P864" s="8"/>
      <c r="Q864" s="8"/>
      <c r="R864" s="8"/>
      <c r="S864" s="8"/>
      <c r="T864" s="8"/>
      <c r="U864" s="8"/>
      <c r="V864" s="8"/>
      <c r="W864" s="8"/>
      <c r="X864" s="8"/>
      <c r="Y864" s="8"/>
      <c r="Z864" s="8"/>
      <c r="AA864" s="8"/>
      <c r="AB864" s="8"/>
      <c r="AC864" s="8"/>
      <c r="AD864" s="8"/>
      <c r="AE864" s="8"/>
      <c r="AF864" s="8"/>
      <c r="AG864" s="8"/>
      <c r="AH864" s="8"/>
      <c r="AI864" s="8"/>
      <c r="AJ864" s="8"/>
      <c r="AK864" s="8"/>
      <c r="AL864" s="8"/>
      <c r="AM864" s="8"/>
      <c r="AN864" s="8"/>
      <c r="AO864" s="8"/>
    </row>
    <row r="865" ht="15.75" customHeight="1">
      <c r="A865" s="11"/>
      <c r="B865" s="12"/>
      <c r="C865" s="12"/>
      <c r="D865" s="12"/>
      <c r="E865" s="8"/>
      <c r="F865" s="8"/>
      <c r="G865" s="8"/>
      <c r="H865" s="8"/>
      <c r="I865" s="8"/>
      <c r="J865" s="8"/>
      <c r="K865" s="8"/>
      <c r="L865" s="13"/>
      <c r="M865" s="10"/>
      <c r="N865" s="8"/>
      <c r="O865" s="8"/>
      <c r="P865" s="8"/>
      <c r="Q865" s="8"/>
      <c r="R865" s="8"/>
      <c r="S865" s="8"/>
      <c r="T865" s="8"/>
      <c r="U865" s="8"/>
      <c r="V865" s="8"/>
      <c r="W865" s="8"/>
      <c r="X865" s="8"/>
      <c r="Y865" s="8"/>
      <c r="Z865" s="8"/>
      <c r="AA865" s="8"/>
      <c r="AB865" s="8"/>
      <c r="AC865" s="8"/>
      <c r="AD865" s="8"/>
      <c r="AE865" s="8"/>
      <c r="AF865" s="8"/>
      <c r="AG865" s="8"/>
      <c r="AH865" s="8"/>
      <c r="AI865" s="8"/>
      <c r="AJ865" s="8"/>
      <c r="AK865" s="8"/>
      <c r="AL865" s="8"/>
      <c r="AM865" s="8"/>
      <c r="AN865" s="8"/>
      <c r="AO865" s="8"/>
    </row>
    <row r="866" ht="15.75" customHeight="1">
      <c r="A866" s="11"/>
      <c r="B866" s="12"/>
      <c r="C866" s="12"/>
      <c r="D866" s="12"/>
      <c r="E866" s="8"/>
      <c r="F866" s="8"/>
      <c r="G866" s="8"/>
      <c r="H866" s="8"/>
      <c r="I866" s="8"/>
      <c r="J866" s="8"/>
      <c r="K866" s="8"/>
      <c r="L866" s="13"/>
      <c r="M866" s="10"/>
      <c r="N866" s="8"/>
      <c r="O866" s="8"/>
      <c r="P866" s="8"/>
      <c r="Q866" s="8"/>
      <c r="R866" s="8"/>
      <c r="S866" s="8"/>
      <c r="T866" s="8"/>
      <c r="U866" s="8"/>
      <c r="V866" s="8"/>
      <c r="W866" s="8"/>
      <c r="X866" s="8"/>
      <c r="Y866" s="8"/>
      <c r="Z866" s="8"/>
      <c r="AA866" s="8"/>
      <c r="AB866" s="8"/>
      <c r="AC866" s="8"/>
      <c r="AD866" s="8"/>
      <c r="AE866" s="8"/>
      <c r="AF866" s="8"/>
      <c r="AG866" s="8"/>
      <c r="AH866" s="8"/>
      <c r="AI866" s="8"/>
      <c r="AJ866" s="8"/>
      <c r="AK866" s="8"/>
      <c r="AL866" s="8"/>
      <c r="AM866" s="8"/>
      <c r="AN866" s="8"/>
      <c r="AO866" s="8"/>
    </row>
    <row r="867" ht="15.75" customHeight="1">
      <c r="A867" s="11"/>
      <c r="B867" s="12"/>
      <c r="C867" s="12"/>
      <c r="D867" s="12"/>
      <c r="E867" s="8"/>
      <c r="F867" s="8"/>
      <c r="G867" s="8"/>
      <c r="H867" s="8"/>
      <c r="I867" s="8"/>
      <c r="J867" s="8"/>
      <c r="K867" s="8"/>
      <c r="L867" s="13"/>
      <c r="M867" s="10"/>
      <c r="N867" s="8"/>
      <c r="O867" s="8"/>
      <c r="P867" s="8"/>
      <c r="Q867" s="8"/>
      <c r="R867" s="8"/>
      <c r="S867" s="8"/>
      <c r="T867" s="8"/>
      <c r="U867" s="8"/>
      <c r="V867" s="8"/>
      <c r="W867" s="8"/>
      <c r="X867" s="8"/>
      <c r="Y867" s="8"/>
      <c r="Z867" s="8"/>
      <c r="AA867" s="8"/>
      <c r="AB867" s="8"/>
      <c r="AC867" s="8"/>
      <c r="AD867" s="8"/>
      <c r="AE867" s="8"/>
      <c r="AF867" s="8"/>
      <c r="AG867" s="8"/>
      <c r="AH867" s="8"/>
      <c r="AI867" s="8"/>
      <c r="AJ867" s="8"/>
      <c r="AK867" s="8"/>
      <c r="AL867" s="8"/>
      <c r="AM867" s="8"/>
      <c r="AN867" s="8"/>
      <c r="AO867" s="8"/>
    </row>
    <row r="868" ht="15.75" customHeight="1">
      <c r="A868" s="11"/>
      <c r="B868" s="12"/>
      <c r="C868" s="12"/>
      <c r="D868" s="12"/>
      <c r="E868" s="8"/>
      <c r="F868" s="8"/>
      <c r="G868" s="8"/>
      <c r="H868" s="8"/>
      <c r="I868" s="8"/>
      <c r="J868" s="8"/>
      <c r="K868" s="8"/>
      <c r="L868" s="13"/>
      <c r="M868" s="10"/>
      <c r="N868" s="8"/>
      <c r="O868" s="8"/>
      <c r="P868" s="8"/>
      <c r="Q868" s="8"/>
      <c r="R868" s="8"/>
      <c r="S868" s="8"/>
      <c r="T868" s="8"/>
      <c r="U868" s="8"/>
      <c r="V868" s="8"/>
      <c r="W868" s="8"/>
      <c r="X868" s="8"/>
      <c r="Y868" s="8"/>
      <c r="Z868" s="8"/>
      <c r="AA868" s="8"/>
      <c r="AB868" s="8"/>
      <c r="AC868" s="8"/>
      <c r="AD868" s="8"/>
      <c r="AE868" s="8"/>
      <c r="AF868" s="8"/>
      <c r="AG868" s="8"/>
      <c r="AH868" s="8"/>
      <c r="AI868" s="8"/>
      <c r="AJ868" s="8"/>
      <c r="AK868" s="8"/>
      <c r="AL868" s="8"/>
      <c r="AM868" s="8"/>
      <c r="AN868" s="8"/>
      <c r="AO868" s="8"/>
    </row>
    <row r="869" ht="15.75" customHeight="1">
      <c r="A869" s="11"/>
      <c r="B869" s="12"/>
      <c r="C869" s="12"/>
      <c r="D869" s="12"/>
      <c r="E869" s="8"/>
      <c r="F869" s="8"/>
      <c r="G869" s="8"/>
      <c r="H869" s="8"/>
      <c r="I869" s="8"/>
      <c r="J869" s="8"/>
      <c r="K869" s="8"/>
      <c r="L869" s="13"/>
      <c r="M869" s="10"/>
      <c r="N869" s="8"/>
      <c r="O869" s="8"/>
      <c r="P869" s="8"/>
      <c r="Q869" s="8"/>
      <c r="R869" s="8"/>
      <c r="S869" s="8"/>
      <c r="T869" s="8"/>
      <c r="U869" s="8"/>
      <c r="V869" s="8"/>
      <c r="W869" s="8"/>
      <c r="X869" s="8"/>
      <c r="Y869" s="8"/>
      <c r="Z869" s="8"/>
      <c r="AA869" s="8"/>
      <c r="AB869" s="8"/>
      <c r="AC869" s="8"/>
      <c r="AD869" s="8"/>
      <c r="AE869" s="8"/>
      <c r="AF869" s="8"/>
      <c r="AG869" s="8"/>
      <c r="AH869" s="8"/>
      <c r="AI869" s="8"/>
      <c r="AJ869" s="8"/>
      <c r="AK869" s="8"/>
      <c r="AL869" s="8"/>
      <c r="AM869" s="8"/>
      <c r="AN869" s="8"/>
      <c r="AO869" s="8"/>
    </row>
    <row r="870" ht="15.75" customHeight="1">
      <c r="A870" s="11"/>
      <c r="B870" s="12"/>
      <c r="C870" s="12"/>
      <c r="D870" s="12"/>
      <c r="E870" s="8"/>
      <c r="F870" s="8"/>
      <c r="G870" s="8"/>
      <c r="H870" s="8"/>
      <c r="I870" s="8"/>
      <c r="J870" s="8"/>
      <c r="K870" s="8"/>
      <c r="L870" s="13"/>
      <c r="M870" s="10"/>
      <c r="N870" s="8"/>
      <c r="O870" s="8"/>
      <c r="P870" s="8"/>
      <c r="Q870" s="8"/>
      <c r="R870" s="8"/>
      <c r="S870" s="8"/>
      <c r="T870" s="8"/>
      <c r="U870" s="8"/>
      <c r="V870" s="8"/>
      <c r="W870" s="8"/>
      <c r="X870" s="8"/>
      <c r="Y870" s="8"/>
      <c r="Z870" s="8"/>
      <c r="AA870" s="8"/>
      <c r="AB870" s="8"/>
      <c r="AC870" s="8"/>
      <c r="AD870" s="8"/>
      <c r="AE870" s="8"/>
      <c r="AF870" s="8"/>
      <c r="AG870" s="8"/>
      <c r="AH870" s="8"/>
      <c r="AI870" s="8"/>
      <c r="AJ870" s="8"/>
      <c r="AK870" s="8"/>
      <c r="AL870" s="8"/>
      <c r="AM870" s="8"/>
      <c r="AN870" s="8"/>
      <c r="AO870" s="8"/>
    </row>
    <row r="871" ht="15.75" customHeight="1">
      <c r="A871" s="11"/>
      <c r="B871" s="12"/>
      <c r="C871" s="12"/>
      <c r="D871" s="12"/>
      <c r="E871" s="8"/>
      <c r="F871" s="8"/>
      <c r="G871" s="8"/>
      <c r="H871" s="8"/>
      <c r="I871" s="8"/>
      <c r="J871" s="8"/>
      <c r="K871" s="8"/>
      <c r="L871" s="13"/>
      <c r="M871" s="10"/>
      <c r="N871" s="8"/>
      <c r="O871" s="8"/>
      <c r="P871" s="8"/>
      <c r="Q871" s="8"/>
      <c r="R871" s="8"/>
      <c r="S871" s="8"/>
      <c r="T871" s="8"/>
      <c r="U871" s="8"/>
      <c r="V871" s="8"/>
      <c r="W871" s="8"/>
      <c r="X871" s="8"/>
      <c r="Y871" s="8"/>
      <c r="Z871" s="8"/>
      <c r="AA871" s="8"/>
      <c r="AB871" s="8"/>
      <c r="AC871" s="8"/>
      <c r="AD871" s="8"/>
      <c r="AE871" s="8"/>
      <c r="AF871" s="8"/>
      <c r="AG871" s="8"/>
      <c r="AH871" s="8"/>
      <c r="AI871" s="8"/>
      <c r="AJ871" s="8"/>
      <c r="AK871" s="8"/>
      <c r="AL871" s="8"/>
      <c r="AM871" s="8"/>
      <c r="AN871" s="8"/>
      <c r="AO871" s="8"/>
    </row>
    <row r="872" ht="15.75" customHeight="1">
      <c r="A872" s="11"/>
      <c r="B872" s="12"/>
      <c r="C872" s="12"/>
      <c r="D872" s="12"/>
      <c r="E872" s="8"/>
      <c r="F872" s="8"/>
      <c r="G872" s="8"/>
      <c r="H872" s="8"/>
      <c r="I872" s="8"/>
      <c r="J872" s="8"/>
      <c r="K872" s="8"/>
      <c r="L872" s="13"/>
      <c r="M872" s="10"/>
      <c r="N872" s="8"/>
      <c r="O872" s="8"/>
      <c r="P872" s="8"/>
      <c r="Q872" s="8"/>
      <c r="R872" s="8"/>
      <c r="S872" s="8"/>
      <c r="T872" s="8"/>
      <c r="U872" s="8"/>
      <c r="V872" s="8"/>
      <c r="W872" s="8"/>
      <c r="X872" s="8"/>
      <c r="Y872" s="8"/>
      <c r="Z872" s="8"/>
      <c r="AA872" s="8"/>
      <c r="AB872" s="8"/>
      <c r="AC872" s="8"/>
      <c r="AD872" s="8"/>
      <c r="AE872" s="8"/>
      <c r="AF872" s="8"/>
      <c r="AG872" s="8"/>
      <c r="AH872" s="8"/>
      <c r="AI872" s="8"/>
      <c r="AJ872" s="8"/>
      <c r="AK872" s="8"/>
      <c r="AL872" s="8"/>
      <c r="AM872" s="8"/>
      <c r="AN872" s="8"/>
      <c r="AO872" s="8"/>
    </row>
    <row r="873" ht="15.75" customHeight="1">
      <c r="A873" s="11"/>
      <c r="B873" s="12"/>
      <c r="C873" s="12"/>
      <c r="D873" s="12"/>
      <c r="E873" s="8"/>
      <c r="F873" s="8"/>
      <c r="G873" s="8"/>
      <c r="H873" s="8"/>
      <c r="I873" s="8"/>
      <c r="J873" s="8"/>
      <c r="K873" s="8"/>
      <c r="L873" s="13"/>
      <c r="M873" s="10"/>
      <c r="N873" s="8"/>
      <c r="O873" s="8"/>
      <c r="P873" s="8"/>
      <c r="Q873" s="8"/>
      <c r="R873" s="8"/>
      <c r="S873" s="8"/>
      <c r="T873" s="8"/>
      <c r="U873" s="8"/>
      <c r="V873" s="8"/>
      <c r="W873" s="8"/>
      <c r="X873" s="8"/>
      <c r="Y873" s="8"/>
      <c r="Z873" s="8"/>
      <c r="AA873" s="8"/>
      <c r="AB873" s="8"/>
      <c r="AC873" s="8"/>
      <c r="AD873" s="8"/>
      <c r="AE873" s="8"/>
      <c r="AF873" s="8"/>
      <c r="AG873" s="8"/>
      <c r="AH873" s="8"/>
      <c r="AI873" s="8"/>
      <c r="AJ873" s="8"/>
      <c r="AK873" s="8"/>
      <c r="AL873" s="8"/>
      <c r="AM873" s="8"/>
      <c r="AN873" s="8"/>
      <c r="AO873" s="8"/>
    </row>
    <row r="874" ht="15.75" customHeight="1">
      <c r="A874" s="11"/>
      <c r="B874" s="12"/>
      <c r="C874" s="12"/>
      <c r="D874" s="12"/>
      <c r="E874" s="8"/>
      <c r="F874" s="8"/>
      <c r="G874" s="8"/>
      <c r="H874" s="8"/>
      <c r="I874" s="8"/>
      <c r="J874" s="8"/>
      <c r="K874" s="8"/>
      <c r="L874" s="13"/>
      <c r="M874" s="10"/>
      <c r="N874" s="8"/>
      <c r="O874" s="8"/>
      <c r="P874" s="8"/>
      <c r="Q874" s="8"/>
      <c r="R874" s="8"/>
      <c r="S874" s="8"/>
      <c r="T874" s="8"/>
      <c r="U874" s="8"/>
      <c r="V874" s="8"/>
      <c r="W874" s="8"/>
      <c r="X874" s="8"/>
      <c r="Y874" s="8"/>
      <c r="Z874" s="8"/>
      <c r="AA874" s="8"/>
      <c r="AB874" s="8"/>
      <c r="AC874" s="8"/>
      <c r="AD874" s="8"/>
      <c r="AE874" s="8"/>
      <c r="AF874" s="8"/>
      <c r="AG874" s="8"/>
      <c r="AH874" s="8"/>
      <c r="AI874" s="8"/>
      <c r="AJ874" s="8"/>
      <c r="AK874" s="8"/>
      <c r="AL874" s="8"/>
      <c r="AM874" s="8"/>
      <c r="AN874" s="8"/>
      <c r="AO874" s="8"/>
    </row>
    <row r="875" ht="15.75" customHeight="1">
      <c r="A875" s="11"/>
      <c r="B875" s="12"/>
      <c r="C875" s="12"/>
      <c r="D875" s="12"/>
      <c r="E875" s="8"/>
      <c r="F875" s="8"/>
      <c r="G875" s="8"/>
      <c r="H875" s="8"/>
      <c r="I875" s="8"/>
      <c r="J875" s="8"/>
      <c r="K875" s="8"/>
      <c r="L875" s="13"/>
      <c r="M875" s="10"/>
      <c r="N875" s="8"/>
      <c r="O875" s="8"/>
      <c r="P875" s="8"/>
      <c r="Q875" s="8"/>
      <c r="R875" s="8"/>
      <c r="S875" s="8"/>
      <c r="T875" s="8"/>
      <c r="U875" s="8"/>
      <c r="V875" s="8"/>
      <c r="W875" s="8"/>
      <c r="X875" s="8"/>
      <c r="Y875" s="8"/>
      <c r="Z875" s="8"/>
      <c r="AA875" s="8"/>
      <c r="AB875" s="8"/>
      <c r="AC875" s="8"/>
      <c r="AD875" s="8"/>
      <c r="AE875" s="8"/>
      <c r="AF875" s="8"/>
      <c r="AG875" s="8"/>
      <c r="AH875" s="8"/>
      <c r="AI875" s="8"/>
      <c r="AJ875" s="8"/>
      <c r="AK875" s="8"/>
      <c r="AL875" s="8"/>
      <c r="AM875" s="8"/>
      <c r="AN875" s="8"/>
      <c r="AO875" s="8"/>
    </row>
    <row r="876" ht="15.75" customHeight="1">
      <c r="A876" s="11"/>
      <c r="B876" s="12"/>
      <c r="C876" s="12"/>
      <c r="D876" s="12"/>
      <c r="E876" s="8"/>
      <c r="F876" s="8"/>
      <c r="G876" s="8"/>
      <c r="H876" s="8"/>
      <c r="I876" s="8"/>
      <c r="J876" s="8"/>
      <c r="K876" s="8"/>
      <c r="L876" s="13"/>
      <c r="M876" s="10"/>
      <c r="N876" s="8"/>
      <c r="O876" s="8"/>
      <c r="P876" s="8"/>
      <c r="Q876" s="8"/>
      <c r="R876" s="8"/>
      <c r="S876" s="8"/>
      <c r="T876" s="8"/>
      <c r="U876" s="8"/>
      <c r="V876" s="8"/>
      <c r="W876" s="8"/>
      <c r="X876" s="8"/>
      <c r="Y876" s="8"/>
      <c r="Z876" s="8"/>
      <c r="AA876" s="8"/>
      <c r="AB876" s="8"/>
      <c r="AC876" s="8"/>
      <c r="AD876" s="8"/>
      <c r="AE876" s="8"/>
      <c r="AF876" s="8"/>
      <c r="AG876" s="8"/>
      <c r="AH876" s="8"/>
      <c r="AI876" s="8"/>
      <c r="AJ876" s="8"/>
      <c r="AK876" s="8"/>
      <c r="AL876" s="8"/>
      <c r="AM876" s="8"/>
      <c r="AN876" s="8"/>
      <c r="AO876" s="8"/>
    </row>
    <row r="877" ht="15.75" customHeight="1">
      <c r="A877" s="11"/>
      <c r="B877" s="12"/>
      <c r="C877" s="12"/>
      <c r="D877" s="12"/>
      <c r="E877" s="8"/>
      <c r="F877" s="8"/>
      <c r="G877" s="8"/>
      <c r="H877" s="8"/>
      <c r="I877" s="8"/>
      <c r="J877" s="8"/>
      <c r="K877" s="8"/>
      <c r="L877" s="13"/>
      <c r="M877" s="10"/>
      <c r="N877" s="8"/>
      <c r="O877" s="8"/>
      <c r="P877" s="8"/>
      <c r="Q877" s="8"/>
      <c r="R877" s="8"/>
      <c r="S877" s="8"/>
      <c r="T877" s="8"/>
      <c r="U877" s="8"/>
      <c r="V877" s="8"/>
      <c r="W877" s="8"/>
      <c r="X877" s="8"/>
      <c r="Y877" s="8"/>
      <c r="Z877" s="8"/>
      <c r="AA877" s="8"/>
      <c r="AB877" s="8"/>
      <c r="AC877" s="8"/>
      <c r="AD877" s="8"/>
      <c r="AE877" s="8"/>
      <c r="AF877" s="8"/>
      <c r="AG877" s="8"/>
      <c r="AH877" s="8"/>
      <c r="AI877" s="8"/>
      <c r="AJ877" s="8"/>
      <c r="AK877" s="8"/>
      <c r="AL877" s="8"/>
      <c r="AM877" s="8"/>
      <c r="AN877" s="8"/>
      <c r="AO877" s="8"/>
    </row>
    <row r="878" ht="15.75" customHeight="1">
      <c r="A878" s="11"/>
      <c r="B878" s="12"/>
      <c r="C878" s="12"/>
      <c r="D878" s="12"/>
      <c r="E878" s="8"/>
      <c r="F878" s="8"/>
      <c r="G878" s="8"/>
      <c r="H878" s="8"/>
      <c r="I878" s="8"/>
      <c r="J878" s="8"/>
      <c r="K878" s="8"/>
      <c r="L878" s="13"/>
      <c r="M878" s="10"/>
      <c r="N878" s="8"/>
      <c r="O878" s="8"/>
      <c r="P878" s="8"/>
      <c r="Q878" s="8"/>
      <c r="R878" s="8"/>
      <c r="S878" s="8"/>
      <c r="T878" s="8"/>
      <c r="U878" s="8"/>
      <c r="V878" s="8"/>
      <c r="W878" s="8"/>
      <c r="X878" s="8"/>
      <c r="Y878" s="8"/>
      <c r="Z878" s="8"/>
      <c r="AA878" s="8"/>
      <c r="AB878" s="8"/>
      <c r="AC878" s="8"/>
      <c r="AD878" s="8"/>
      <c r="AE878" s="8"/>
      <c r="AF878" s="8"/>
      <c r="AG878" s="8"/>
      <c r="AH878" s="8"/>
      <c r="AI878" s="8"/>
      <c r="AJ878" s="8"/>
      <c r="AK878" s="8"/>
      <c r="AL878" s="8"/>
      <c r="AM878" s="8"/>
      <c r="AN878" s="8"/>
      <c r="AO878" s="8"/>
    </row>
    <row r="879" ht="15.75" customHeight="1">
      <c r="A879" s="11"/>
      <c r="B879" s="12"/>
      <c r="C879" s="12"/>
      <c r="D879" s="12"/>
      <c r="E879" s="8"/>
      <c r="F879" s="8"/>
      <c r="G879" s="8"/>
      <c r="H879" s="8"/>
      <c r="I879" s="8"/>
      <c r="J879" s="8"/>
      <c r="K879" s="8"/>
      <c r="L879" s="13"/>
      <c r="M879" s="10"/>
      <c r="N879" s="8"/>
      <c r="O879" s="8"/>
      <c r="P879" s="8"/>
      <c r="Q879" s="8"/>
      <c r="R879" s="8"/>
      <c r="S879" s="8"/>
      <c r="T879" s="8"/>
      <c r="U879" s="8"/>
      <c r="V879" s="8"/>
      <c r="W879" s="8"/>
      <c r="X879" s="8"/>
      <c r="Y879" s="8"/>
      <c r="Z879" s="8"/>
      <c r="AA879" s="8"/>
      <c r="AB879" s="8"/>
      <c r="AC879" s="8"/>
      <c r="AD879" s="8"/>
      <c r="AE879" s="8"/>
      <c r="AF879" s="8"/>
      <c r="AG879" s="8"/>
      <c r="AH879" s="8"/>
      <c r="AI879" s="8"/>
      <c r="AJ879" s="8"/>
      <c r="AK879" s="8"/>
      <c r="AL879" s="8"/>
      <c r="AM879" s="8"/>
      <c r="AN879" s="8"/>
      <c r="AO879" s="8"/>
    </row>
    <row r="880" ht="15.75" customHeight="1">
      <c r="A880" s="11"/>
      <c r="B880" s="12"/>
      <c r="C880" s="12"/>
      <c r="D880" s="12"/>
      <c r="E880" s="8"/>
      <c r="F880" s="8"/>
      <c r="G880" s="8"/>
      <c r="H880" s="8"/>
      <c r="I880" s="8"/>
      <c r="J880" s="8"/>
      <c r="K880" s="8"/>
      <c r="L880" s="13"/>
      <c r="M880" s="10"/>
      <c r="N880" s="8"/>
      <c r="O880" s="8"/>
      <c r="P880" s="8"/>
      <c r="Q880" s="8"/>
      <c r="R880" s="8"/>
      <c r="S880" s="8"/>
      <c r="T880" s="8"/>
      <c r="U880" s="8"/>
      <c r="V880" s="8"/>
      <c r="W880" s="8"/>
      <c r="X880" s="8"/>
      <c r="Y880" s="8"/>
      <c r="Z880" s="8"/>
      <c r="AA880" s="8"/>
      <c r="AB880" s="8"/>
      <c r="AC880" s="8"/>
      <c r="AD880" s="8"/>
      <c r="AE880" s="8"/>
      <c r="AF880" s="8"/>
      <c r="AG880" s="8"/>
      <c r="AH880" s="8"/>
      <c r="AI880" s="8"/>
      <c r="AJ880" s="8"/>
      <c r="AK880" s="8"/>
      <c r="AL880" s="8"/>
      <c r="AM880" s="8"/>
      <c r="AN880" s="8"/>
      <c r="AO880" s="8"/>
    </row>
    <row r="881" ht="15.75" customHeight="1">
      <c r="A881" s="11"/>
      <c r="B881" s="12"/>
      <c r="C881" s="12"/>
      <c r="D881" s="12"/>
      <c r="E881" s="8"/>
      <c r="F881" s="8"/>
      <c r="G881" s="8"/>
      <c r="H881" s="8"/>
      <c r="I881" s="8"/>
      <c r="J881" s="8"/>
      <c r="K881" s="8"/>
      <c r="L881" s="13"/>
      <c r="M881" s="10"/>
      <c r="N881" s="8"/>
      <c r="O881" s="8"/>
      <c r="P881" s="8"/>
      <c r="Q881" s="8"/>
      <c r="R881" s="8"/>
      <c r="S881" s="8"/>
      <c r="T881" s="8"/>
      <c r="U881" s="8"/>
      <c r="V881" s="8"/>
      <c r="W881" s="8"/>
      <c r="X881" s="8"/>
      <c r="Y881" s="8"/>
      <c r="Z881" s="8"/>
      <c r="AA881" s="8"/>
      <c r="AB881" s="8"/>
      <c r="AC881" s="8"/>
      <c r="AD881" s="8"/>
      <c r="AE881" s="8"/>
      <c r="AF881" s="8"/>
      <c r="AG881" s="8"/>
      <c r="AH881" s="8"/>
      <c r="AI881" s="8"/>
      <c r="AJ881" s="8"/>
      <c r="AK881" s="8"/>
      <c r="AL881" s="8"/>
      <c r="AM881" s="8"/>
      <c r="AN881" s="8"/>
      <c r="AO881" s="8"/>
    </row>
    <row r="882" ht="15.75" customHeight="1">
      <c r="A882" s="11"/>
      <c r="B882" s="12"/>
      <c r="C882" s="12"/>
      <c r="D882" s="12"/>
      <c r="E882" s="8"/>
      <c r="F882" s="8"/>
      <c r="G882" s="8"/>
      <c r="H882" s="8"/>
      <c r="I882" s="8"/>
      <c r="J882" s="8"/>
      <c r="K882" s="8"/>
      <c r="L882" s="13"/>
      <c r="M882" s="10"/>
      <c r="N882" s="8"/>
      <c r="O882" s="8"/>
      <c r="P882" s="8"/>
      <c r="Q882" s="8"/>
      <c r="R882" s="8"/>
      <c r="S882" s="8"/>
      <c r="T882" s="8"/>
      <c r="U882" s="8"/>
      <c r="V882" s="8"/>
      <c r="W882" s="8"/>
      <c r="X882" s="8"/>
      <c r="Y882" s="8"/>
      <c r="Z882" s="8"/>
      <c r="AA882" s="8"/>
      <c r="AB882" s="8"/>
      <c r="AC882" s="8"/>
      <c r="AD882" s="8"/>
      <c r="AE882" s="8"/>
      <c r="AF882" s="8"/>
      <c r="AG882" s="8"/>
      <c r="AH882" s="8"/>
      <c r="AI882" s="8"/>
      <c r="AJ882" s="8"/>
      <c r="AK882" s="8"/>
      <c r="AL882" s="8"/>
      <c r="AM882" s="8"/>
      <c r="AN882" s="8"/>
      <c r="AO882" s="8"/>
    </row>
    <row r="883" ht="15.75" customHeight="1">
      <c r="A883" s="11"/>
      <c r="B883" s="12"/>
      <c r="C883" s="12"/>
      <c r="D883" s="12"/>
      <c r="E883" s="8"/>
      <c r="F883" s="8"/>
      <c r="G883" s="8"/>
      <c r="H883" s="8"/>
      <c r="I883" s="8"/>
      <c r="J883" s="8"/>
      <c r="K883" s="8"/>
      <c r="L883" s="13"/>
      <c r="M883" s="10"/>
      <c r="N883" s="8"/>
      <c r="O883" s="8"/>
      <c r="P883" s="8"/>
      <c r="Q883" s="8"/>
      <c r="R883" s="8"/>
      <c r="S883" s="8"/>
      <c r="T883" s="8"/>
      <c r="U883" s="8"/>
      <c r="V883" s="8"/>
      <c r="W883" s="8"/>
      <c r="X883" s="8"/>
      <c r="Y883" s="8"/>
      <c r="Z883" s="8"/>
      <c r="AA883" s="8"/>
      <c r="AB883" s="8"/>
      <c r="AC883" s="8"/>
      <c r="AD883" s="8"/>
      <c r="AE883" s="8"/>
      <c r="AF883" s="8"/>
      <c r="AG883" s="8"/>
      <c r="AH883" s="8"/>
      <c r="AI883" s="8"/>
      <c r="AJ883" s="8"/>
      <c r="AK883" s="8"/>
      <c r="AL883" s="8"/>
      <c r="AM883" s="8"/>
      <c r="AN883" s="8"/>
      <c r="AO883" s="8"/>
    </row>
    <row r="884" ht="15.75" customHeight="1">
      <c r="A884" s="11"/>
      <c r="B884" s="12"/>
      <c r="C884" s="12"/>
      <c r="D884" s="12"/>
      <c r="E884" s="8"/>
      <c r="F884" s="8"/>
      <c r="G884" s="8"/>
      <c r="H884" s="8"/>
      <c r="I884" s="8"/>
      <c r="J884" s="8"/>
      <c r="K884" s="8"/>
      <c r="L884" s="13"/>
      <c r="M884" s="10"/>
      <c r="N884" s="8"/>
      <c r="O884" s="8"/>
      <c r="P884" s="8"/>
      <c r="Q884" s="8"/>
      <c r="R884" s="8"/>
      <c r="S884" s="8"/>
      <c r="T884" s="8"/>
      <c r="U884" s="8"/>
      <c r="V884" s="8"/>
      <c r="W884" s="8"/>
      <c r="X884" s="8"/>
      <c r="Y884" s="8"/>
      <c r="Z884" s="8"/>
      <c r="AA884" s="8"/>
      <c r="AB884" s="8"/>
      <c r="AC884" s="8"/>
      <c r="AD884" s="8"/>
      <c r="AE884" s="8"/>
      <c r="AF884" s="8"/>
      <c r="AG884" s="8"/>
      <c r="AH884" s="8"/>
      <c r="AI884" s="8"/>
      <c r="AJ884" s="8"/>
      <c r="AK884" s="8"/>
      <c r="AL884" s="8"/>
      <c r="AM884" s="8"/>
      <c r="AN884" s="8"/>
      <c r="AO884" s="8"/>
    </row>
    <row r="885" ht="15.75" customHeight="1">
      <c r="A885" s="11"/>
      <c r="B885" s="12"/>
      <c r="C885" s="12"/>
      <c r="D885" s="12"/>
      <c r="E885" s="8"/>
      <c r="F885" s="8"/>
      <c r="G885" s="8"/>
      <c r="H885" s="8"/>
      <c r="I885" s="8"/>
      <c r="J885" s="8"/>
      <c r="K885" s="8"/>
      <c r="L885" s="13"/>
      <c r="M885" s="10"/>
      <c r="N885" s="8"/>
      <c r="O885" s="8"/>
      <c r="P885" s="8"/>
      <c r="Q885" s="8"/>
      <c r="R885" s="8"/>
      <c r="S885" s="8"/>
      <c r="T885" s="8"/>
      <c r="U885" s="8"/>
      <c r="V885" s="8"/>
      <c r="W885" s="8"/>
      <c r="X885" s="8"/>
      <c r="Y885" s="8"/>
      <c r="Z885" s="8"/>
      <c r="AA885" s="8"/>
      <c r="AB885" s="8"/>
      <c r="AC885" s="8"/>
      <c r="AD885" s="8"/>
      <c r="AE885" s="8"/>
      <c r="AF885" s="8"/>
      <c r="AG885" s="8"/>
      <c r="AH885" s="8"/>
      <c r="AI885" s="8"/>
      <c r="AJ885" s="8"/>
      <c r="AK885" s="8"/>
      <c r="AL885" s="8"/>
      <c r="AM885" s="8"/>
      <c r="AN885" s="8"/>
      <c r="AO885" s="8"/>
    </row>
    <row r="886" ht="15.75" customHeight="1">
      <c r="A886" s="11"/>
      <c r="B886" s="12"/>
      <c r="C886" s="12"/>
      <c r="D886" s="12"/>
      <c r="E886" s="8"/>
      <c r="F886" s="8"/>
      <c r="G886" s="8"/>
      <c r="H886" s="8"/>
      <c r="I886" s="8"/>
      <c r="J886" s="8"/>
      <c r="K886" s="8"/>
      <c r="L886" s="13"/>
      <c r="M886" s="10"/>
      <c r="N886" s="8"/>
      <c r="O886" s="8"/>
      <c r="P886" s="8"/>
      <c r="Q886" s="8"/>
      <c r="R886" s="8"/>
      <c r="S886" s="8"/>
      <c r="T886" s="8"/>
      <c r="U886" s="8"/>
      <c r="V886" s="8"/>
      <c r="W886" s="8"/>
      <c r="X886" s="8"/>
      <c r="Y886" s="8"/>
      <c r="Z886" s="8"/>
      <c r="AA886" s="8"/>
      <c r="AB886" s="8"/>
      <c r="AC886" s="8"/>
      <c r="AD886" s="8"/>
      <c r="AE886" s="8"/>
      <c r="AF886" s="8"/>
      <c r="AG886" s="8"/>
      <c r="AH886" s="8"/>
      <c r="AI886" s="8"/>
      <c r="AJ886" s="8"/>
      <c r="AK886" s="8"/>
      <c r="AL886" s="8"/>
      <c r="AM886" s="8"/>
      <c r="AN886" s="8"/>
      <c r="AO886" s="8"/>
    </row>
    <row r="887" ht="15.75" customHeight="1">
      <c r="A887" s="11"/>
      <c r="B887" s="12"/>
      <c r="C887" s="12"/>
      <c r="D887" s="12"/>
      <c r="E887" s="8"/>
      <c r="F887" s="8"/>
      <c r="G887" s="8"/>
      <c r="H887" s="8"/>
      <c r="I887" s="8"/>
      <c r="J887" s="8"/>
      <c r="K887" s="8"/>
      <c r="L887" s="13"/>
      <c r="M887" s="10"/>
      <c r="N887" s="8"/>
      <c r="O887" s="8"/>
      <c r="P887" s="8"/>
      <c r="Q887" s="8"/>
      <c r="R887" s="8"/>
      <c r="S887" s="8"/>
      <c r="T887" s="8"/>
      <c r="U887" s="8"/>
      <c r="V887" s="8"/>
      <c r="W887" s="8"/>
      <c r="X887" s="8"/>
      <c r="Y887" s="8"/>
      <c r="Z887" s="8"/>
      <c r="AA887" s="8"/>
      <c r="AB887" s="8"/>
      <c r="AC887" s="8"/>
      <c r="AD887" s="8"/>
      <c r="AE887" s="8"/>
      <c r="AF887" s="8"/>
      <c r="AG887" s="8"/>
      <c r="AH887" s="8"/>
      <c r="AI887" s="8"/>
      <c r="AJ887" s="8"/>
      <c r="AK887" s="8"/>
      <c r="AL887" s="8"/>
      <c r="AM887" s="8"/>
      <c r="AN887" s="8"/>
      <c r="AO887" s="8"/>
    </row>
    <row r="888" ht="15.75" customHeight="1">
      <c r="A888" s="11"/>
      <c r="B888" s="12"/>
      <c r="C888" s="12"/>
      <c r="D888" s="12"/>
      <c r="E888" s="8"/>
      <c r="F888" s="8"/>
      <c r="G888" s="8"/>
      <c r="H888" s="8"/>
      <c r="I888" s="8"/>
      <c r="J888" s="8"/>
      <c r="K888" s="8"/>
      <c r="L888" s="13"/>
      <c r="M888" s="10"/>
      <c r="N888" s="8"/>
      <c r="O888" s="8"/>
      <c r="P888" s="8"/>
      <c r="Q888" s="8"/>
      <c r="R888" s="8"/>
      <c r="S888" s="8"/>
      <c r="T888" s="8"/>
      <c r="U888" s="8"/>
      <c r="V888" s="8"/>
      <c r="W888" s="8"/>
      <c r="X888" s="8"/>
      <c r="Y888" s="8"/>
      <c r="Z888" s="8"/>
      <c r="AA888" s="8"/>
      <c r="AB888" s="8"/>
      <c r="AC888" s="8"/>
      <c r="AD888" s="8"/>
      <c r="AE888" s="8"/>
      <c r="AF888" s="8"/>
      <c r="AG888" s="8"/>
      <c r="AH888" s="8"/>
      <c r="AI888" s="8"/>
      <c r="AJ888" s="8"/>
      <c r="AK888" s="8"/>
      <c r="AL888" s="8"/>
      <c r="AM888" s="8"/>
      <c r="AN888" s="8"/>
      <c r="AO888" s="8"/>
    </row>
    <row r="889" ht="15.75" customHeight="1">
      <c r="A889" s="11"/>
      <c r="B889" s="12"/>
      <c r="C889" s="12"/>
      <c r="D889" s="12"/>
      <c r="E889" s="8"/>
      <c r="F889" s="8"/>
      <c r="G889" s="8"/>
      <c r="H889" s="8"/>
      <c r="I889" s="8"/>
      <c r="J889" s="8"/>
      <c r="K889" s="8"/>
      <c r="L889" s="13"/>
      <c r="M889" s="10"/>
      <c r="N889" s="8"/>
      <c r="O889" s="8"/>
      <c r="P889" s="8"/>
      <c r="Q889" s="8"/>
      <c r="R889" s="8"/>
      <c r="S889" s="8"/>
      <c r="T889" s="8"/>
      <c r="U889" s="8"/>
      <c r="V889" s="8"/>
      <c r="W889" s="8"/>
      <c r="X889" s="8"/>
      <c r="Y889" s="8"/>
      <c r="Z889" s="8"/>
      <c r="AA889" s="8"/>
      <c r="AB889" s="8"/>
      <c r="AC889" s="8"/>
      <c r="AD889" s="8"/>
      <c r="AE889" s="8"/>
      <c r="AF889" s="8"/>
      <c r="AG889" s="8"/>
      <c r="AH889" s="8"/>
      <c r="AI889" s="8"/>
      <c r="AJ889" s="8"/>
      <c r="AK889" s="8"/>
      <c r="AL889" s="8"/>
      <c r="AM889" s="8"/>
      <c r="AN889" s="8"/>
      <c r="AO889" s="8"/>
    </row>
    <row r="890" ht="15.75" customHeight="1">
      <c r="A890" s="11"/>
      <c r="B890" s="12"/>
      <c r="C890" s="12"/>
      <c r="D890" s="12"/>
      <c r="E890" s="8"/>
      <c r="F890" s="8"/>
      <c r="G890" s="8"/>
      <c r="H890" s="8"/>
      <c r="I890" s="8"/>
      <c r="J890" s="8"/>
      <c r="K890" s="8"/>
      <c r="L890" s="13"/>
      <c r="M890" s="10"/>
      <c r="N890" s="8"/>
      <c r="O890" s="8"/>
      <c r="P890" s="8"/>
      <c r="Q890" s="8"/>
      <c r="R890" s="8"/>
      <c r="S890" s="8"/>
      <c r="T890" s="8"/>
      <c r="U890" s="8"/>
      <c r="V890" s="8"/>
      <c r="W890" s="8"/>
      <c r="X890" s="8"/>
      <c r="Y890" s="8"/>
      <c r="Z890" s="8"/>
      <c r="AA890" s="8"/>
      <c r="AB890" s="8"/>
      <c r="AC890" s="8"/>
      <c r="AD890" s="8"/>
      <c r="AE890" s="8"/>
      <c r="AF890" s="8"/>
      <c r="AG890" s="8"/>
      <c r="AH890" s="8"/>
      <c r="AI890" s="8"/>
      <c r="AJ890" s="8"/>
      <c r="AK890" s="8"/>
      <c r="AL890" s="8"/>
      <c r="AM890" s="8"/>
      <c r="AN890" s="8"/>
      <c r="AO890" s="8"/>
    </row>
    <row r="891" ht="15.75" customHeight="1">
      <c r="A891" s="11"/>
      <c r="B891" s="12"/>
      <c r="C891" s="12"/>
      <c r="D891" s="12"/>
      <c r="E891" s="8"/>
      <c r="F891" s="8"/>
      <c r="G891" s="8"/>
      <c r="H891" s="8"/>
      <c r="I891" s="8"/>
      <c r="J891" s="8"/>
      <c r="K891" s="8"/>
      <c r="L891" s="13"/>
      <c r="M891" s="10"/>
      <c r="N891" s="8"/>
      <c r="O891" s="8"/>
      <c r="P891" s="8"/>
      <c r="Q891" s="8"/>
      <c r="R891" s="8"/>
      <c r="S891" s="8"/>
      <c r="T891" s="8"/>
      <c r="U891" s="8"/>
      <c r="V891" s="8"/>
      <c r="W891" s="8"/>
      <c r="X891" s="8"/>
      <c r="Y891" s="8"/>
      <c r="Z891" s="8"/>
      <c r="AA891" s="8"/>
      <c r="AB891" s="8"/>
      <c r="AC891" s="8"/>
      <c r="AD891" s="8"/>
      <c r="AE891" s="8"/>
      <c r="AF891" s="8"/>
      <c r="AG891" s="8"/>
      <c r="AH891" s="8"/>
      <c r="AI891" s="8"/>
      <c r="AJ891" s="8"/>
      <c r="AK891" s="8"/>
      <c r="AL891" s="8"/>
      <c r="AM891" s="8"/>
      <c r="AN891" s="8"/>
      <c r="AO891" s="8"/>
    </row>
    <row r="892" ht="15.75" customHeight="1">
      <c r="A892" s="11"/>
      <c r="B892" s="12"/>
      <c r="C892" s="12"/>
      <c r="D892" s="12"/>
      <c r="E892" s="8"/>
      <c r="F892" s="8"/>
      <c r="G892" s="8"/>
      <c r="H892" s="8"/>
      <c r="I892" s="8"/>
      <c r="J892" s="8"/>
      <c r="K892" s="8"/>
      <c r="L892" s="13"/>
      <c r="M892" s="10"/>
      <c r="N892" s="8"/>
      <c r="O892" s="8"/>
      <c r="P892" s="8"/>
      <c r="Q892" s="8"/>
      <c r="R892" s="8"/>
      <c r="S892" s="8"/>
      <c r="T892" s="8"/>
      <c r="U892" s="8"/>
      <c r="V892" s="8"/>
      <c r="W892" s="8"/>
      <c r="X892" s="8"/>
      <c r="Y892" s="8"/>
      <c r="Z892" s="8"/>
      <c r="AA892" s="8"/>
      <c r="AB892" s="8"/>
      <c r="AC892" s="8"/>
      <c r="AD892" s="8"/>
      <c r="AE892" s="8"/>
      <c r="AF892" s="8"/>
      <c r="AG892" s="8"/>
      <c r="AH892" s="8"/>
      <c r="AI892" s="8"/>
      <c r="AJ892" s="8"/>
      <c r="AK892" s="8"/>
      <c r="AL892" s="8"/>
      <c r="AM892" s="8"/>
      <c r="AN892" s="8"/>
      <c r="AO892" s="8"/>
    </row>
    <row r="893" ht="15.75" customHeight="1">
      <c r="A893" s="11"/>
      <c r="B893" s="12"/>
      <c r="C893" s="12"/>
      <c r="D893" s="12"/>
      <c r="E893" s="8"/>
      <c r="F893" s="8"/>
      <c r="G893" s="8"/>
      <c r="H893" s="8"/>
      <c r="I893" s="8"/>
      <c r="J893" s="8"/>
      <c r="K893" s="8"/>
      <c r="L893" s="13"/>
      <c r="M893" s="10"/>
      <c r="N893" s="8"/>
      <c r="O893" s="8"/>
      <c r="P893" s="8"/>
      <c r="Q893" s="8"/>
      <c r="R893" s="8"/>
      <c r="S893" s="8"/>
      <c r="T893" s="8"/>
      <c r="U893" s="8"/>
      <c r="V893" s="8"/>
      <c r="W893" s="8"/>
      <c r="X893" s="8"/>
      <c r="Y893" s="8"/>
      <c r="Z893" s="8"/>
      <c r="AA893" s="8"/>
      <c r="AB893" s="8"/>
      <c r="AC893" s="8"/>
      <c r="AD893" s="8"/>
      <c r="AE893" s="8"/>
      <c r="AF893" s="8"/>
      <c r="AG893" s="8"/>
      <c r="AH893" s="8"/>
      <c r="AI893" s="8"/>
      <c r="AJ893" s="8"/>
      <c r="AK893" s="8"/>
      <c r="AL893" s="8"/>
      <c r="AM893" s="8"/>
      <c r="AN893" s="8"/>
      <c r="AO893" s="8"/>
    </row>
    <row r="894" ht="15.75" customHeight="1">
      <c r="A894" s="11"/>
      <c r="B894" s="12"/>
      <c r="C894" s="12"/>
      <c r="D894" s="12"/>
      <c r="E894" s="8"/>
      <c r="F894" s="8"/>
      <c r="G894" s="8"/>
      <c r="H894" s="8"/>
      <c r="I894" s="8"/>
      <c r="J894" s="8"/>
      <c r="K894" s="8"/>
      <c r="L894" s="13"/>
      <c r="M894" s="10"/>
      <c r="N894" s="8"/>
      <c r="O894" s="8"/>
      <c r="P894" s="8"/>
      <c r="Q894" s="8"/>
      <c r="R894" s="8"/>
      <c r="S894" s="8"/>
      <c r="T894" s="8"/>
      <c r="U894" s="8"/>
      <c r="V894" s="8"/>
      <c r="W894" s="8"/>
      <c r="X894" s="8"/>
      <c r="Y894" s="8"/>
      <c r="Z894" s="8"/>
      <c r="AA894" s="8"/>
      <c r="AB894" s="8"/>
      <c r="AC894" s="8"/>
      <c r="AD894" s="8"/>
      <c r="AE894" s="8"/>
      <c r="AF894" s="8"/>
      <c r="AG894" s="8"/>
      <c r="AH894" s="8"/>
      <c r="AI894" s="8"/>
      <c r="AJ894" s="8"/>
      <c r="AK894" s="8"/>
      <c r="AL894" s="8"/>
      <c r="AM894" s="8"/>
      <c r="AN894" s="8"/>
      <c r="AO894" s="8"/>
    </row>
    <row r="895" ht="15.75" customHeight="1">
      <c r="A895" s="11"/>
      <c r="B895" s="12"/>
      <c r="C895" s="12"/>
      <c r="D895" s="12"/>
      <c r="E895" s="8"/>
      <c r="F895" s="8"/>
      <c r="G895" s="8"/>
      <c r="H895" s="8"/>
      <c r="I895" s="8"/>
      <c r="J895" s="8"/>
      <c r="K895" s="8"/>
      <c r="L895" s="13"/>
      <c r="M895" s="10"/>
      <c r="N895" s="8"/>
      <c r="O895" s="8"/>
      <c r="P895" s="8"/>
      <c r="Q895" s="8"/>
      <c r="R895" s="8"/>
      <c r="S895" s="8"/>
      <c r="T895" s="8"/>
      <c r="U895" s="8"/>
      <c r="V895" s="8"/>
      <c r="W895" s="8"/>
      <c r="X895" s="8"/>
      <c r="Y895" s="8"/>
      <c r="Z895" s="8"/>
      <c r="AA895" s="8"/>
      <c r="AB895" s="8"/>
      <c r="AC895" s="8"/>
      <c r="AD895" s="8"/>
      <c r="AE895" s="8"/>
      <c r="AF895" s="8"/>
      <c r="AG895" s="8"/>
      <c r="AH895" s="8"/>
      <c r="AI895" s="8"/>
      <c r="AJ895" s="8"/>
      <c r="AK895" s="8"/>
      <c r="AL895" s="8"/>
      <c r="AM895" s="8"/>
      <c r="AN895" s="8"/>
      <c r="AO895" s="8"/>
    </row>
    <row r="896" ht="15.75" customHeight="1">
      <c r="A896" s="11"/>
      <c r="B896" s="12"/>
      <c r="C896" s="12"/>
      <c r="D896" s="12"/>
      <c r="E896" s="8"/>
      <c r="F896" s="8"/>
      <c r="G896" s="8"/>
      <c r="H896" s="8"/>
      <c r="I896" s="8"/>
      <c r="J896" s="8"/>
      <c r="K896" s="8"/>
      <c r="L896" s="13"/>
      <c r="M896" s="10"/>
      <c r="N896" s="8"/>
      <c r="O896" s="8"/>
      <c r="P896" s="8"/>
      <c r="Q896" s="8"/>
      <c r="R896" s="8"/>
      <c r="S896" s="8"/>
      <c r="T896" s="8"/>
      <c r="U896" s="8"/>
      <c r="V896" s="8"/>
      <c r="W896" s="8"/>
      <c r="X896" s="8"/>
      <c r="Y896" s="8"/>
      <c r="Z896" s="8"/>
      <c r="AA896" s="8"/>
      <c r="AB896" s="8"/>
      <c r="AC896" s="8"/>
      <c r="AD896" s="8"/>
      <c r="AE896" s="8"/>
      <c r="AF896" s="8"/>
      <c r="AG896" s="8"/>
      <c r="AH896" s="8"/>
      <c r="AI896" s="8"/>
      <c r="AJ896" s="8"/>
      <c r="AK896" s="8"/>
      <c r="AL896" s="8"/>
      <c r="AM896" s="8"/>
      <c r="AN896" s="8"/>
      <c r="AO896" s="8"/>
    </row>
    <row r="897" ht="15.75" customHeight="1">
      <c r="A897" s="11"/>
      <c r="B897" s="12"/>
      <c r="C897" s="12"/>
      <c r="D897" s="12"/>
      <c r="E897" s="8"/>
      <c r="F897" s="8"/>
      <c r="G897" s="8"/>
      <c r="H897" s="8"/>
      <c r="I897" s="8"/>
      <c r="J897" s="8"/>
      <c r="K897" s="8"/>
      <c r="L897" s="13"/>
      <c r="M897" s="10"/>
      <c r="N897" s="8"/>
      <c r="O897" s="8"/>
      <c r="P897" s="8"/>
      <c r="Q897" s="8"/>
      <c r="R897" s="8"/>
      <c r="S897" s="8"/>
      <c r="T897" s="8"/>
      <c r="U897" s="8"/>
      <c r="V897" s="8"/>
      <c r="W897" s="8"/>
      <c r="X897" s="8"/>
      <c r="Y897" s="8"/>
      <c r="Z897" s="8"/>
      <c r="AA897" s="8"/>
      <c r="AB897" s="8"/>
      <c r="AC897" s="8"/>
      <c r="AD897" s="8"/>
      <c r="AE897" s="8"/>
      <c r="AF897" s="8"/>
      <c r="AG897" s="8"/>
      <c r="AH897" s="8"/>
      <c r="AI897" s="8"/>
      <c r="AJ897" s="8"/>
      <c r="AK897" s="8"/>
      <c r="AL897" s="8"/>
      <c r="AM897" s="8"/>
      <c r="AN897" s="8"/>
      <c r="AO897" s="8"/>
    </row>
    <row r="898" ht="15.75" customHeight="1">
      <c r="A898" s="11"/>
      <c r="B898" s="12"/>
      <c r="C898" s="12"/>
      <c r="D898" s="12"/>
      <c r="E898" s="8"/>
      <c r="F898" s="8"/>
      <c r="G898" s="8"/>
      <c r="H898" s="8"/>
      <c r="I898" s="8"/>
      <c r="J898" s="8"/>
      <c r="K898" s="8"/>
      <c r="L898" s="13"/>
      <c r="M898" s="10"/>
      <c r="N898" s="8"/>
      <c r="O898" s="8"/>
      <c r="P898" s="8"/>
      <c r="Q898" s="8"/>
      <c r="R898" s="8"/>
      <c r="S898" s="8"/>
      <c r="T898" s="8"/>
      <c r="U898" s="8"/>
      <c r="V898" s="8"/>
      <c r="W898" s="8"/>
      <c r="X898" s="8"/>
      <c r="Y898" s="8"/>
      <c r="Z898" s="8"/>
      <c r="AA898" s="8"/>
      <c r="AB898" s="8"/>
      <c r="AC898" s="8"/>
      <c r="AD898" s="8"/>
      <c r="AE898" s="8"/>
      <c r="AF898" s="8"/>
      <c r="AG898" s="8"/>
      <c r="AH898" s="8"/>
      <c r="AI898" s="8"/>
      <c r="AJ898" s="8"/>
      <c r="AK898" s="8"/>
      <c r="AL898" s="8"/>
      <c r="AM898" s="8"/>
      <c r="AN898" s="8"/>
      <c r="AO898" s="8"/>
    </row>
    <row r="899" ht="15.75" customHeight="1">
      <c r="A899" s="11"/>
      <c r="B899" s="12"/>
      <c r="C899" s="12"/>
      <c r="D899" s="12"/>
      <c r="E899" s="8"/>
      <c r="F899" s="8"/>
      <c r="G899" s="8"/>
      <c r="H899" s="8"/>
      <c r="I899" s="8"/>
      <c r="J899" s="8"/>
      <c r="K899" s="8"/>
      <c r="L899" s="13"/>
      <c r="M899" s="10"/>
      <c r="N899" s="8"/>
      <c r="O899" s="8"/>
      <c r="P899" s="8"/>
      <c r="Q899" s="8"/>
      <c r="R899" s="8"/>
      <c r="S899" s="8"/>
      <c r="T899" s="8"/>
      <c r="U899" s="8"/>
      <c r="V899" s="8"/>
      <c r="W899" s="8"/>
      <c r="X899" s="8"/>
      <c r="Y899" s="8"/>
      <c r="Z899" s="8"/>
      <c r="AA899" s="8"/>
      <c r="AB899" s="8"/>
      <c r="AC899" s="8"/>
      <c r="AD899" s="8"/>
      <c r="AE899" s="8"/>
      <c r="AF899" s="8"/>
      <c r="AG899" s="8"/>
      <c r="AH899" s="8"/>
      <c r="AI899" s="8"/>
      <c r="AJ899" s="8"/>
      <c r="AK899" s="8"/>
      <c r="AL899" s="8"/>
      <c r="AM899" s="8"/>
      <c r="AN899" s="8"/>
      <c r="AO899" s="8"/>
    </row>
    <row r="900" ht="15.75" customHeight="1">
      <c r="A900" s="11"/>
      <c r="B900" s="12"/>
      <c r="C900" s="12"/>
      <c r="D900" s="12"/>
      <c r="E900" s="8"/>
      <c r="F900" s="8"/>
      <c r="G900" s="8"/>
      <c r="H900" s="8"/>
      <c r="I900" s="8"/>
      <c r="J900" s="8"/>
      <c r="K900" s="8"/>
      <c r="L900" s="13"/>
      <c r="M900" s="10"/>
      <c r="N900" s="8"/>
      <c r="O900" s="8"/>
      <c r="P900" s="8"/>
      <c r="Q900" s="8"/>
      <c r="R900" s="8"/>
      <c r="S900" s="8"/>
      <c r="T900" s="8"/>
      <c r="U900" s="8"/>
      <c r="V900" s="8"/>
      <c r="W900" s="8"/>
      <c r="X900" s="8"/>
      <c r="Y900" s="8"/>
      <c r="Z900" s="8"/>
      <c r="AA900" s="8"/>
      <c r="AB900" s="8"/>
      <c r="AC900" s="8"/>
      <c r="AD900" s="8"/>
      <c r="AE900" s="8"/>
      <c r="AF900" s="8"/>
      <c r="AG900" s="8"/>
      <c r="AH900" s="8"/>
      <c r="AI900" s="8"/>
      <c r="AJ900" s="8"/>
      <c r="AK900" s="8"/>
      <c r="AL900" s="8"/>
      <c r="AM900" s="8"/>
      <c r="AN900" s="8"/>
      <c r="AO900" s="8"/>
    </row>
    <row r="901" ht="15.75" customHeight="1">
      <c r="A901" s="11"/>
      <c r="B901" s="12"/>
      <c r="C901" s="12"/>
      <c r="D901" s="12"/>
      <c r="E901" s="8"/>
      <c r="F901" s="8"/>
      <c r="G901" s="8"/>
      <c r="H901" s="8"/>
      <c r="I901" s="8"/>
      <c r="J901" s="8"/>
      <c r="K901" s="8"/>
      <c r="L901" s="13"/>
      <c r="M901" s="10"/>
      <c r="N901" s="8"/>
      <c r="O901" s="8"/>
      <c r="P901" s="8"/>
      <c r="Q901" s="8"/>
      <c r="R901" s="8"/>
      <c r="S901" s="8"/>
      <c r="T901" s="8"/>
      <c r="U901" s="8"/>
      <c r="V901" s="8"/>
      <c r="W901" s="8"/>
      <c r="X901" s="8"/>
      <c r="Y901" s="8"/>
      <c r="Z901" s="8"/>
      <c r="AA901" s="8"/>
      <c r="AB901" s="8"/>
      <c r="AC901" s="8"/>
      <c r="AD901" s="8"/>
      <c r="AE901" s="8"/>
      <c r="AF901" s="8"/>
      <c r="AG901" s="8"/>
      <c r="AH901" s="8"/>
      <c r="AI901" s="8"/>
      <c r="AJ901" s="8"/>
      <c r="AK901" s="8"/>
      <c r="AL901" s="8"/>
      <c r="AM901" s="8"/>
      <c r="AN901" s="8"/>
      <c r="AO901" s="8"/>
    </row>
    <row r="902" ht="15.75" customHeight="1">
      <c r="A902" s="11"/>
      <c r="B902" s="12"/>
      <c r="C902" s="12"/>
      <c r="D902" s="12"/>
      <c r="E902" s="8"/>
      <c r="F902" s="8"/>
      <c r="G902" s="8"/>
      <c r="H902" s="8"/>
      <c r="I902" s="8"/>
      <c r="J902" s="8"/>
      <c r="K902" s="8"/>
      <c r="L902" s="13"/>
      <c r="M902" s="10"/>
      <c r="N902" s="8"/>
      <c r="O902" s="8"/>
      <c r="P902" s="8"/>
      <c r="Q902" s="8"/>
      <c r="R902" s="8"/>
      <c r="S902" s="8"/>
      <c r="T902" s="8"/>
      <c r="U902" s="8"/>
      <c r="V902" s="8"/>
      <c r="W902" s="8"/>
      <c r="X902" s="8"/>
      <c r="Y902" s="8"/>
      <c r="Z902" s="8"/>
      <c r="AA902" s="8"/>
      <c r="AB902" s="8"/>
      <c r="AC902" s="8"/>
      <c r="AD902" s="8"/>
      <c r="AE902" s="8"/>
      <c r="AF902" s="8"/>
      <c r="AG902" s="8"/>
      <c r="AH902" s="8"/>
      <c r="AI902" s="8"/>
      <c r="AJ902" s="8"/>
      <c r="AK902" s="8"/>
      <c r="AL902" s="8"/>
      <c r="AM902" s="8"/>
      <c r="AN902" s="8"/>
      <c r="AO902" s="8"/>
    </row>
    <row r="903" ht="15.75" customHeight="1">
      <c r="A903" s="11"/>
      <c r="B903" s="12"/>
      <c r="C903" s="12"/>
      <c r="D903" s="12"/>
      <c r="E903" s="8"/>
      <c r="F903" s="8"/>
      <c r="G903" s="8"/>
      <c r="H903" s="8"/>
      <c r="I903" s="8"/>
      <c r="J903" s="8"/>
      <c r="K903" s="8"/>
      <c r="L903" s="13"/>
      <c r="M903" s="10"/>
      <c r="N903" s="8"/>
      <c r="O903" s="8"/>
      <c r="P903" s="8"/>
      <c r="Q903" s="8"/>
      <c r="R903" s="8"/>
      <c r="S903" s="8"/>
      <c r="T903" s="8"/>
      <c r="U903" s="8"/>
      <c r="V903" s="8"/>
      <c r="W903" s="8"/>
      <c r="X903" s="8"/>
      <c r="Y903" s="8"/>
      <c r="Z903" s="8"/>
      <c r="AA903" s="8"/>
      <c r="AB903" s="8"/>
      <c r="AC903" s="8"/>
      <c r="AD903" s="8"/>
      <c r="AE903" s="8"/>
      <c r="AF903" s="8"/>
      <c r="AG903" s="8"/>
      <c r="AH903" s="8"/>
      <c r="AI903" s="8"/>
      <c r="AJ903" s="8"/>
      <c r="AK903" s="8"/>
      <c r="AL903" s="8"/>
      <c r="AM903" s="8"/>
      <c r="AN903" s="8"/>
      <c r="AO903" s="8"/>
    </row>
    <row r="904" ht="15.75" customHeight="1">
      <c r="A904" s="11"/>
      <c r="B904" s="12"/>
      <c r="C904" s="12"/>
      <c r="D904" s="12"/>
      <c r="E904" s="8"/>
      <c r="F904" s="8"/>
      <c r="G904" s="8"/>
      <c r="H904" s="8"/>
      <c r="I904" s="8"/>
      <c r="J904" s="8"/>
      <c r="K904" s="8"/>
      <c r="L904" s="13"/>
      <c r="M904" s="10"/>
      <c r="N904" s="8"/>
      <c r="O904" s="8"/>
      <c r="P904" s="8"/>
      <c r="Q904" s="8"/>
      <c r="R904" s="8"/>
      <c r="S904" s="8"/>
      <c r="T904" s="8"/>
      <c r="U904" s="8"/>
      <c r="V904" s="8"/>
      <c r="W904" s="8"/>
      <c r="X904" s="8"/>
      <c r="Y904" s="8"/>
      <c r="Z904" s="8"/>
      <c r="AA904" s="8"/>
      <c r="AB904" s="8"/>
      <c r="AC904" s="8"/>
      <c r="AD904" s="8"/>
      <c r="AE904" s="8"/>
      <c r="AF904" s="8"/>
      <c r="AG904" s="8"/>
      <c r="AH904" s="8"/>
      <c r="AI904" s="8"/>
      <c r="AJ904" s="8"/>
      <c r="AK904" s="8"/>
      <c r="AL904" s="8"/>
      <c r="AM904" s="8"/>
      <c r="AN904" s="8"/>
      <c r="AO904" s="8"/>
    </row>
    <row r="905" ht="15.75" customHeight="1">
      <c r="A905" s="11"/>
      <c r="B905" s="12"/>
      <c r="C905" s="12"/>
      <c r="D905" s="12"/>
      <c r="E905" s="8"/>
      <c r="F905" s="8"/>
      <c r="G905" s="8"/>
      <c r="H905" s="8"/>
      <c r="I905" s="8"/>
      <c r="J905" s="8"/>
      <c r="K905" s="8"/>
      <c r="L905" s="13"/>
      <c r="M905" s="10"/>
      <c r="N905" s="8"/>
      <c r="O905" s="8"/>
      <c r="P905" s="8"/>
      <c r="Q905" s="8"/>
      <c r="R905" s="8"/>
      <c r="S905" s="8"/>
      <c r="T905" s="8"/>
      <c r="U905" s="8"/>
      <c r="V905" s="8"/>
      <c r="W905" s="8"/>
      <c r="X905" s="8"/>
      <c r="Y905" s="8"/>
      <c r="Z905" s="8"/>
      <c r="AA905" s="8"/>
      <c r="AB905" s="8"/>
      <c r="AC905" s="8"/>
      <c r="AD905" s="8"/>
      <c r="AE905" s="8"/>
      <c r="AF905" s="8"/>
      <c r="AG905" s="8"/>
      <c r="AH905" s="8"/>
      <c r="AI905" s="8"/>
      <c r="AJ905" s="8"/>
      <c r="AK905" s="8"/>
      <c r="AL905" s="8"/>
      <c r="AM905" s="8"/>
      <c r="AN905" s="8"/>
      <c r="AO905" s="8"/>
    </row>
    <row r="906" ht="15.75" customHeight="1">
      <c r="A906" s="11"/>
      <c r="B906" s="12"/>
      <c r="C906" s="12"/>
      <c r="D906" s="12"/>
      <c r="E906" s="8"/>
      <c r="F906" s="8"/>
      <c r="G906" s="8"/>
      <c r="H906" s="8"/>
      <c r="I906" s="8"/>
      <c r="J906" s="8"/>
      <c r="K906" s="8"/>
      <c r="L906" s="13"/>
      <c r="M906" s="10"/>
      <c r="N906" s="8"/>
      <c r="O906" s="8"/>
      <c r="P906" s="8"/>
      <c r="Q906" s="8"/>
      <c r="R906" s="8"/>
      <c r="S906" s="8"/>
      <c r="T906" s="8"/>
      <c r="U906" s="8"/>
      <c r="V906" s="8"/>
      <c r="W906" s="8"/>
      <c r="X906" s="8"/>
      <c r="Y906" s="8"/>
      <c r="Z906" s="8"/>
      <c r="AA906" s="8"/>
      <c r="AB906" s="8"/>
      <c r="AC906" s="8"/>
      <c r="AD906" s="8"/>
      <c r="AE906" s="8"/>
      <c r="AF906" s="8"/>
      <c r="AG906" s="8"/>
      <c r="AH906" s="8"/>
      <c r="AI906" s="8"/>
      <c r="AJ906" s="8"/>
      <c r="AK906" s="8"/>
      <c r="AL906" s="8"/>
      <c r="AM906" s="8"/>
      <c r="AN906" s="8"/>
      <c r="AO906" s="8"/>
    </row>
    <row r="907" ht="15.75" customHeight="1">
      <c r="A907" s="11"/>
      <c r="B907" s="12"/>
      <c r="C907" s="12"/>
      <c r="D907" s="12"/>
      <c r="E907" s="8"/>
      <c r="F907" s="8"/>
      <c r="G907" s="8"/>
      <c r="H907" s="8"/>
      <c r="I907" s="8"/>
      <c r="J907" s="8"/>
      <c r="K907" s="8"/>
      <c r="L907" s="13"/>
      <c r="M907" s="10"/>
      <c r="N907" s="8"/>
      <c r="O907" s="8"/>
      <c r="P907" s="8"/>
      <c r="Q907" s="8"/>
      <c r="R907" s="8"/>
      <c r="S907" s="8"/>
      <c r="T907" s="8"/>
      <c r="U907" s="8"/>
      <c r="V907" s="8"/>
      <c r="W907" s="8"/>
      <c r="X907" s="8"/>
      <c r="Y907" s="8"/>
      <c r="Z907" s="8"/>
      <c r="AA907" s="8"/>
      <c r="AB907" s="8"/>
      <c r="AC907" s="8"/>
      <c r="AD907" s="8"/>
      <c r="AE907" s="8"/>
      <c r="AF907" s="8"/>
      <c r="AG907" s="8"/>
      <c r="AH907" s="8"/>
      <c r="AI907" s="8"/>
      <c r="AJ907" s="8"/>
      <c r="AK907" s="8"/>
      <c r="AL907" s="8"/>
      <c r="AM907" s="8"/>
      <c r="AN907" s="8"/>
      <c r="AO907" s="8"/>
    </row>
    <row r="908" ht="15.75" customHeight="1">
      <c r="A908" s="11"/>
      <c r="B908" s="12"/>
      <c r="C908" s="12"/>
      <c r="D908" s="12"/>
      <c r="E908" s="8"/>
      <c r="F908" s="8"/>
      <c r="G908" s="8"/>
      <c r="H908" s="8"/>
      <c r="I908" s="8"/>
      <c r="J908" s="8"/>
      <c r="K908" s="8"/>
      <c r="L908" s="13"/>
      <c r="M908" s="10"/>
      <c r="N908" s="8"/>
      <c r="O908" s="8"/>
      <c r="P908" s="8"/>
      <c r="Q908" s="8"/>
      <c r="R908" s="8"/>
      <c r="S908" s="8"/>
      <c r="T908" s="8"/>
      <c r="U908" s="8"/>
      <c r="V908" s="8"/>
      <c r="W908" s="8"/>
      <c r="X908" s="8"/>
      <c r="Y908" s="8"/>
      <c r="Z908" s="8"/>
      <c r="AA908" s="8"/>
      <c r="AB908" s="8"/>
      <c r="AC908" s="8"/>
      <c r="AD908" s="8"/>
      <c r="AE908" s="8"/>
      <c r="AF908" s="8"/>
      <c r="AG908" s="8"/>
      <c r="AH908" s="8"/>
      <c r="AI908" s="8"/>
      <c r="AJ908" s="8"/>
      <c r="AK908" s="8"/>
      <c r="AL908" s="8"/>
      <c r="AM908" s="8"/>
      <c r="AN908" s="8"/>
      <c r="AO908" s="8"/>
    </row>
    <row r="909" ht="15.75" customHeight="1">
      <c r="A909" s="11"/>
      <c r="B909" s="12"/>
      <c r="C909" s="12"/>
      <c r="D909" s="12"/>
      <c r="E909" s="8"/>
      <c r="F909" s="8"/>
      <c r="G909" s="8"/>
      <c r="H909" s="8"/>
      <c r="I909" s="8"/>
      <c r="J909" s="8"/>
      <c r="K909" s="8"/>
      <c r="L909" s="13"/>
      <c r="M909" s="10"/>
      <c r="N909" s="8"/>
      <c r="O909" s="8"/>
      <c r="P909" s="8"/>
      <c r="Q909" s="8"/>
      <c r="R909" s="8"/>
      <c r="S909" s="8"/>
      <c r="T909" s="8"/>
      <c r="U909" s="8"/>
      <c r="V909" s="8"/>
      <c r="W909" s="8"/>
      <c r="X909" s="8"/>
      <c r="Y909" s="8"/>
      <c r="Z909" s="8"/>
      <c r="AA909" s="8"/>
      <c r="AB909" s="8"/>
      <c r="AC909" s="8"/>
      <c r="AD909" s="8"/>
      <c r="AE909" s="8"/>
      <c r="AF909" s="8"/>
      <c r="AG909" s="8"/>
      <c r="AH909" s="8"/>
      <c r="AI909" s="8"/>
      <c r="AJ909" s="8"/>
      <c r="AK909" s="8"/>
      <c r="AL909" s="8"/>
      <c r="AM909" s="8"/>
      <c r="AN909" s="8"/>
      <c r="AO909" s="8"/>
    </row>
    <row r="910" ht="15.75" customHeight="1">
      <c r="A910" s="11"/>
      <c r="B910" s="12"/>
      <c r="C910" s="12"/>
      <c r="D910" s="12"/>
      <c r="E910" s="8"/>
      <c r="F910" s="8"/>
      <c r="G910" s="8"/>
      <c r="H910" s="8"/>
      <c r="I910" s="8"/>
      <c r="J910" s="8"/>
      <c r="K910" s="8"/>
      <c r="L910" s="13"/>
      <c r="M910" s="10"/>
      <c r="N910" s="8"/>
      <c r="O910" s="8"/>
      <c r="P910" s="8"/>
      <c r="Q910" s="8"/>
      <c r="R910" s="8"/>
      <c r="S910" s="8"/>
      <c r="T910" s="8"/>
      <c r="U910" s="8"/>
      <c r="V910" s="8"/>
      <c r="W910" s="8"/>
      <c r="X910" s="8"/>
      <c r="Y910" s="8"/>
      <c r="Z910" s="8"/>
      <c r="AA910" s="8"/>
      <c r="AB910" s="8"/>
      <c r="AC910" s="8"/>
      <c r="AD910" s="8"/>
      <c r="AE910" s="8"/>
      <c r="AF910" s="8"/>
      <c r="AG910" s="8"/>
      <c r="AH910" s="8"/>
      <c r="AI910" s="8"/>
      <c r="AJ910" s="8"/>
      <c r="AK910" s="8"/>
      <c r="AL910" s="8"/>
      <c r="AM910" s="8"/>
      <c r="AN910" s="8"/>
      <c r="AO910" s="8"/>
    </row>
    <row r="911" ht="15.75" customHeight="1">
      <c r="A911" s="11"/>
      <c r="B911" s="12"/>
      <c r="C911" s="12"/>
      <c r="D911" s="12"/>
      <c r="E911" s="8"/>
      <c r="F911" s="8"/>
      <c r="G911" s="8"/>
      <c r="H911" s="8"/>
      <c r="I911" s="8"/>
      <c r="J911" s="8"/>
      <c r="K911" s="8"/>
      <c r="L911" s="13"/>
      <c r="M911" s="10"/>
      <c r="N911" s="8"/>
      <c r="O911" s="8"/>
      <c r="P911" s="8"/>
      <c r="Q911" s="8"/>
      <c r="R911" s="8"/>
      <c r="S911" s="8"/>
      <c r="T911" s="8"/>
      <c r="U911" s="8"/>
      <c r="V911" s="8"/>
      <c r="W911" s="8"/>
      <c r="X911" s="8"/>
      <c r="Y911" s="8"/>
      <c r="Z911" s="8"/>
      <c r="AA911" s="8"/>
      <c r="AB911" s="8"/>
      <c r="AC911" s="8"/>
      <c r="AD911" s="8"/>
      <c r="AE911" s="8"/>
      <c r="AF911" s="8"/>
      <c r="AG911" s="8"/>
      <c r="AH911" s="8"/>
      <c r="AI911" s="8"/>
      <c r="AJ911" s="8"/>
      <c r="AK911" s="8"/>
      <c r="AL911" s="8"/>
      <c r="AM911" s="8"/>
      <c r="AN911" s="8"/>
      <c r="AO911" s="8"/>
    </row>
    <row r="912" ht="15.75" customHeight="1">
      <c r="A912" s="11"/>
      <c r="B912" s="12"/>
      <c r="C912" s="12"/>
      <c r="D912" s="12"/>
      <c r="E912" s="8"/>
      <c r="F912" s="8"/>
      <c r="G912" s="8"/>
      <c r="H912" s="8"/>
      <c r="I912" s="8"/>
      <c r="J912" s="8"/>
      <c r="K912" s="8"/>
      <c r="L912" s="13"/>
      <c r="M912" s="10"/>
      <c r="N912" s="8"/>
      <c r="O912" s="8"/>
      <c r="P912" s="8"/>
      <c r="Q912" s="8"/>
      <c r="R912" s="8"/>
      <c r="S912" s="8"/>
      <c r="T912" s="8"/>
      <c r="U912" s="8"/>
      <c r="V912" s="8"/>
      <c r="W912" s="8"/>
      <c r="X912" s="8"/>
      <c r="Y912" s="8"/>
      <c r="Z912" s="8"/>
      <c r="AA912" s="8"/>
      <c r="AB912" s="8"/>
      <c r="AC912" s="8"/>
      <c r="AD912" s="8"/>
      <c r="AE912" s="8"/>
      <c r="AF912" s="8"/>
      <c r="AG912" s="8"/>
      <c r="AH912" s="8"/>
      <c r="AI912" s="8"/>
      <c r="AJ912" s="8"/>
      <c r="AK912" s="8"/>
      <c r="AL912" s="8"/>
      <c r="AM912" s="8"/>
      <c r="AN912" s="8"/>
      <c r="AO912" s="8"/>
    </row>
    <row r="913" ht="15.75" customHeight="1">
      <c r="A913" s="11"/>
      <c r="B913" s="12"/>
      <c r="C913" s="12"/>
      <c r="D913" s="12"/>
      <c r="E913" s="8"/>
      <c r="F913" s="8"/>
      <c r="G913" s="8"/>
      <c r="H913" s="8"/>
      <c r="I913" s="8"/>
      <c r="J913" s="8"/>
      <c r="K913" s="8"/>
      <c r="L913" s="13"/>
      <c r="M913" s="10"/>
      <c r="N913" s="8"/>
      <c r="O913" s="8"/>
      <c r="P913" s="8"/>
      <c r="Q913" s="8"/>
      <c r="R913" s="8"/>
      <c r="S913" s="8"/>
      <c r="T913" s="8"/>
      <c r="U913" s="8"/>
      <c r="V913" s="8"/>
      <c r="W913" s="8"/>
      <c r="X913" s="8"/>
      <c r="Y913" s="8"/>
      <c r="Z913" s="8"/>
      <c r="AA913" s="8"/>
      <c r="AB913" s="8"/>
      <c r="AC913" s="8"/>
      <c r="AD913" s="8"/>
      <c r="AE913" s="8"/>
      <c r="AF913" s="8"/>
      <c r="AG913" s="8"/>
      <c r="AH913" s="8"/>
      <c r="AI913" s="8"/>
      <c r="AJ913" s="8"/>
      <c r="AK913" s="8"/>
      <c r="AL913" s="8"/>
      <c r="AM913" s="8"/>
      <c r="AN913" s="8"/>
      <c r="AO913" s="8"/>
    </row>
    <row r="914" ht="15.75" customHeight="1">
      <c r="A914" s="11"/>
      <c r="B914" s="12"/>
      <c r="C914" s="12"/>
      <c r="D914" s="12"/>
      <c r="E914" s="8"/>
      <c r="F914" s="8"/>
      <c r="G914" s="8"/>
      <c r="H914" s="8"/>
      <c r="I914" s="8"/>
      <c r="J914" s="8"/>
      <c r="K914" s="8"/>
      <c r="L914" s="13"/>
      <c r="M914" s="10"/>
      <c r="N914" s="8"/>
      <c r="O914" s="8"/>
      <c r="P914" s="8"/>
      <c r="Q914" s="8"/>
      <c r="R914" s="8"/>
      <c r="S914" s="8"/>
      <c r="T914" s="8"/>
      <c r="U914" s="8"/>
      <c r="V914" s="8"/>
      <c r="W914" s="8"/>
      <c r="X914" s="8"/>
      <c r="Y914" s="8"/>
      <c r="Z914" s="8"/>
      <c r="AA914" s="8"/>
      <c r="AB914" s="8"/>
      <c r="AC914" s="8"/>
      <c r="AD914" s="8"/>
      <c r="AE914" s="8"/>
      <c r="AF914" s="8"/>
      <c r="AG914" s="8"/>
      <c r="AH914" s="8"/>
      <c r="AI914" s="8"/>
      <c r="AJ914" s="8"/>
      <c r="AK914" s="8"/>
      <c r="AL914" s="8"/>
      <c r="AM914" s="8"/>
      <c r="AN914" s="8"/>
      <c r="AO914" s="8"/>
    </row>
    <row r="915" ht="15.75" customHeight="1">
      <c r="A915" s="11"/>
      <c r="B915" s="12"/>
      <c r="C915" s="12"/>
      <c r="D915" s="12"/>
      <c r="E915" s="8"/>
      <c r="F915" s="8"/>
      <c r="G915" s="8"/>
      <c r="H915" s="8"/>
      <c r="I915" s="8"/>
      <c r="J915" s="8"/>
      <c r="K915" s="8"/>
      <c r="L915" s="13"/>
      <c r="M915" s="10"/>
      <c r="N915" s="8"/>
      <c r="O915" s="8"/>
      <c r="P915" s="8"/>
      <c r="Q915" s="8"/>
      <c r="R915" s="8"/>
      <c r="S915" s="8"/>
      <c r="T915" s="8"/>
      <c r="U915" s="8"/>
      <c r="V915" s="8"/>
      <c r="W915" s="8"/>
      <c r="X915" s="8"/>
      <c r="Y915" s="8"/>
      <c r="Z915" s="8"/>
      <c r="AA915" s="8"/>
      <c r="AB915" s="8"/>
      <c r="AC915" s="8"/>
      <c r="AD915" s="8"/>
      <c r="AE915" s="8"/>
      <c r="AF915" s="8"/>
      <c r="AG915" s="8"/>
      <c r="AH915" s="8"/>
      <c r="AI915" s="8"/>
      <c r="AJ915" s="8"/>
      <c r="AK915" s="8"/>
      <c r="AL915" s="8"/>
      <c r="AM915" s="8"/>
      <c r="AN915" s="8"/>
      <c r="AO915" s="8"/>
    </row>
    <row r="916" ht="15.75" customHeight="1">
      <c r="A916" s="11"/>
      <c r="B916" s="12"/>
      <c r="C916" s="12"/>
      <c r="D916" s="12"/>
      <c r="E916" s="8"/>
      <c r="F916" s="8"/>
      <c r="G916" s="8"/>
      <c r="H916" s="8"/>
      <c r="I916" s="8"/>
      <c r="J916" s="8"/>
      <c r="K916" s="8"/>
      <c r="L916" s="13"/>
      <c r="M916" s="10"/>
      <c r="N916" s="8"/>
      <c r="O916" s="8"/>
      <c r="P916" s="8"/>
      <c r="Q916" s="8"/>
      <c r="R916" s="8"/>
      <c r="S916" s="8"/>
      <c r="T916" s="8"/>
      <c r="U916" s="8"/>
      <c r="V916" s="8"/>
      <c r="W916" s="8"/>
      <c r="X916" s="8"/>
      <c r="Y916" s="8"/>
      <c r="Z916" s="8"/>
      <c r="AA916" s="8"/>
      <c r="AB916" s="8"/>
      <c r="AC916" s="8"/>
      <c r="AD916" s="8"/>
      <c r="AE916" s="8"/>
      <c r="AF916" s="8"/>
      <c r="AG916" s="8"/>
      <c r="AH916" s="8"/>
      <c r="AI916" s="8"/>
      <c r="AJ916" s="8"/>
      <c r="AK916" s="8"/>
      <c r="AL916" s="8"/>
      <c r="AM916" s="8"/>
      <c r="AN916" s="8"/>
      <c r="AO916" s="8"/>
    </row>
    <row r="917" ht="15.75" customHeight="1">
      <c r="A917" s="11"/>
      <c r="B917" s="12"/>
      <c r="C917" s="12"/>
      <c r="D917" s="12"/>
      <c r="E917" s="8"/>
      <c r="F917" s="8"/>
      <c r="G917" s="8"/>
      <c r="H917" s="8"/>
      <c r="I917" s="8"/>
      <c r="J917" s="8"/>
      <c r="K917" s="8"/>
      <c r="L917" s="13"/>
      <c r="M917" s="10"/>
      <c r="N917" s="8"/>
      <c r="O917" s="8"/>
      <c r="P917" s="8"/>
      <c r="Q917" s="8"/>
      <c r="R917" s="8"/>
      <c r="S917" s="8"/>
      <c r="T917" s="8"/>
      <c r="U917" s="8"/>
      <c r="V917" s="8"/>
      <c r="W917" s="8"/>
      <c r="X917" s="8"/>
      <c r="Y917" s="8"/>
      <c r="Z917" s="8"/>
      <c r="AA917" s="8"/>
      <c r="AB917" s="8"/>
      <c r="AC917" s="8"/>
      <c r="AD917" s="8"/>
      <c r="AE917" s="8"/>
      <c r="AF917" s="8"/>
      <c r="AG917" s="8"/>
      <c r="AH917" s="8"/>
      <c r="AI917" s="8"/>
      <c r="AJ917" s="8"/>
      <c r="AK917" s="8"/>
      <c r="AL917" s="8"/>
      <c r="AM917" s="8"/>
      <c r="AN917" s="8"/>
      <c r="AO917" s="8"/>
    </row>
    <row r="918" ht="15.75" customHeight="1">
      <c r="A918" s="11"/>
      <c r="B918" s="12"/>
      <c r="C918" s="12"/>
      <c r="D918" s="12"/>
      <c r="E918" s="8"/>
      <c r="F918" s="8"/>
      <c r="G918" s="8"/>
      <c r="H918" s="8"/>
      <c r="I918" s="8"/>
      <c r="J918" s="8"/>
      <c r="K918" s="8"/>
      <c r="L918" s="13"/>
      <c r="M918" s="10"/>
      <c r="N918" s="8"/>
      <c r="O918" s="8"/>
      <c r="P918" s="8"/>
      <c r="Q918" s="8"/>
      <c r="R918" s="8"/>
      <c r="S918" s="8"/>
      <c r="T918" s="8"/>
      <c r="U918" s="8"/>
      <c r="V918" s="8"/>
      <c r="W918" s="8"/>
      <c r="X918" s="8"/>
      <c r="Y918" s="8"/>
      <c r="Z918" s="8"/>
      <c r="AA918" s="8"/>
      <c r="AB918" s="8"/>
      <c r="AC918" s="8"/>
      <c r="AD918" s="8"/>
      <c r="AE918" s="8"/>
      <c r="AF918" s="8"/>
      <c r="AG918" s="8"/>
      <c r="AH918" s="8"/>
      <c r="AI918" s="8"/>
      <c r="AJ918" s="8"/>
      <c r="AK918" s="8"/>
      <c r="AL918" s="8"/>
      <c r="AM918" s="8"/>
      <c r="AN918" s="8"/>
      <c r="AO918" s="8"/>
    </row>
    <row r="919" ht="15.75" customHeight="1">
      <c r="A919" s="11"/>
      <c r="B919" s="12"/>
      <c r="C919" s="12"/>
      <c r="D919" s="12"/>
      <c r="E919" s="8"/>
      <c r="F919" s="8"/>
      <c r="G919" s="8"/>
      <c r="H919" s="8"/>
      <c r="I919" s="8"/>
      <c r="J919" s="8"/>
      <c r="K919" s="8"/>
      <c r="L919" s="13"/>
      <c r="M919" s="10"/>
      <c r="N919" s="8"/>
      <c r="O919" s="8"/>
      <c r="P919" s="8"/>
      <c r="Q919" s="8"/>
      <c r="R919" s="8"/>
      <c r="S919" s="8"/>
      <c r="T919" s="8"/>
      <c r="U919" s="8"/>
      <c r="V919" s="8"/>
      <c r="W919" s="8"/>
      <c r="X919" s="8"/>
      <c r="Y919" s="8"/>
      <c r="Z919" s="8"/>
      <c r="AA919" s="8"/>
      <c r="AB919" s="8"/>
      <c r="AC919" s="8"/>
      <c r="AD919" s="8"/>
      <c r="AE919" s="8"/>
      <c r="AF919" s="8"/>
      <c r="AG919" s="8"/>
      <c r="AH919" s="8"/>
      <c r="AI919" s="8"/>
      <c r="AJ919" s="8"/>
      <c r="AK919" s="8"/>
      <c r="AL919" s="8"/>
      <c r="AM919" s="8"/>
      <c r="AN919" s="8"/>
      <c r="AO919" s="8"/>
    </row>
    <row r="920" ht="15.75" customHeight="1">
      <c r="A920" s="11"/>
      <c r="B920" s="12"/>
      <c r="C920" s="12"/>
      <c r="D920" s="12"/>
      <c r="E920" s="8"/>
      <c r="F920" s="8"/>
      <c r="G920" s="8"/>
      <c r="H920" s="8"/>
      <c r="I920" s="8"/>
      <c r="J920" s="8"/>
      <c r="K920" s="8"/>
      <c r="L920" s="13"/>
      <c r="M920" s="10"/>
      <c r="N920" s="8"/>
      <c r="O920" s="8"/>
      <c r="P920" s="8"/>
      <c r="Q920" s="8"/>
      <c r="R920" s="8"/>
      <c r="S920" s="8"/>
      <c r="T920" s="8"/>
      <c r="U920" s="8"/>
      <c r="V920" s="8"/>
      <c r="W920" s="8"/>
      <c r="X920" s="8"/>
      <c r="Y920" s="8"/>
      <c r="Z920" s="8"/>
      <c r="AA920" s="8"/>
      <c r="AB920" s="8"/>
      <c r="AC920" s="8"/>
      <c r="AD920" s="8"/>
      <c r="AE920" s="8"/>
      <c r="AF920" s="8"/>
      <c r="AG920" s="8"/>
      <c r="AH920" s="8"/>
      <c r="AI920" s="8"/>
      <c r="AJ920" s="8"/>
      <c r="AK920" s="8"/>
      <c r="AL920" s="8"/>
      <c r="AM920" s="8"/>
      <c r="AN920" s="8"/>
      <c r="AO920" s="8"/>
    </row>
    <row r="921" ht="15.75" customHeight="1">
      <c r="A921" s="11"/>
      <c r="B921" s="12"/>
      <c r="C921" s="12"/>
      <c r="D921" s="12"/>
      <c r="E921" s="8"/>
      <c r="F921" s="8"/>
      <c r="G921" s="8"/>
      <c r="H921" s="8"/>
      <c r="I921" s="8"/>
      <c r="J921" s="8"/>
      <c r="K921" s="8"/>
      <c r="L921" s="13"/>
      <c r="M921" s="10"/>
      <c r="N921" s="8"/>
      <c r="O921" s="8"/>
      <c r="P921" s="8"/>
      <c r="Q921" s="8"/>
      <c r="R921" s="8"/>
      <c r="S921" s="8"/>
      <c r="T921" s="8"/>
      <c r="U921" s="8"/>
      <c r="V921" s="8"/>
      <c r="W921" s="8"/>
      <c r="X921" s="8"/>
      <c r="Y921" s="8"/>
      <c r="Z921" s="8"/>
      <c r="AA921" s="8"/>
      <c r="AB921" s="8"/>
      <c r="AC921" s="8"/>
      <c r="AD921" s="8"/>
      <c r="AE921" s="8"/>
      <c r="AF921" s="8"/>
      <c r="AG921" s="8"/>
      <c r="AH921" s="8"/>
      <c r="AI921" s="8"/>
      <c r="AJ921" s="8"/>
      <c r="AK921" s="8"/>
      <c r="AL921" s="8"/>
      <c r="AM921" s="8"/>
      <c r="AN921" s="8"/>
      <c r="AO921" s="8"/>
    </row>
    <row r="922" ht="15.75" customHeight="1">
      <c r="A922" s="11"/>
      <c r="B922" s="12"/>
      <c r="C922" s="12"/>
      <c r="D922" s="12"/>
      <c r="E922" s="8"/>
      <c r="F922" s="8"/>
      <c r="G922" s="8"/>
      <c r="H922" s="8"/>
      <c r="I922" s="8"/>
      <c r="J922" s="8"/>
      <c r="K922" s="8"/>
      <c r="L922" s="13"/>
      <c r="M922" s="10"/>
      <c r="N922" s="8"/>
      <c r="O922" s="8"/>
      <c r="P922" s="8"/>
      <c r="Q922" s="8"/>
      <c r="R922" s="8"/>
      <c r="S922" s="8"/>
      <c r="T922" s="8"/>
      <c r="U922" s="8"/>
      <c r="V922" s="8"/>
      <c r="W922" s="8"/>
      <c r="X922" s="8"/>
      <c r="Y922" s="8"/>
      <c r="Z922" s="8"/>
      <c r="AA922" s="8"/>
      <c r="AB922" s="8"/>
      <c r="AC922" s="8"/>
      <c r="AD922" s="8"/>
      <c r="AE922" s="8"/>
      <c r="AF922" s="8"/>
      <c r="AG922" s="8"/>
      <c r="AH922" s="8"/>
      <c r="AI922" s="8"/>
      <c r="AJ922" s="8"/>
      <c r="AK922" s="8"/>
      <c r="AL922" s="8"/>
      <c r="AM922" s="8"/>
      <c r="AN922" s="8"/>
      <c r="AO922" s="8"/>
    </row>
    <row r="923" ht="15.75" customHeight="1">
      <c r="A923" s="11"/>
      <c r="B923" s="12"/>
      <c r="C923" s="12"/>
      <c r="D923" s="12"/>
      <c r="E923" s="8"/>
      <c r="F923" s="8"/>
      <c r="G923" s="8"/>
      <c r="H923" s="8"/>
      <c r="I923" s="8"/>
      <c r="J923" s="8"/>
      <c r="K923" s="8"/>
      <c r="L923" s="13"/>
      <c r="M923" s="10"/>
      <c r="N923" s="8"/>
      <c r="O923" s="8"/>
      <c r="P923" s="8"/>
      <c r="Q923" s="8"/>
      <c r="R923" s="8"/>
      <c r="S923" s="8"/>
      <c r="T923" s="8"/>
      <c r="U923" s="8"/>
      <c r="V923" s="8"/>
      <c r="W923" s="8"/>
      <c r="X923" s="8"/>
      <c r="Y923" s="8"/>
      <c r="Z923" s="8"/>
      <c r="AA923" s="8"/>
      <c r="AB923" s="8"/>
      <c r="AC923" s="8"/>
      <c r="AD923" s="8"/>
      <c r="AE923" s="8"/>
      <c r="AF923" s="8"/>
      <c r="AG923" s="8"/>
      <c r="AH923" s="8"/>
      <c r="AI923" s="8"/>
      <c r="AJ923" s="8"/>
      <c r="AK923" s="8"/>
      <c r="AL923" s="8"/>
      <c r="AM923" s="8"/>
      <c r="AN923" s="8"/>
      <c r="AO923" s="8"/>
    </row>
    <row r="924" ht="15.75" customHeight="1">
      <c r="A924" s="11"/>
      <c r="B924" s="12"/>
      <c r="C924" s="12"/>
      <c r="D924" s="12"/>
      <c r="E924" s="8"/>
      <c r="F924" s="8"/>
      <c r="G924" s="8"/>
      <c r="H924" s="8"/>
      <c r="I924" s="8"/>
      <c r="J924" s="8"/>
      <c r="K924" s="8"/>
      <c r="L924" s="13"/>
      <c r="M924" s="10"/>
      <c r="N924" s="8"/>
      <c r="O924" s="8"/>
      <c r="P924" s="8"/>
      <c r="Q924" s="8"/>
      <c r="R924" s="8"/>
      <c r="S924" s="8"/>
      <c r="T924" s="8"/>
      <c r="U924" s="8"/>
      <c r="V924" s="8"/>
      <c r="W924" s="8"/>
      <c r="X924" s="8"/>
      <c r="Y924" s="8"/>
      <c r="Z924" s="8"/>
      <c r="AA924" s="8"/>
      <c r="AB924" s="8"/>
      <c r="AC924" s="8"/>
      <c r="AD924" s="8"/>
      <c r="AE924" s="8"/>
      <c r="AF924" s="8"/>
      <c r="AG924" s="8"/>
      <c r="AH924" s="8"/>
      <c r="AI924" s="8"/>
      <c r="AJ924" s="8"/>
      <c r="AK924" s="8"/>
      <c r="AL924" s="8"/>
      <c r="AM924" s="8"/>
      <c r="AN924" s="8"/>
      <c r="AO924" s="8"/>
    </row>
    <row r="925" ht="15.75" customHeight="1">
      <c r="A925" s="11"/>
      <c r="B925" s="12"/>
      <c r="C925" s="12"/>
      <c r="D925" s="12"/>
      <c r="E925" s="8"/>
      <c r="F925" s="8"/>
      <c r="G925" s="8"/>
      <c r="H925" s="8"/>
      <c r="I925" s="8"/>
      <c r="J925" s="8"/>
      <c r="K925" s="8"/>
      <c r="L925" s="13"/>
      <c r="M925" s="10"/>
      <c r="N925" s="8"/>
      <c r="O925" s="8"/>
      <c r="P925" s="8"/>
      <c r="Q925" s="8"/>
      <c r="R925" s="8"/>
      <c r="S925" s="8"/>
      <c r="T925" s="8"/>
      <c r="U925" s="8"/>
      <c r="V925" s="8"/>
      <c r="W925" s="8"/>
      <c r="X925" s="8"/>
      <c r="Y925" s="8"/>
      <c r="Z925" s="8"/>
      <c r="AA925" s="8"/>
      <c r="AB925" s="8"/>
      <c r="AC925" s="8"/>
      <c r="AD925" s="8"/>
      <c r="AE925" s="8"/>
      <c r="AF925" s="8"/>
      <c r="AG925" s="8"/>
      <c r="AH925" s="8"/>
      <c r="AI925" s="8"/>
      <c r="AJ925" s="8"/>
      <c r="AK925" s="8"/>
      <c r="AL925" s="8"/>
      <c r="AM925" s="8"/>
      <c r="AN925" s="8"/>
      <c r="AO925" s="8"/>
    </row>
    <row r="926" ht="15.75" customHeight="1">
      <c r="A926" s="11"/>
      <c r="B926" s="12"/>
      <c r="C926" s="12"/>
      <c r="D926" s="12"/>
      <c r="E926" s="8"/>
      <c r="F926" s="8"/>
      <c r="G926" s="8"/>
      <c r="H926" s="8"/>
      <c r="I926" s="8"/>
      <c r="J926" s="8"/>
      <c r="K926" s="8"/>
      <c r="L926" s="13"/>
      <c r="M926" s="10"/>
      <c r="N926" s="8"/>
      <c r="O926" s="8"/>
      <c r="P926" s="8"/>
      <c r="Q926" s="8"/>
      <c r="R926" s="8"/>
      <c r="S926" s="8"/>
      <c r="T926" s="8"/>
      <c r="U926" s="8"/>
      <c r="V926" s="8"/>
      <c r="W926" s="8"/>
      <c r="X926" s="8"/>
      <c r="Y926" s="8"/>
      <c r="Z926" s="8"/>
      <c r="AA926" s="8"/>
      <c r="AB926" s="8"/>
      <c r="AC926" s="8"/>
      <c r="AD926" s="8"/>
      <c r="AE926" s="8"/>
      <c r="AF926" s="8"/>
      <c r="AG926" s="8"/>
      <c r="AH926" s="8"/>
      <c r="AI926" s="8"/>
      <c r="AJ926" s="8"/>
      <c r="AK926" s="8"/>
      <c r="AL926" s="8"/>
      <c r="AM926" s="8"/>
      <c r="AN926" s="8"/>
      <c r="AO926" s="8"/>
    </row>
    <row r="927" ht="15.75" customHeight="1">
      <c r="A927" s="11"/>
      <c r="B927" s="12"/>
      <c r="C927" s="12"/>
      <c r="D927" s="12"/>
      <c r="E927" s="8"/>
      <c r="F927" s="8"/>
      <c r="G927" s="8"/>
      <c r="H927" s="8"/>
      <c r="I927" s="8"/>
      <c r="J927" s="8"/>
      <c r="K927" s="8"/>
      <c r="L927" s="13"/>
      <c r="M927" s="10"/>
      <c r="N927" s="8"/>
      <c r="O927" s="8"/>
      <c r="P927" s="8"/>
      <c r="Q927" s="8"/>
      <c r="R927" s="8"/>
      <c r="S927" s="8"/>
      <c r="T927" s="8"/>
      <c r="U927" s="8"/>
      <c r="V927" s="8"/>
      <c r="W927" s="8"/>
      <c r="X927" s="8"/>
      <c r="Y927" s="8"/>
      <c r="Z927" s="8"/>
      <c r="AA927" s="8"/>
      <c r="AB927" s="8"/>
      <c r="AC927" s="8"/>
      <c r="AD927" s="8"/>
      <c r="AE927" s="8"/>
      <c r="AF927" s="8"/>
      <c r="AG927" s="8"/>
      <c r="AH927" s="8"/>
      <c r="AI927" s="8"/>
      <c r="AJ927" s="8"/>
      <c r="AK927" s="8"/>
      <c r="AL927" s="8"/>
      <c r="AM927" s="8"/>
      <c r="AN927" s="8"/>
      <c r="AO927" s="8"/>
    </row>
    <row r="928" ht="15.75" customHeight="1">
      <c r="A928" s="11"/>
      <c r="B928" s="12"/>
      <c r="C928" s="12"/>
      <c r="D928" s="12"/>
      <c r="E928" s="8"/>
      <c r="F928" s="8"/>
      <c r="G928" s="8"/>
      <c r="H928" s="8"/>
      <c r="I928" s="8"/>
      <c r="J928" s="8"/>
      <c r="K928" s="8"/>
      <c r="L928" s="13"/>
      <c r="M928" s="10"/>
      <c r="N928" s="8"/>
      <c r="O928" s="8"/>
      <c r="P928" s="8"/>
      <c r="Q928" s="8"/>
      <c r="R928" s="8"/>
      <c r="S928" s="8"/>
      <c r="T928" s="8"/>
      <c r="U928" s="8"/>
      <c r="V928" s="8"/>
      <c r="W928" s="8"/>
      <c r="X928" s="8"/>
      <c r="Y928" s="8"/>
      <c r="Z928" s="8"/>
      <c r="AA928" s="8"/>
      <c r="AB928" s="8"/>
      <c r="AC928" s="8"/>
      <c r="AD928" s="8"/>
      <c r="AE928" s="8"/>
      <c r="AF928" s="8"/>
      <c r="AG928" s="8"/>
      <c r="AH928" s="8"/>
      <c r="AI928" s="8"/>
      <c r="AJ928" s="8"/>
      <c r="AK928" s="8"/>
      <c r="AL928" s="8"/>
      <c r="AM928" s="8"/>
      <c r="AN928" s="8"/>
      <c r="AO928" s="8"/>
    </row>
    <row r="929" ht="15.75" customHeight="1">
      <c r="A929" s="11"/>
      <c r="B929" s="12"/>
      <c r="C929" s="12"/>
      <c r="D929" s="12"/>
      <c r="E929" s="8"/>
      <c r="F929" s="8"/>
      <c r="G929" s="8"/>
      <c r="H929" s="8"/>
      <c r="I929" s="8"/>
      <c r="J929" s="8"/>
      <c r="K929" s="8"/>
      <c r="L929" s="13"/>
      <c r="M929" s="10"/>
      <c r="N929" s="8"/>
      <c r="O929" s="8"/>
      <c r="P929" s="8"/>
      <c r="Q929" s="8"/>
      <c r="R929" s="8"/>
      <c r="S929" s="8"/>
      <c r="T929" s="8"/>
      <c r="U929" s="8"/>
      <c r="V929" s="8"/>
      <c r="W929" s="8"/>
      <c r="X929" s="8"/>
      <c r="Y929" s="8"/>
      <c r="Z929" s="8"/>
      <c r="AA929" s="8"/>
      <c r="AB929" s="8"/>
      <c r="AC929" s="8"/>
      <c r="AD929" s="8"/>
      <c r="AE929" s="8"/>
      <c r="AF929" s="8"/>
      <c r="AG929" s="8"/>
      <c r="AH929" s="8"/>
      <c r="AI929" s="8"/>
      <c r="AJ929" s="8"/>
      <c r="AK929" s="8"/>
      <c r="AL929" s="8"/>
      <c r="AM929" s="8"/>
      <c r="AN929" s="8"/>
      <c r="AO929" s="8"/>
    </row>
    <row r="930" ht="15.75" customHeight="1">
      <c r="A930" s="11"/>
      <c r="B930" s="12"/>
      <c r="C930" s="12"/>
      <c r="D930" s="12"/>
      <c r="E930" s="8"/>
      <c r="F930" s="8"/>
      <c r="G930" s="8"/>
      <c r="H930" s="8"/>
      <c r="I930" s="8"/>
      <c r="J930" s="8"/>
      <c r="K930" s="8"/>
      <c r="L930" s="13"/>
      <c r="M930" s="10"/>
      <c r="N930" s="8"/>
      <c r="O930" s="8"/>
      <c r="P930" s="8"/>
      <c r="Q930" s="8"/>
      <c r="R930" s="8"/>
      <c r="S930" s="8"/>
      <c r="T930" s="8"/>
      <c r="U930" s="8"/>
      <c r="V930" s="8"/>
      <c r="W930" s="8"/>
      <c r="X930" s="8"/>
      <c r="Y930" s="8"/>
      <c r="Z930" s="8"/>
      <c r="AA930" s="8"/>
      <c r="AB930" s="8"/>
      <c r="AC930" s="8"/>
      <c r="AD930" s="8"/>
      <c r="AE930" s="8"/>
      <c r="AF930" s="8"/>
      <c r="AG930" s="8"/>
      <c r="AH930" s="8"/>
      <c r="AI930" s="8"/>
      <c r="AJ930" s="8"/>
      <c r="AK930" s="8"/>
      <c r="AL930" s="8"/>
      <c r="AM930" s="8"/>
      <c r="AN930" s="8"/>
      <c r="AO930" s="8"/>
    </row>
    <row r="931" ht="15.75" customHeight="1">
      <c r="A931" s="11"/>
      <c r="B931" s="12"/>
      <c r="C931" s="12"/>
      <c r="D931" s="12"/>
      <c r="E931" s="8"/>
      <c r="F931" s="8"/>
      <c r="G931" s="8"/>
      <c r="H931" s="8"/>
      <c r="I931" s="8"/>
      <c r="J931" s="8"/>
      <c r="K931" s="8"/>
      <c r="L931" s="13"/>
      <c r="M931" s="10"/>
      <c r="N931" s="8"/>
      <c r="O931" s="8"/>
      <c r="P931" s="8"/>
      <c r="Q931" s="8"/>
      <c r="R931" s="8"/>
      <c r="S931" s="8"/>
      <c r="T931" s="8"/>
      <c r="U931" s="8"/>
      <c r="V931" s="8"/>
      <c r="W931" s="8"/>
      <c r="X931" s="8"/>
      <c r="Y931" s="8"/>
      <c r="Z931" s="8"/>
      <c r="AA931" s="8"/>
      <c r="AB931" s="8"/>
      <c r="AC931" s="8"/>
      <c r="AD931" s="8"/>
      <c r="AE931" s="8"/>
      <c r="AF931" s="8"/>
      <c r="AG931" s="8"/>
      <c r="AH931" s="8"/>
      <c r="AI931" s="8"/>
      <c r="AJ931" s="8"/>
      <c r="AK931" s="8"/>
      <c r="AL931" s="8"/>
      <c r="AM931" s="8"/>
      <c r="AN931" s="8"/>
      <c r="AO931" s="8"/>
    </row>
    <row r="932" ht="15.75" customHeight="1">
      <c r="A932" s="11"/>
      <c r="B932" s="12"/>
      <c r="C932" s="12"/>
      <c r="D932" s="12"/>
      <c r="E932" s="8"/>
      <c r="F932" s="8"/>
      <c r="G932" s="8"/>
      <c r="H932" s="8"/>
      <c r="I932" s="8"/>
      <c r="J932" s="8"/>
      <c r="K932" s="8"/>
      <c r="L932" s="13"/>
      <c r="M932" s="10"/>
      <c r="N932" s="8"/>
      <c r="O932" s="8"/>
      <c r="P932" s="8"/>
      <c r="Q932" s="8"/>
      <c r="R932" s="8"/>
      <c r="S932" s="8"/>
      <c r="T932" s="8"/>
      <c r="U932" s="8"/>
      <c r="V932" s="8"/>
      <c r="W932" s="8"/>
      <c r="X932" s="8"/>
      <c r="Y932" s="8"/>
      <c r="Z932" s="8"/>
      <c r="AA932" s="8"/>
      <c r="AB932" s="8"/>
      <c r="AC932" s="8"/>
      <c r="AD932" s="8"/>
      <c r="AE932" s="8"/>
      <c r="AF932" s="8"/>
      <c r="AG932" s="8"/>
      <c r="AH932" s="8"/>
      <c r="AI932" s="8"/>
      <c r="AJ932" s="8"/>
      <c r="AK932" s="8"/>
      <c r="AL932" s="8"/>
      <c r="AM932" s="8"/>
      <c r="AN932" s="8"/>
      <c r="AO932" s="8"/>
    </row>
    <row r="933" ht="15.75" customHeight="1">
      <c r="A933" s="11"/>
      <c r="B933" s="12"/>
      <c r="C933" s="12"/>
      <c r="D933" s="12"/>
      <c r="E933" s="8"/>
      <c r="F933" s="8"/>
      <c r="G933" s="8"/>
      <c r="H933" s="8"/>
      <c r="I933" s="8"/>
      <c r="J933" s="8"/>
      <c r="K933" s="8"/>
      <c r="L933" s="13"/>
      <c r="M933" s="10"/>
      <c r="N933" s="8"/>
      <c r="O933" s="8"/>
      <c r="P933" s="8"/>
      <c r="Q933" s="8"/>
      <c r="R933" s="8"/>
      <c r="S933" s="8"/>
      <c r="T933" s="8"/>
      <c r="U933" s="8"/>
      <c r="V933" s="8"/>
      <c r="W933" s="8"/>
      <c r="X933" s="8"/>
      <c r="Y933" s="8"/>
      <c r="Z933" s="8"/>
      <c r="AA933" s="8"/>
      <c r="AB933" s="8"/>
      <c r="AC933" s="8"/>
      <c r="AD933" s="8"/>
      <c r="AE933" s="8"/>
      <c r="AF933" s="8"/>
      <c r="AG933" s="8"/>
      <c r="AH933" s="8"/>
      <c r="AI933" s="8"/>
      <c r="AJ933" s="8"/>
      <c r="AK933" s="8"/>
      <c r="AL933" s="8"/>
      <c r="AM933" s="8"/>
      <c r="AN933" s="8"/>
      <c r="AO933" s="8"/>
    </row>
    <row r="934" ht="15.75" customHeight="1">
      <c r="A934" s="11"/>
      <c r="B934" s="12"/>
      <c r="C934" s="12"/>
      <c r="D934" s="12"/>
      <c r="E934" s="8"/>
      <c r="F934" s="8"/>
      <c r="G934" s="8"/>
      <c r="H934" s="8"/>
      <c r="I934" s="8"/>
      <c r="J934" s="8"/>
      <c r="K934" s="8"/>
      <c r="L934" s="13"/>
      <c r="M934" s="10"/>
      <c r="N934" s="8"/>
      <c r="O934" s="8"/>
      <c r="P934" s="8"/>
      <c r="Q934" s="8"/>
      <c r="R934" s="8"/>
      <c r="S934" s="8"/>
      <c r="T934" s="8"/>
      <c r="U934" s="8"/>
      <c r="V934" s="8"/>
      <c r="W934" s="8"/>
      <c r="X934" s="8"/>
      <c r="Y934" s="8"/>
      <c r="Z934" s="8"/>
      <c r="AA934" s="8"/>
      <c r="AB934" s="8"/>
      <c r="AC934" s="8"/>
      <c r="AD934" s="8"/>
      <c r="AE934" s="8"/>
      <c r="AF934" s="8"/>
      <c r="AG934" s="8"/>
      <c r="AH934" s="8"/>
      <c r="AI934" s="8"/>
      <c r="AJ934" s="8"/>
      <c r="AK934" s="8"/>
      <c r="AL934" s="8"/>
      <c r="AM934" s="8"/>
      <c r="AN934" s="8"/>
      <c r="AO934" s="8"/>
    </row>
    <row r="935" ht="15.75" customHeight="1">
      <c r="A935" s="11"/>
      <c r="B935" s="12"/>
      <c r="C935" s="12"/>
      <c r="D935" s="12"/>
      <c r="E935" s="8"/>
      <c r="F935" s="8"/>
      <c r="G935" s="8"/>
      <c r="H935" s="8"/>
      <c r="I935" s="8"/>
      <c r="J935" s="8"/>
      <c r="K935" s="8"/>
      <c r="L935" s="13"/>
      <c r="M935" s="10"/>
      <c r="N935" s="8"/>
      <c r="O935" s="8"/>
      <c r="P935" s="8"/>
      <c r="Q935" s="8"/>
      <c r="R935" s="8"/>
      <c r="S935" s="8"/>
      <c r="T935" s="8"/>
      <c r="U935" s="8"/>
      <c r="V935" s="8"/>
      <c r="W935" s="8"/>
      <c r="X935" s="8"/>
      <c r="Y935" s="8"/>
      <c r="Z935" s="8"/>
      <c r="AA935" s="8"/>
      <c r="AB935" s="8"/>
      <c r="AC935" s="8"/>
      <c r="AD935" s="8"/>
      <c r="AE935" s="8"/>
      <c r="AF935" s="8"/>
      <c r="AG935" s="8"/>
      <c r="AH935" s="8"/>
      <c r="AI935" s="8"/>
      <c r="AJ935" s="8"/>
      <c r="AK935" s="8"/>
      <c r="AL935" s="8"/>
      <c r="AM935" s="8"/>
      <c r="AN935" s="8"/>
      <c r="AO935" s="8"/>
    </row>
    <row r="936" ht="15.75" customHeight="1">
      <c r="A936" s="11"/>
      <c r="B936" s="12"/>
      <c r="C936" s="12"/>
      <c r="D936" s="12"/>
      <c r="E936" s="8"/>
      <c r="F936" s="8"/>
      <c r="G936" s="8"/>
      <c r="H936" s="8"/>
      <c r="I936" s="8"/>
      <c r="J936" s="8"/>
      <c r="K936" s="8"/>
      <c r="L936" s="13"/>
      <c r="M936" s="10"/>
      <c r="N936" s="8"/>
      <c r="O936" s="8"/>
      <c r="P936" s="8"/>
      <c r="Q936" s="8"/>
      <c r="R936" s="8"/>
      <c r="S936" s="8"/>
      <c r="T936" s="8"/>
      <c r="U936" s="8"/>
      <c r="V936" s="8"/>
      <c r="W936" s="8"/>
      <c r="X936" s="8"/>
      <c r="Y936" s="8"/>
      <c r="Z936" s="8"/>
      <c r="AA936" s="8"/>
      <c r="AB936" s="8"/>
      <c r="AC936" s="8"/>
      <c r="AD936" s="8"/>
      <c r="AE936" s="8"/>
      <c r="AF936" s="8"/>
      <c r="AG936" s="8"/>
      <c r="AH936" s="8"/>
      <c r="AI936" s="8"/>
      <c r="AJ936" s="8"/>
      <c r="AK936" s="8"/>
      <c r="AL936" s="8"/>
      <c r="AM936" s="8"/>
      <c r="AN936" s="8"/>
      <c r="AO936" s="8"/>
    </row>
    <row r="937" ht="15.75" customHeight="1">
      <c r="A937" s="11"/>
      <c r="B937" s="12"/>
      <c r="C937" s="12"/>
      <c r="D937" s="12"/>
      <c r="E937" s="8"/>
      <c r="F937" s="8"/>
      <c r="G937" s="8"/>
      <c r="H937" s="8"/>
      <c r="I937" s="8"/>
      <c r="J937" s="8"/>
      <c r="K937" s="8"/>
      <c r="L937" s="13"/>
      <c r="M937" s="10"/>
      <c r="N937" s="8"/>
      <c r="O937" s="8"/>
      <c r="P937" s="8"/>
      <c r="Q937" s="8"/>
      <c r="R937" s="8"/>
      <c r="S937" s="8"/>
      <c r="T937" s="8"/>
      <c r="U937" s="8"/>
      <c r="V937" s="8"/>
      <c r="W937" s="8"/>
      <c r="X937" s="8"/>
      <c r="Y937" s="8"/>
      <c r="Z937" s="8"/>
      <c r="AA937" s="8"/>
      <c r="AB937" s="8"/>
      <c r="AC937" s="8"/>
      <c r="AD937" s="8"/>
      <c r="AE937" s="8"/>
      <c r="AF937" s="8"/>
      <c r="AG937" s="8"/>
      <c r="AH937" s="8"/>
      <c r="AI937" s="8"/>
      <c r="AJ937" s="8"/>
      <c r="AK937" s="8"/>
      <c r="AL937" s="8"/>
      <c r="AM937" s="8"/>
      <c r="AN937" s="8"/>
      <c r="AO937" s="8"/>
    </row>
    <row r="938" ht="15.75" customHeight="1">
      <c r="A938" s="11"/>
      <c r="B938" s="12"/>
      <c r="C938" s="12"/>
      <c r="D938" s="12"/>
      <c r="E938" s="8"/>
      <c r="F938" s="8"/>
      <c r="G938" s="8"/>
      <c r="H938" s="8"/>
      <c r="I938" s="8"/>
      <c r="J938" s="8"/>
      <c r="K938" s="8"/>
      <c r="L938" s="13"/>
      <c r="M938" s="10"/>
      <c r="N938" s="8"/>
      <c r="O938" s="8"/>
      <c r="P938" s="8"/>
      <c r="Q938" s="8"/>
      <c r="R938" s="8"/>
      <c r="S938" s="8"/>
      <c r="T938" s="8"/>
      <c r="U938" s="8"/>
      <c r="V938" s="8"/>
      <c r="W938" s="8"/>
      <c r="X938" s="8"/>
      <c r="Y938" s="8"/>
      <c r="Z938" s="8"/>
      <c r="AA938" s="8"/>
      <c r="AB938" s="8"/>
      <c r="AC938" s="8"/>
      <c r="AD938" s="8"/>
      <c r="AE938" s="8"/>
      <c r="AF938" s="8"/>
      <c r="AG938" s="8"/>
      <c r="AH938" s="8"/>
      <c r="AI938" s="8"/>
      <c r="AJ938" s="8"/>
      <c r="AK938" s="8"/>
      <c r="AL938" s="8"/>
      <c r="AM938" s="8"/>
      <c r="AN938" s="8"/>
      <c r="AO938" s="8"/>
    </row>
    <row r="939" ht="15.75" customHeight="1">
      <c r="A939" s="11"/>
      <c r="B939" s="12"/>
      <c r="C939" s="12"/>
      <c r="D939" s="12"/>
      <c r="E939" s="8"/>
      <c r="F939" s="8"/>
      <c r="G939" s="8"/>
      <c r="H939" s="8"/>
      <c r="I939" s="8"/>
      <c r="J939" s="8"/>
      <c r="K939" s="8"/>
      <c r="L939" s="13"/>
      <c r="M939" s="10"/>
      <c r="N939" s="8"/>
      <c r="O939" s="8"/>
      <c r="P939" s="8"/>
      <c r="Q939" s="8"/>
      <c r="R939" s="8"/>
      <c r="S939" s="8"/>
      <c r="T939" s="8"/>
      <c r="U939" s="8"/>
      <c r="V939" s="8"/>
      <c r="W939" s="8"/>
      <c r="X939" s="8"/>
      <c r="Y939" s="8"/>
      <c r="Z939" s="8"/>
      <c r="AA939" s="8"/>
      <c r="AB939" s="8"/>
      <c r="AC939" s="8"/>
      <c r="AD939" s="8"/>
      <c r="AE939" s="8"/>
      <c r="AF939" s="8"/>
      <c r="AG939" s="8"/>
      <c r="AH939" s="8"/>
      <c r="AI939" s="8"/>
      <c r="AJ939" s="8"/>
      <c r="AK939" s="8"/>
      <c r="AL939" s="8"/>
      <c r="AM939" s="8"/>
      <c r="AN939" s="8"/>
      <c r="AO939" s="8"/>
    </row>
    <row r="940" ht="15.75" customHeight="1">
      <c r="A940" s="11"/>
      <c r="B940" s="12"/>
      <c r="C940" s="12"/>
      <c r="D940" s="12"/>
      <c r="E940" s="8"/>
      <c r="F940" s="8"/>
      <c r="G940" s="8"/>
      <c r="H940" s="8"/>
      <c r="I940" s="8"/>
      <c r="J940" s="8"/>
      <c r="K940" s="8"/>
      <c r="L940" s="13"/>
      <c r="M940" s="10"/>
      <c r="N940" s="8"/>
      <c r="O940" s="8"/>
      <c r="P940" s="8"/>
      <c r="Q940" s="8"/>
      <c r="R940" s="8"/>
      <c r="S940" s="8"/>
      <c r="T940" s="8"/>
      <c r="U940" s="8"/>
      <c r="V940" s="8"/>
      <c r="W940" s="8"/>
      <c r="X940" s="8"/>
      <c r="Y940" s="8"/>
      <c r="Z940" s="8"/>
      <c r="AA940" s="8"/>
      <c r="AB940" s="8"/>
      <c r="AC940" s="8"/>
      <c r="AD940" s="8"/>
      <c r="AE940" s="8"/>
      <c r="AF940" s="8"/>
      <c r="AG940" s="8"/>
      <c r="AH940" s="8"/>
      <c r="AI940" s="8"/>
      <c r="AJ940" s="8"/>
      <c r="AK940" s="8"/>
      <c r="AL940" s="8"/>
      <c r="AM940" s="8"/>
      <c r="AN940" s="8"/>
      <c r="AO940" s="8"/>
    </row>
    <row r="941" ht="15.75" customHeight="1">
      <c r="A941" s="11"/>
      <c r="B941" s="12"/>
      <c r="C941" s="12"/>
      <c r="D941" s="12"/>
      <c r="E941" s="8"/>
      <c r="F941" s="8"/>
      <c r="G941" s="8"/>
      <c r="H941" s="8"/>
      <c r="I941" s="8"/>
      <c r="J941" s="8"/>
      <c r="K941" s="8"/>
      <c r="L941" s="13"/>
      <c r="M941" s="10"/>
      <c r="N941" s="8"/>
      <c r="O941" s="8"/>
      <c r="P941" s="8"/>
      <c r="Q941" s="8"/>
      <c r="R941" s="8"/>
      <c r="S941" s="8"/>
      <c r="T941" s="8"/>
      <c r="U941" s="8"/>
      <c r="V941" s="8"/>
      <c r="W941" s="8"/>
      <c r="X941" s="8"/>
      <c r="Y941" s="8"/>
      <c r="Z941" s="8"/>
      <c r="AA941" s="8"/>
      <c r="AB941" s="8"/>
      <c r="AC941" s="8"/>
      <c r="AD941" s="8"/>
      <c r="AE941" s="8"/>
      <c r="AF941" s="8"/>
      <c r="AG941" s="8"/>
      <c r="AH941" s="8"/>
      <c r="AI941" s="8"/>
      <c r="AJ941" s="8"/>
      <c r="AK941" s="8"/>
      <c r="AL941" s="8"/>
      <c r="AM941" s="8"/>
      <c r="AN941" s="8"/>
      <c r="AO941" s="8"/>
    </row>
    <row r="942" ht="15.75" customHeight="1">
      <c r="A942" s="11"/>
      <c r="B942" s="12"/>
      <c r="C942" s="12"/>
      <c r="D942" s="12"/>
      <c r="E942" s="8"/>
      <c r="F942" s="8"/>
      <c r="G942" s="8"/>
      <c r="H942" s="8"/>
      <c r="I942" s="8"/>
      <c r="J942" s="8"/>
      <c r="K942" s="8"/>
      <c r="L942" s="13"/>
      <c r="M942" s="10"/>
      <c r="N942" s="8"/>
      <c r="O942" s="8"/>
      <c r="P942" s="8"/>
      <c r="Q942" s="8"/>
      <c r="R942" s="8"/>
      <c r="S942" s="8"/>
      <c r="T942" s="8"/>
      <c r="U942" s="8"/>
      <c r="V942" s="8"/>
      <c r="W942" s="8"/>
      <c r="X942" s="8"/>
      <c r="Y942" s="8"/>
      <c r="Z942" s="8"/>
      <c r="AA942" s="8"/>
      <c r="AB942" s="8"/>
      <c r="AC942" s="8"/>
      <c r="AD942" s="8"/>
      <c r="AE942" s="8"/>
      <c r="AF942" s="8"/>
      <c r="AG942" s="8"/>
      <c r="AH942" s="8"/>
      <c r="AI942" s="8"/>
      <c r="AJ942" s="8"/>
      <c r="AK942" s="8"/>
      <c r="AL942" s="8"/>
      <c r="AM942" s="8"/>
      <c r="AN942" s="8"/>
      <c r="AO942" s="8"/>
    </row>
    <row r="943" ht="15.75" customHeight="1">
      <c r="A943" s="11"/>
      <c r="B943" s="12"/>
      <c r="C943" s="12"/>
      <c r="D943" s="12"/>
      <c r="E943" s="8"/>
      <c r="F943" s="8"/>
      <c r="G943" s="8"/>
      <c r="H943" s="8"/>
      <c r="I943" s="8"/>
      <c r="J943" s="8"/>
      <c r="K943" s="8"/>
      <c r="L943" s="13"/>
      <c r="M943" s="10"/>
      <c r="N943" s="8"/>
      <c r="O943" s="8"/>
      <c r="P943" s="8"/>
      <c r="Q943" s="8"/>
      <c r="R943" s="8"/>
      <c r="S943" s="8"/>
      <c r="T943" s="8"/>
      <c r="U943" s="8"/>
      <c r="V943" s="8"/>
      <c r="W943" s="8"/>
      <c r="X943" s="8"/>
      <c r="Y943" s="8"/>
      <c r="Z943" s="8"/>
      <c r="AA943" s="8"/>
      <c r="AB943" s="8"/>
      <c r="AC943" s="8"/>
      <c r="AD943" s="8"/>
      <c r="AE943" s="8"/>
      <c r="AF943" s="8"/>
      <c r="AG943" s="8"/>
      <c r="AH943" s="8"/>
      <c r="AI943" s="8"/>
      <c r="AJ943" s="8"/>
      <c r="AK943" s="8"/>
      <c r="AL943" s="8"/>
      <c r="AM943" s="8"/>
      <c r="AN943" s="8"/>
      <c r="AO943" s="8"/>
    </row>
    <row r="944" ht="15.75" customHeight="1">
      <c r="A944" s="11"/>
      <c r="B944" s="12"/>
      <c r="C944" s="12"/>
      <c r="D944" s="12"/>
      <c r="E944" s="8"/>
      <c r="F944" s="8"/>
      <c r="G944" s="8"/>
      <c r="H944" s="8"/>
      <c r="I944" s="8"/>
      <c r="J944" s="8"/>
      <c r="K944" s="8"/>
      <c r="L944" s="13"/>
      <c r="M944" s="10"/>
      <c r="N944" s="8"/>
      <c r="O944" s="8"/>
      <c r="P944" s="8"/>
      <c r="Q944" s="8"/>
      <c r="R944" s="8"/>
      <c r="S944" s="8"/>
      <c r="T944" s="8"/>
      <c r="U944" s="8"/>
      <c r="V944" s="8"/>
      <c r="W944" s="8"/>
      <c r="X944" s="8"/>
      <c r="Y944" s="8"/>
      <c r="Z944" s="8"/>
      <c r="AA944" s="8"/>
      <c r="AB944" s="8"/>
      <c r="AC944" s="8"/>
      <c r="AD944" s="8"/>
      <c r="AE944" s="8"/>
      <c r="AF944" s="8"/>
      <c r="AG944" s="8"/>
      <c r="AH944" s="8"/>
      <c r="AI944" s="8"/>
      <c r="AJ944" s="8"/>
      <c r="AK944" s="8"/>
      <c r="AL944" s="8"/>
      <c r="AM944" s="8"/>
      <c r="AN944" s="8"/>
      <c r="AO944" s="8"/>
    </row>
    <row r="945" ht="15.75" customHeight="1">
      <c r="A945" s="11"/>
      <c r="B945" s="12"/>
      <c r="C945" s="12"/>
      <c r="D945" s="12"/>
      <c r="E945" s="8"/>
      <c r="F945" s="8"/>
      <c r="G945" s="8"/>
      <c r="H945" s="8"/>
      <c r="I945" s="8"/>
      <c r="J945" s="8"/>
      <c r="K945" s="8"/>
      <c r="L945" s="13"/>
      <c r="M945" s="10"/>
      <c r="N945" s="8"/>
      <c r="O945" s="8"/>
      <c r="P945" s="8"/>
      <c r="Q945" s="8"/>
      <c r="R945" s="8"/>
      <c r="S945" s="8"/>
      <c r="T945" s="8"/>
      <c r="U945" s="8"/>
      <c r="V945" s="8"/>
      <c r="W945" s="8"/>
      <c r="X945" s="8"/>
      <c r="Y945" s="8"/>
      <c r="Z945" s="8"/>
      <c r="AA945" s="8"/>
      <c r="AB945" s="8"/>
      <c r="AC945" s="8"/>
      <c r="AD945" s="8"/>
      <c r="AE945" s="8"/>
      <c r="AF945" s="8"/>
      <c r="AG945" s="8"/>
      <c r="AH945" s="8"/>
      <c r="AI945" s="8"/>
      <c r="AJ945" s="8"/>
      <c r="AK945" s="8"/>
      <c r="AL945" s="8"/>
      <c r="AM945" s="8"/>
      <c r="AN945" s="8"/>
      <c r="AO945" s="8"/>
    </row>
    <row r="946" ht="15.75" customHeight="1">
      <c r="A946" s="11"/>
      <c r="B946" s="12"/>
      <c r="C946" s="12"/>
      <c r="D946" s="12"/>
      <c r="E946" s="8"/>
      <c r="F946" s="8"/>
      <c r="G946" s="8"/>
      <c r="H946" s="8"/>
      <c r="I946" s="8"/>
      <c r="J946" s="8"/>
      <c r="K946" s="8"/>
      <c r="L946" s="13"/>
      <c r="M946" s="10"/>
      <c r="N946" s="8"/>
      <c r="O946" s="8"/>
      <c r="P946" s="8"/>
      <c r="Q946" s="8"/>
      <c r="R946" s="8"/>
      <c r="S946" s="8"/>
      <c r="T946" s="8"/>
      <c r="U946" s="8"/>
      <c r="V946" s="8"/>
      <c r="W946" s="8"/>
      <c r="X946" s="8"/>
      <c r="Y946" s="8"/>
      <c r="Z946" s="8"/>
      <c r="AA946" s="8"/>
      <c r="AB946" s="8"/>
      <c r="AC946" s="8"/>
      <c r="AD946" s="8"/>
      <c r="AE946" s="8"/>
      <c r="AF946" s="8"/>
      <c r="AG946" s="8"/>
      <c r="AH946" s="8"/>
      <c r="AI946" s="8"/>
      <c r="AJ946" s="8"/>
      <c r="AK946" s="8"/>
      <c r="AL946" s="8"/>
      <c r="AM946" s="8"/>
      <c r="AN946" s="8"/>
      <c r="AO946" s="8"/>
    </row>
    <row r="947" ht="15.75" customHeight="1">
      <c r="A947" s="11"/>
      <c r="B947" s="12"/>
      <c r="C947" s="12"/>
      <c r="D947" s="12"/>
      <c r="E947" s="8"/>
      <c r="F947" s="8"/>
      <c r="G947" s="8"/>
      <c r="H947" s="8"/>
      <c r="I947" s="8"/>
      <c r="J947" s="8"/>
      <c r="K947" s="8"/>
      <c r="L947" s="13"/>
      <c r="M947" s="10"/>
      <c r="N947" s="8"/>
      <c r="O947" s="8"/>
      <c r="P947" s="8"/>
      <c r="Q947" s="8"/>
      <c r="R947" s="8"/>
      <c r="S947" s="8"/>
      <c r="T947" s="8"/>
      <c r="U947" s="8"/>
      <c r="V947" s="8"/>
      <c r="W947" s="8"/>
      <c r="X947" s="8"/>
      <c r="Y947" s="8"/>
      <c r="Z947" s="8"/>
      <c r="AA947" s="8"/>
      <c r="AB947" s="8"/>
      <c r="AC947" s="8"/>
      <c r="AD947" s="8"/>
      <c r="AE947" s="8"/>
      <c r="AF947" s="8"/>
      <c r="AG947" s="8"/>
      <c r="AH947" s="8"/>
      <c r="AI947" s="8"/>
      <c r="AJ947" s="8"/>
      <c r="AK947" s="8"/>
      <c r="AL947" s="8"/>
      <c r="AM947" s="8"/>
      <c r="AN947" s="8"/>
      <c r="AO947" s="8"/>
    </row>
    <row r="948" ht="15.75" customHeight="1">
      <c r="A948" s="11"/>
      <c r="B948" s="12"/>
      <c r="C948" s="12"/>
      <c r="D948" s="12"/>
      <c r="E948" s="8"/>
      <c r="F948" s="8"/>
      <c r="G948" s="8"/>
      <c r="H948" s="8"/>
      <c r="I948" s="8"/>
      <c r="J948" s="8"/>
      <c r="K948" s="8"/>
      <c r="L948" s="13"/>
      <c r="M948" s="10"/>
      <c r="N948" s="8"/>
      <c r="O948" s="8"/>
      <c r="P948" s="8"/>
      <c r="Q948" s="8"/>
      <c r="R948" s="8"/>
      <c r="S948" s="8"/>
      <c r="T948" s="8"/>
      <c r="U948" s="8"/>
      <c r="V948" s="8"/>
      <c r="W948" s="8"/>
      <c r="X948" s="8"/>
      <c r="Y948" s="8"/>
      <c r="Z948" s="8"/>
      <c r="AA948" s="8"/>
      <c r="AB948" s="8"/>
      <c r="AC948" s="8"/>
      <c r="AD948" s="8"/>
      <c r="AE948" s="8"/>
      <c r="AF948" s="8"/>
      <c r="AG948" s="8"/>
      <c r="AH948" s="8"/>
      <c r="AI948" s="8"/>
      <c r="AJ948" s="8"/>
      <c r="AK948" s="8"/>
      <c r="AL948" s="8"/>
      <c r="AM948" s="8"/>
      <c r="AN948" s="8"/>
      <c r="AO948" s="8"/>
    </row>
    <row r="949" ht="15.75" customHeight="1">
      <c r="A949" s="11"/>
      <c r="B949" s="12"/>
      <c r="C949" s="12"/>
      <c r="D949" s="12"/>
      <c r="E949" s="8"/>
      <c r="F949" s="8"/>
      <c r="G949" s="8"/>
      <c r="H949" s="8"/>
      <c r="I949" s="8"/>
      <c r="J949" s="8"/>
      <c r="K949" s="8"/>
      <c r="L949" s="13"/>
      <c r="M949" s="10"/>
      <c r="N949" s="8"/>
      <c r="O949" s="8"/>
      <c r="P949" s="8"/>
      <c r="Q949" s="8"/>
      <c r="R949" s="8"/>
      <c r="S949" s="8"/>
      <c r="T949" s="8"/>
      <c r="U949" s="8"/>
      <c r="V949" s="8"/>
      <c r="W949" s="8"/>
      <c r="X949" s="8"/>
      <c r="Y949" s="8"/>
      <c r="Z949" s="8"/>
      <c r="AA949" s="8"/>
      <c r="AB949" s="8"/>
      <c r="AC949" s="8"/>
      <c r="AD949" s="8"/>
      <c r="AE949" s="8"/>
      <c r="AF949" s="8"/>
      <c r="AG949" s="8"/>
      <c r="AH949" s="8"/>
      <c r="AI949" s="8"/>
      <c r="AJ949" s="8"/>
      <c r="AK949" s="8"/>
      <c r="AL949" s="8"/>
      <c r="AM949" s="8"/>
      <c r="AN949" s="8"/>
      <c r="AO949" s="8"/>
    </row>
    <row r="950" ht="15.75" customHeight="1">
      <c r="A950" s="11"/>
      <c r="B950" s="12"/>
      <c r="C950" s="12"/>
      <c r="D950" s="12"/>
      <c r="E950" s="8"/>
      <c r="F950" s="8"/>
      <c r="G950" s="8"/>
      <c r="H950" s="8"/>
      <c r="I950" s="8"/>
      <c r="J950" s="8"/>
      <c r="K950" s="8"/>
      <c r="L950" s="13"/>
      <c r="M950" s="10"/>
      <c r="N950" s="8"/>
      <c r="O950" s="8"/>
      <c r="P950" s="8"/>
      <c r="Q950" s="8"/>
      <c r="R950" s="8"/>
      <c r="S950" s="8"/>
      <c r="T950" s="8"/>
      <c r="U950" s="8"/>
      <c r="V950" s="8"/>
      <c r="W950" s="8"/>
      <c r="X950" s="8"/>
      <c r="Y950" s="8"/>
      <c r="Z950" s="8"/>
      <c r="AA950" s="8"/>
      <c r="AB950" s="8"/>
      <c r="AC950" s="8"/>
      <c r="AD950" s="8"/>
      <c r="AE950" s="8"/>
      <c r="AF950" s="8"/>
      <c r="AG950" s="8"/>
      <c r="AH950" s="8"/>
      <c r="AI950" s="8"/>
      <c r="AJ950" s="8"/>
      <c r="AK950" s="8"/>
      <c r="AL950" s="8"/>
      <c r="AM950" s="8"/>
      <c r="AN950" s="8"/>
      <c r="AO950" s="8"/>
    </row>
    <row r="951" ht="15.75" customHeight="1">
      <c r="A951" s="11"/>
      <c r="B951" s="12"/>
      <c r="C951" s="12"/>
      <c r="D951" s="12"/>
      <c r="E951" s="8"/>
      <c r="F951" s="8"/>
      <c r="G951" s="8"/>
      <c r="H951" s="8"/>
      <c r="I951" s="8"/>
      <c r="J951" s="8"/>
      <c r="K951" s="8"/>
      <c r="L951" s="13"/>
      <c r="M951" s="10"/>
      <c r="N951" s="8"/>
      <c r="O951" s="8"/>
      <c r="P951" s="8"/>
      <c r="Q951" s="8"/>
      <c r="R951" s="8"/>
      <c r="S951" s="8"/>
      <c r="T951" s="8"/>
      <c r="U951" s="8"/>
      <c r="V951" s="8"/>
      <c r="W951" s="8"/>
      <c r="X951" s="8"/>
      <c r="Y951" s="8"/>
      <c r="Z951" s="8"/>
      <c r="AA951" s="8"/>
      <c r="AB951" s="8"/>
      <c r="AC951" s="8"/>
      <c r="AD951" s="8"/>
      <c r="AE951" s="8"/>
      <c r="AF951" s="8"/>
      <c r="AG951" s="8"/>
      <c r="AH951" s="8"/>
      <c r="AI951" s="8"/>
      <c r="AJ951" s="8"/>
      <c r="AK951" s="8"/>
      <c r="AL951" s="8"/>
      <c r="AM951" s="8"/>
      <c r="AN951" s="8"/>
      <c r="AO951" s="8"/>
    </row>
    <row r="952" ht="15.75" customHeight="1">
      <c r="A952" s="11"/>
      <c r="B952" s="12"/>
      <c r="C952" s="12"/>
      <c r="D952" s="12"/>
      <c r="E952" s="8"/>
      <c r="F952" s="8"/>
      <c r="G952" s="8"/>
      <c r="H952" s="8"/>
      <c r="I952" s="8"/>
      <c r="J952" s="8"/>
      <c r="K952" s="8"/>
      <c r="L952" s="13"/>
      <c r="M952" s="10"/>
      <c r="N952" s="8"/>
      <c r="O952" s="8"/>
      <c r="P952" s="8"/>
      <c r="Q952" s="8"/>
      <c r="R952" s="8"/>
      <c r="S952" s="8"/>
      <c r="T952" s="8"/>
      <c r="U952" s="8"/>
      <c r="V952" s="8"/>
      <c r="W952" s="8"/>
      <c r="X952" s="8"/>
      <c r="Y952" s="8"/>
      <c r="Z952" s="8"/>
      <c r="AA952" s="8"/>
      <c r="AB952" s="8"/>
      <c r="AC952" s="8"/>
      <c r="AD952" s="8"/>
      <c r="AE952" s="8"/>
      <c r="AF952" s="8"/>
      <c r="AG952" s="8"/>
      <c r="AH952" s="8"/>
      <c r="AI952" s="8"/>
      <c r="AJ952" s="8"/>
      <c r="AK952" s="8"/>
      <c r="AL952" s="8"/>
      <c r="AM952" s="8"/>
      <c r="AN952" s="8"/>
      <c r="AO952" s="8"/>
    </row>
    <row r="953" ht="15.75" customHeight="1">
      <c r="A953" s="11"/>
      <c r="B953" s="12"/>
      <c r="C953" s="12"/>
      <c r="D953" s="12"/>
      <c r="E953" s="8"/>
      <c r="F953" s="8"/>
      <c r="G953" s="8"/>
      <c r="H953" s="8"/>
      <c r="I953" s="8"/>
      <c r="J953" s="8"/>
      <c r="K953" s="8"/>
      <c r="L953" s="13"/>
      <c r="M953" s="10"/>
      <c r="N953" s="8"/>
      <c r="O953" s="8"/>
      <c r="P953" s="8"/>
      <c r="Q953" s="8"/>
      <c r="R953" s="8"/>
      <c r="S953" s="8"/>
      <c r="T953" s="8"/>
      <c r="U953" s="8"/>
      <c r="V953" s="8"/>
      <c r="W953" s="8"/>
      <c r="X953" s="8"/>
      <c r="Y953" s="8"/>
      <c r="Z953" s="8"/>
      <c r="AA953" s="8"/>
      <c r="AB953" s="8"/>
      <c r="AC953" s="8"/>
      <c r="AD953" s="8"/>
      <c r="AE953" s="8"/>
      <c r="AF953" s="8"/>
      <c r="AG953" s="8"/>
      <c r="AH953" s="8"/>
      <c r="AI953" s="8"/>
      <c r="AJ953" s="8"/>
      <c r="AK953" s="8"/>
      <c r="AL953" s="8"/>
      <c r="AM953" s="8"/>
      <c r="AN953" s="8"/>
      <c r="AO953" s="8"/>
    </row>
    <row r="954" ht="15.75" customHeight="1">
      <c r="A954" s="11"/>
      <c r="B954" s="12"/>
      <c r="C954" s="12"/>
      <c r="D954" s="12"/>
      <c r="E954" s="8"/>
      <c r="F954" s="8"/>
      <c r="G954" s="8"/>
      <c r="H954" s="8"/>
      <c r="I954" s="8"/>
      <c r="J954" s="8"/>
      <c r="K954" s="8"/>
      <c r="L954" s="13"/>
      <c r="M954" s="10"/>
      <c r="N954" s="8"/>
      <c r="O954" s="8"/>
      <c r="P954" s="8"/>
      <c r="Q954" s="8"/>
      <c r="R954" s="8"/>
      <c r="S954" s="8"/>
      <c r="T954" s="8"/>
      <c r="U954" s="8"/>
      <c r="V954" s="8"/>
      <c r="W954" s="8"/>
      <c r="X954" s="8"/>
      <c r="Y954" s="8"/>
      <c r="Z954" s="8"/>
      <c r="AA954" s="8"/>
      <c r="AB954" s="8"/>
      <c r="AC954" s="8"/>
      <c r="AD954" s="8"/>
      <c r="AE954" s="8"/>
      <c r="AF954" s="8"/>
      <c r="AG954" s="8"/>
      <c r="AH954" s="8"/>
      <c r="AI954" s="8"/>
      <c r="AJ954" s="8"/>
      <c r="AK954" s="8"/>
      <c r="AL954" s="8"/>
      <c r="AM954" s="8"/>
      <c r="AN954" s="8"/>
      <c r="AO954" s="8"/>
    </row>
    <row r="955" ht="15.75" customHeight="1">
      <c r="A955" s="11"/>
      <c r="B955" s="12"/>
      <c r="C955" s="12"/>
      <c r="D955" s="12"/>
      <c r="E955" s="8"/>
      <c r="F955" s="8"/>
      <c r="G955" s="8"/>
      <c r="H955" s="8"/>
      <c r="I955" s="8"/>
      <c r="J955" s="8"/>
      <c r="K955" s="8"/>
      <c r="L955" s="13"/>
      <c r="M955" s="10"/>
      <c r="N955" s="8"/>
      <c r="O955" s="8"/>
      <c r="P955" s="8"/>
      <c r="Q955" s="8"/>
      <c r="R955" s="8"/>
      <c r="S955" s="8"/>
      <c r="T955" s="8"/>
      <c r="U955" s="8"/>
      <c r="V955" s="8"/>
      <c r="W955" s="8"/>
      <c r="X955" s="8"/>
      <c r="Y955" s="8"/>
      <c r="Z955" s="8"/>
      <c r="AA955" s="8"/>
      <c r="AB955" s="8"/>
      <c r="AC955" s="8"/>
      <c r="AD955" s="8"/>
      <c r="AE955" s="8"/>
      <c r="AF955" s="8"/>
      <c r="AG955" s="8"/>
      <c r="AH955" s="8"/>
      <c r="AI955" s="8"/>
      <c r="AJ955" s="8"/>
      <c r="AK955" s="8"/>
      <c r="AL955" s="8"/>
      <c r="AM955" s="8"/>
      <c r="AN955" s="8"/>
      <c r="AO955" s="8"/>
    </row>
    <row r="956" ht="15.75" customHeight="1">
      <c r="A956" s="11"/>
      <c r="B956" s="12"/>
      <c r="C956" s="12"/>
      <c r="D956" s="12"/>
      <c r="E956" s="8"/>
      <c r="F956" s="8"/>
      <c r="G956" s="8"/>
      <c r="H956" s="8"/>
      <c r="I956" s="8"/>
      <c r="J956" s="8"/>
      <c r="K956" s="8"/>
      <c r="L956" s="13"/>
      <c r="M956" s="10"/>
      <c r="N956" s="8"/>
      <c r="O956" s="8"/>
      <c r="P956" s="8"/>
      <c r="Q956" s="8"/>
      <c r="R956" s="8"/>
      <c r="S956" s="8"/>
      <c r="T956" s="8"/>
      <c r="U956" s="8"/>
      <c r="V956" s="8"/>
      <c r="W956" s="8"/>
      <c r="X956" s="8"/>
      <c r="Y956" s="8"/>
      <c r="Z956" s="8"/>
      <c r="AA956" s="8"/>
      <c r="AB956" s="8"/>
      <c r="AC956" s="8"/>
      <c r="AD956" s="8"/>
      <c r="AE956" s="8"/>
      <c r="AF956" s="8"/>
      <c r="AG956" s="8"/>
      <c r="AH956" s="8"/>
      <c r="AI956" s="8"/>
      <c r="AJ956" s="8"/>
      <c r="AK956" s="8"/>
      <c r="AL956" s="8"/>
      <c r="AM956" s="8"/>
      <c r="AN956" s="8"/>
      <c r="AO956" s="8"/>
    </row>
    <row r="957" ht="15.75" customHeight="1">
      <c r="A957" s="11"/>
      <c r="B957" s="12"/>
      <c r="C957" s="12"/>
      <c r="D957" s="12"/>
      <c r="E957" s="8"/>
      <c r="F957" s="8"/>
      <c r="G957" s="8"/>
      <c r="H957" s="8"/>
      <c r="I957" s="8"/>
      <c r="J957" s="8"/>
      <c r="K957" s="8"/>
      <c r="L957" s="13"/>
      <c r="M957" s="10"/>
      <c r="N957" s="8"/>
      <c r="O957" s="8"/>
      <c r="P957" s="8"/>
      <c r="Q957" s="8"/>
      <c r="R957" s="8"/>
      <c r="S957" s="8"/>
      <c r="T957" s="8"/>
      <c r="U957" s="8"/>
      <c r="V957" s="8"/>
      <c r="W957" s="8"/>
      <c r="X957" s="8"/>
      <c r="Y957" s="8"/>
      <c r="Z957" s="8"/>
      <c r="AA957" s="8"/>
      <c r="AB957" s="8"/>
      <c r="AC957" s="8"/>
      <c r="AD957" s="8"/>
      <c r="AE957" s="8"/>
      <c r="AF957" s="8"/>
      <c r="AG957" s="8"/>
      <c r="AH957" s="8"/>
      <c r="AI957" s="8"/>
      <c r="AJ957" s="8"/>
      <c r="AK957" s="8"/>
      <c r="AL957" s="8"/>
      <c r="AM957" s="8"/>
      <c r="AN957" s="8"/>
      <c r="AO957" s="8"/>
    </row>
    <row r="958" ht="15.75" customHeight="1">
      <c r="A958" s="11"/>
      <c r="B958" s="12"/>
      <c r="C958" s="12"/>
      <c r="D958" s="12"/>
      <c r="E958" s="8"/>
      <c r="F958" s="8"/>
      <c r="G958" s="8"/>
      <c r="H958" s="8"/>
      <c r="I958" s="8"/>
      <c r="J958" s="8"/>
      <c r="K958" s="8"/>
      <c r="L958" s="13"/>
      <c r="M958" s="10"/>
      <c r="N958" s="8"/>
      <c r="O958" s="8"/>
      <c r="P958" s="8"/>
      <c r="Q958" s="8"/>
      <c r="R958" s="8"/>
      <c r="S958" s="8"/>
      <c r="T958" s="8"/>
      <c r="U958" s="8"/>
      <c r="V958" s="8"/>
      <c r="W958" s="8"/>
      <c r="X958" s="8"/>
      <c r="Y958" s="8"/>
      <c r="Z958" s="8"/>
      <c r="AA958" s="8"/>
      <c r="AB958" s="8"/>
      <c r="AC958" s="8"/>
      <c r="AD958" s="8"/>
      <c r="AE958" s="8"/>
      <c r="AF958" s="8"/>
      <c r="AG958" s="8"/>
      <c r="AH958" s="8"/>
      <c r="AI958" s="8"/>
      <c r="AJ958" s="8"/>
      <c r="AK958" s="8"/>
      <c r="AL958" s="8"/>
      <c r="AM958" s="8"/>
      <c r="AN958" s="8"/>
      <c r="AO958" s="8"/>
    </row>
    <row r="959" ht="15.75" customHeight="1">
      <c r="A959" s="11"/>
      <c r="B959" s="12"/>
      <c r="C959" s="12"/>
      <c r="D959" s="12"/>
      <c r="E959" s="8"/>
      <c r="F959" s="8"/>
      <c r="G959" s="8"/>
      <c r="H959" s="8"/>
      <c r="I959" s="8"/>
      <c r="J959" s="8"/>
      <c r="K959" s="8"/>
      <c r="L959" s="13"/>
      <c r="M959" s="10"/>
      <c r="N959" s="8"/>
      <c r="O959" s="8"/>
      <c r="P959" s="8"/>
      <c r="Q959" s="8"/>
      <c r="R959" s="8"/>
      <c r="S959" s="8"/>
      <c r="T959" s="8"/>
      <c r="U959" s="8"/>
      <c r="V959" s="8"/>
      <c r="W959" s="8"/>
      <c r="X959" s="8"/>
      <c r="Y959" s="8"/>
      <c r="Z959" s="8"/>
      <c r="AA959" s="8"/>
      <c r="AB959" s="8"/>
      <c r="AC959" s="8"/>
      <c r="AD959" s="8"/>
      <c r="AE959" s="8"/>
      <c r="AF959" s="8"/>
      <c r="AG959" s="8"/>
      <c r="AH959" s="8"/>
      <c r="AI959" s="8"/>
      <c r="AJ959" s="8"/>
      <c r="AK959" s="8"/>
      <c r="AL959" s="8"/>
      <c r="AM959" s="8"/>
      <c r="AN959" s="8"/>
      <c r="AO959" s="8"/>
    </row>
    <row r="960" ht="15.75" customHeight="1">
      <c r="A960" s="11"/>
      <c r="B960" s="12"/>
      <c r="C960" s="12"/>
      <c r="D960" s="12"/>
      <c r="E960" s="8"/>
      <c r="F960" s="8"/>
      <c r="G960" s="8"/>
      <c r="H960" s="8"/>
      <c r="I960" s="8"/>
      <c r="J960" s="8"/>
      <c r="K960" s="8"/>
      <c r="L960" s="13"/>
      <c r="M960" s="10"/>
      <c r="N960" s="8"/>
      <c r="O960" s="8"/>
      <c r="P960" s="8"/>
      <c r="Q960" s="8"/>
      <c r="R960" s="8"/>
      <c r="S960" s="8"/>
      <c r="T960" s="8"/>
      <c r="U960" s="8"/>
      <c r="V960" s="8"/>
      <c r="W960" s="8"/>
      <c r="X960" s="8"/>
      <c r="Y960" s="8"/>
      <c r="Z960" s="8"/>
      <c r="AA960" s="8"/>
      <c r="AB960" s="8"/>
      <c r="AC960" s="8"/>
      <c r="AD960" s="8"/>
      <c r="AE960" s="8"/>
      <c r="AF960" s="8"/>
      <c r="AG960" s="8"/>
      <c r="AH960" s="8"/>
      <c r="AI960" s="8"/>
      <c r="AJ960" s="8"/>
      <c r="AK960" s="8"/>
      <c r="AL960" s="8"/>
      <c r="AM960" s="8"/>
      <c r="AN960" s="8"/>
      <c r="AO960" s="8"/>
    </row>
    <row r="961" ht="15.75" customHeight="1">
      <c r="A961" s="11"/>
      <c r="B961" s="12"/>
      <c r="C961" s="12"/>
      <c r="D961" s="12"/>
      <c r="E961" s="8"/>
      <c r="F961" s="8"/>
      <c r="G961" s="8"/>
      <c r="H961" s="8"/>
      <c r="I961" s="8"/>
      <c r="J961" s="8"/>
      <c r="K961" s="8"/>
      <c r="L961" s="13"/>
      <c r="M961" s="10"/>
      <c r="N961" s="8"/>
      <c r="O961" s="8"/>
      <c r="P961" s="8"/>
      <c r="Q961" s="8"/>
      <c r="R961" s="8"/>
      <c r="S961" s="8"/>
      <c r="T961" s="8"/>
      <c r="U961" s="8"/>
      <c r="V961" s="8"/>
      <c r="W961" s="8"/>
      <c r="X961" s="8"/>
      <c r="Y961" s="8"/>
      <c r="Z961" s="8"/>
      <c r="AA961" s="8"/>
      <c r="AB961" s="8"/>
      <c r="AC961" s="8"/>
      <c r="AD961" s="8"/>
      <c r="AE961" s="8"/>
      <c r="AF961" s="8"/>
      <c r="AG961" s="8"/>
      <c r="AH961" s="8"/>
      <c r="AI961" s="8"/>
      <c r="AJ961" s="8"/>
      <c r="AK961" s="8"/>
      <c r="AL961" s="8"/>
      <c r="AM961" s="8"/>
      <c r="AN961" s="8"/>
      <c r="AO961" s="8"/>
    </row>
    <row r="962" ht="15.75" customHeight="1">
      <c r="A962" s="11"/>
      <c r="B962" s="12"/>
      <c r="C962" s="12"/>
      <c r="D962" s="12"/>
      <c r="E962" s="8"/>
      <c r="F962" s="8"/>
      <c r="G962" s="8"/>
      <c r="H962" s="8"/>
      <c r="I962" s="8"/>
      <c r="J962" s="8"/>
      <c r="K962" s="8"/>
      <c r="L962" s="13"/>
      <c r="M962" s="10"/>
      <c r="N962" s="8"/>
      <c r="O962" s="8"/>
      <c r="P962" s="8"/>
      <c r="Q962" s="8"/>
      <c r="R962" s="8"/>
      <c r="S962" s="8"/>
      <c r="T962" s="8"/>
      <c r="U962" s="8"/>
      <c r="V962" s="8"/>
      <c r="W962" s="8"/>
      <c r="X962" s="8"/>
      <c r="Y962" s="8"/>
      <c r="Z962" s="8"/>
      <c r="AA962" s="8"/>
      <c r="AB962" s="8"/>
      <c r="AC962" s="8"/>
      <c r="AD962" s="8"/>
      <c r="AE962" s="8"/>
      <c r="AF962" s="8"/>
      <c r="AG962" s="8"/>
      <c r="AH962" s="8"/>
      <c r="AI962" s="8"/>
      <c r="AJ962" s="8"/>
      <c r="AK962" s="8"/>
      <c r="AL962" s="8"/>
      <c r="AM962" s="8"/>
      <c r="AN962" s="8"/>
      <c r="AO962" s="8"/>
    </row>
    <row r="963" ht="15.75" customHeight="1">
      <c r="A963" s="11"/>
      <c r="B963" s="12"/>
      <c r="C963" s="12"/>
      <c r="D963" s="12"/>
      <c r="E963" s="8"/>
      <c r="F963" s="8"/>
      <c r="G963" s="8"/>
      <c r="H963" s="8"/>
      <c r="I963" s="8"/>
      <c r="J963" s="8"/>
      <c r="K963" s="8"/>
      <c r="L963" s="13"/>
      <c r="M963" s="10"/>
      <c r="N963" s="8"/>
      <c r="O963" s="8"/>
      <c r="P963" s="8"/>
      <c r="Q963" s="8"/>
      <c r="R963" s="8"/>
      <c r="S963" s="8"/>
      <c r="T963" s="8"/>
      <c r="U963" s="8"/>
      <c r="V963" s="8"/>
      <c r="W963" s="8"/>
      <c r="X963" s="8"/>
      <c r="Y963" s="8"/>
      <c r="Z963" s="8"/>
      <c r="AA963" s="8"/>
      <c r="AB963" s="8"/>
      <c r="AC963" s="8"/>
      <c r="AD963" s="8"/>
      <c r="AE963" s="8"/>
      <c r="AF963" s="8"/>
      <c r="AG963" s="8"/>
      <c r="AH963" s="8"/>
      <c r="AI963" s="8"/>
      <c r="AJ963" s="8"/>
      <c r="AK963" s="8"/>
      <c r="AL963" s="8"/>
      <c r="AM963" s="8"/>
      <c r="AN963" s="8"/>
      <c r="AO963" s="8"/>
    </row>
    <row r="964" ht="15.75" customHeight="1">
      <c r="A964" s="11"/>
      <c r="B964" s="12"/>
      <c r="C964" s="12"/>
      <c r="D964" s="12"/>
      <c r="E964" s="8"/>
      <c r="F964" s="8"/>
      <c r="G964" s="8"/>
      <c r="H964" s="8"/>
      <c r="I964" s="8"/>
      <c r="J964" s="8"/>
      <c r="K964" s="8"/>
      <c r="L964" s="13"/>
      <c r="M964" s="10"/>
      <c r="N964" s="8"/>
      <c r="O964" s="8"/>
      <c r="P964" s="8"/>
      <c r="Q964" s="8"/>
      <c r="R964" s="8"/>
      <c r="S964" s="8"/>
      <c r="T964" s="8"/>
      <c r="U964" s="8"/>
      <c r="V964" s="8"/>
      <c r="W964" s="8"/>
      <c r="X964" s="8"/>
      <c r="Y964" s="8"/>
      <c r="Z964" s="8"/>
      <c r="AA964" s="8"/>
      <c r="AB964" s="8"/>
      <c r="AC964" s="8"/>
      <c r="AD964" s="8"/>
      <c r="AE964" s="8"/>
      <c r="AF964" s="8"/>
      <c r="AG964" s="8"/>
      <c r="AH964" s="8"/>
      <c r="AI964" s="8"/>
      <c r="AJ964" s="8"/>
      <c r="AK964" s="8"/>
      <c r="AL964" s="8"/>
      <c r="AM964" s="8"/>
      <c r="AN964" s="8"/>
      <c r="AO964" s="8"/>
    </row>
    <row r="965" ht="15.75" customHeight="1">
      <c r="A965" s="11"/>
      <c r="B965" s="12"/>
      <c r="C965" s="12"/>
      <c r="D965" s="12"/>
      <c r="E965" s="8"/>
      <c r="F965" s="8"/>
      <c r="G965" s="8"/>
      <c r="H965" s="8"/>
      <c r="I965" s="8"/>
      <c r="J965" s="8"/>
      <c r="K965" s="8"/>
      <c r="L965" s="13"/>
      <c r="M965" s="10"/>
      <c r="N965" s="8"/>
      <c r="O965" s="8"/>
      <c r="P965" s="8"/>
      <c r="Q965" s="8"/>
      <c r="R965" s="8"/>
      <c r="S965" s="8"/>
      <c r="T965" s="8"/>
      <c r="U965" s="8"/>
      <c r="V965" s="8"/>
      <c r="W965" s="8"/>
      <c r="X965" s="8"/>
      <c r="Y965" s="8"/>
      <c r="Z965" s="8"/>
      <c r="AA965" s="8"/>
      <c r="AB965" s="8"/>
      <c r="AC965" s="8"/>
      <c r="AD965" s="8"/>
      <c r="AE965" s="8"/>
      <c r="AF965" s="8"/>
      <c r="AG965" s="8"/>
      <c r="AH965" s="8"/>
      <c r="AI965" s="8"/>
      <c r="AJ965" s="8"/>
      <c r="AK965" s="8"/>
      <c r="AL965" s="8"/>
      <c r="AM965" s="8"/>
      <c r="AN965" s="8"/>
      <c r="AO965" s="8"/>
    </row>
    <row r="966" ht="15.75" customHeight="1">
      <c r="A966" s="11"/>
      <c r="B966" s="12"/>
      <c r="C966" s="12"/>
      <c r="D966" s="12"/>
      <c r="E966" s="8"/>
      <c r="F966" s="8"/>
      <c r="G966" s="8"/>
      <c r="H966" s="8"/>
      <c r="I966" s="8"/>
      <c r="J966" s="8"/>
      <c r="K966" s="8"/>
      <c r="L966" s="13"/>
      <c r="M966" s="10"/>
      <c r="N966" s="8"/>
      <c r="O966" s="8"/>
      <c r="P966" s="8"/>
      <c r="Q966" s="8"/>
      <c r="R966" s="8"/>
      <c r="S966" s="8"/>
      <c r="T966" s="8"/>
      <c r="U966" s="8"/>
      <c r="V966" s="8"/>
      <c r="W966" s="8"/>
      <c r="X966" s="8"/>
      <c r="Y966" s="8"/>
      <c r="Z966" s="8"/>
      <c r="AA966" s="8"/>
      <c r="AB966" s="8"/>
      <c r="AC966" s="8"/>
      <c r="AD966" s="8"/>
      <c r="AE966" s="8"/>
      <c r="AF966" s="8"/>
      <c r="AG966" s="8"/>
      <c r="AH966" s="8"/>
      <c r="AI966" s="8"/>
      <c r="AJ966" s="8"/>
      <c r="AK966" s="8"/>
      <c r="AL966" s="8"/>
      <c r="AM966" s="8"/>
      <c r="AN966" s="8"/>
      <c r="AO966" s="8"/>
    </row>
    <row r="967" ht="15.75" customHeight="1">
      <c r="A967" s="11"/>
      <c r="B967" s="12"/>
      <c r="C967" s="12"/>
      <c r="D967" s="12"/>
      <c r="E967" s="8"/>
      <c r="F967" s="8"/>
      <c r="G967" s="8"/>
      <c r="H967" s="8"/>
      <c r="I967" s="8"/>
      <c r="J967" s="8"/>
      <c r="K967" s="8"/>
      <c r="L967" s="13"/>
      <c r="M967" s="10"/>
      <c r="N967" s="8"/>
      <c r="O967" s="8"/>
      <c r="P967" s="8"/>
      <c r="Q967" s="8"/>
      <c r="R967" s="8"/>
      <c r="S967" s="8"/>
      <c r="T967" s="8"/>
      <c r="U967" s="8"/>
      <c r="V967" s="8"/>
      <c r="W967" s="8"/>
      <c r="X967" s="8"/>
      <c r="Y967" s="8"/>
      <c r="Z967" s="8"/>
      <c r="AA967" s="8"/>
      <c r="AB967" s="8"/>
      <c r="AC967" s="8"/>
      <c r="AD967" s="8"/>
      <c r="AE967" s="8"/>
      <c r="AF967" s="8"/>
      <c r="AG967" s="8"/>
      <c r="AH967" s="8"/>
      <c r="AI967" s="8"/>
      <c r="AJ967" s="8"/>
      <c r="AK967" s="8"/>
      <c r="AL967" s="8"/>
      <c r="AM967" s="8"/>
      <c r="AN967" s="8"/>
      <c r="AO967" s="8"/>
    </row>
    <row r="968" ht="15.75" customHeight="1">
      <c r="A968" s="11"/>
      <c r="B968" s="12"/>
      <c r="C968" s="12"/>
      <c r="D968" s="12"/>
      <c r="E968" s="8"/>
      <c r="F968" s="8"/>
      <c r="G968" s="8"/>
      <c r="H968" s="8"/>
      <c r="I968" s="8"/>
      <c r="J968" s="8"/>
      <c r="K968" s="8"/>
      <c r="L968" s="13"/>
      <c r="M968" s="10"/>
      <c r="N968" s="8"/>
      <c r="O968" s="8"/>
      <c r="P968" s="8"/>
      <c r="Q968" s="8"/>
      <c r="R968" s="8"/>
      <c r="S968" s="8"/>
      <c r="T968" s="8"/>
      <c r="U968" s="8"/>
      <c r="V968" s="8"/>
      <c r="W968" s="8"/>
      <c r="X968" s="8"/>
      <c r="Y968" s="8"/>
      <c r="Z968" s="8"/>
      <c r="AA968" s="8"/>
      <c r="AB968" s="8"/>
      <c r="AC968" s="8"/>
      <c r="AD968" s="8"/>
      <c r="AE968" s="8"/>
      <c r="AF968" s="8"/>
      <c r="AG968" s="8"/>
      <c r="AH968" s="8"/>
      <c r="AI968" s="8"/>
      <c r="AJ968" s="8"/>
      <c r="AK968" s="8"/>
      <c r="AL968" s="8"/>
      <c r="AM968" s="8"/>
      <c r="AN968" s="8"/>
      <c r="AO968" s="8"/>
    </row>
    <row r="969" ht="15.75" customHeight="1">
      <c r="A969" s="11"/>
      <c r="B969" s="12"/>
      <c r="C969" s="12"/>
      <c r="D969" s="12"/>
      <c r="E969" s="8"/>
      <c r="F969" s="8"/>
      <c r="G969" s="8"/>
      <c r="H969" s="8"/>
      <c r="I969" s="8"/>
      <c r="J969" s="8"/>
      <c r="K969" s="8"/>
      <c r="L969" s="13"/>
      <c r="M969" s="10"/>
      <c r="N969" s="8"/>
      <c r="O969" s="8"/>
      <c r="P969" s="8"/>
      <c r="Q969" s="8"/>
      <c r="R969" s="8"/>
      <c r="S969" s="8"/>
      <c r="T969" s="8"/>
      <c r="U969" s="8"/>
      <c r="V969" s="8"/>
      <c r="W969" s="8"/>
      <c r="X969" s="8"/>
      <c r="Y969" s="8"/>
      <c r="Z969" s="8"/>
      <c r="AA969" s="8"/>
      <c r="AB969" s="8"/>
      <c r="AC969" s="8"/>
      <c r="AD969" s="8"/>
      <c r="AE969" s="8"/>
      <c r="AF969" s="8"/>
      <c r="AG969" s="8"/>
      <c r="AH969" s="8"/>
      <c r="AI969" s="8"/>
      <c r="AJ969" s="8"/>
      <c r="AK969" s="8"/>
      <c r="AL969" s="8"/>
      <c r="AM969" s="8"/>
      <c r="AN969" s="8"/>
      <c r="AO969" s="8"/>
    </row>
    <row r="970" ht="15.75" customHeight="1">
      <c r="A970" s="11"/>
      <c r="B970" s="12"/>
      <c r="C970" s="12"/>
      <c r="D970" s="12"/>
      <c r="E970" s="8"/>
      <c r="F970" s="8"/>
      <c r="G970" s="8"/>
      <c r="H970" s="8"/>
      <c r="I970" s="8"/>
      <c r="J970" s="8"/>
      <c r="K970" s="8"/>
      <c r="L970" s="13"/>
      <c r="M970" s="10"/>
      <c r="N970" s="8"/>
      <c r="O970" s="8"/>
      <c r="P970" s="8"/>
      <c r="Q970" s="8"/>
      <c r="R970" s="8"/>
      <c r="S970" s="8"/>
      <c r="T970" s="8"/>
      <c r="U970" s="8"/>
      <c r="V970" s="8"/>
      <c r="W970" s="8"/>
      <c r="X970" s="8"/>
      <c r="Y970" s="8"/>
      <c r="Z970" s="8"/>
      <c r="AA970" s="8"/>
      <c r="AB970" s="8"/>
      <c r="AC970" s="8"/>
      <c r="AD970" s="8"/>
      <c r="AE970" s="8"/>
      <c r="AF970" s="8"/>
      <c r="AG970" s="8"/>
      <c r="AH970" s="8"/>
      <c r="AI970" s="8"/>
      <c r="AJ970" s="8"/>
      <c r="AK970" s="8"/>
      <c r="AL970" s="8"/>
      <c r="AM970" s="8"/>
      <c r="AN970" s="8"/>
      <c r="AO970" s="8"/>
    </row>
    <row r="971" ht="15.75" customHeight="1">
      <c r="A971" s="11"/>
      <c r="B971" s="12"/>
      <c r="C971" s="12"/>
      <c r="D971" s="12"/>
      <c r="E971" s="8"/>
      <c r="F971" s="8"/>
      <c r="G971" s="8"/>
      <c r="H971" s="8"/>
      <c r="I971" s="8"/>
      <c r="J971" s="8"/>
      <c r="K971" s="8"/>
      <c r="L971" s="13"/>
      <c r="M971" s="10"/>
      <c r="N971" s="8"/>
      <c r="O971" s="8"/>
      <c r="P971" s="8"/>
      <c r="Q971" s="8"/>
      <c r="R971" s="8"/>
      <c r="S971" s="8"/>
      <c r="T971" s="8"/>
      <c r="U971" s="8"/>
      <c r="V971" s="8"/>
      <c r="W971" s="8"/>
      <c r="X971" s="8"/>
      <c r="Y971" s="8"/>
      <c r="Z971" s="8"/>
      <c r="AA971" s="8"/>
      <c r="AB971" s="8"/>
      <c r="AC971" s="8"/>
      <c r="AD971" s="8"/>
      <c r="AE971" s="8"/>
      <c r="AF971" s="8"/>
      <c r="AG971" s="8"/>
      <c r="AH971" s="8"/>
      <c r="AI971" s="8"/>
      <c r="AJ971" s="8"/>
      <c r="AK971" s="8"/>
      <c r="AL971" s="8"/>
      <c r="AM971" s="8"/>
      <c r="AN971" s="8"/>
      <c r="AO971" s="8"/>
    </row>
    <row r="972" ht="15.75" customHeight="1">
      <c r="A972" s="11"/>
      <c r="B972" s="12"/>
      <c r="C972" s="12"/>
      <c r="D972" s="12"/>
      <c r="E972" s="8"/>
      <c r="F972" s="8"/>
      <c r="G972" s="8"/>
      <c r="H972" s="8"/>
      <c r="I972" s="8"/>
      <c r="J972" s="8"/>
      <c r="K972" s="8"/>
      <c r="L972" s="13"/>
      <c r="M972" s="10"/>
      <c r="N972" s="8"/>
      <c r="O972" s="8"/>
      <c r="P972" s="8"/>
      <c r="Q972" s="8"/>
      <c r="R972" s="8"/>
      <c r="S972" s="8"/>
      <c r="T972" s="8"/>
      <c r="U972" s="8"/>
      <c r="V972" s="8"/>
      <c r="W972" s="8"/>
      <c r="X972" s="8"/>
      <c r="Y972" s="8"/>
      <c r="Z972" s="8"/>
      <c r="AA972" s="8"/>
      <c r="AB972" s="8"/>
      <c r="AC972" s="8"/>
      <c r="AD972" s="8"/>
      <c r="AE972" s="8"/>
      <c r="AF972" s="8"/>
      <c r="AG972" s="8"/>
      <c r="AH972" s="8"/>
      <c r="AI972" s="8"/>
      <c r="AJ972" s="8"/>
      <c r="AK972" s="8"/>
      <c r="AL972" s="8"/>
      <c r="AM972" s="8"/>
      <c r="AN972" s="8"/>
      <c r="AO972" s="8"/>
    </row>
    <row r="973" ht="15.75" customHeight="1">
      <c r="A973" s="11"/>
      <c r="B973" s="12"/>
      <c r="C973" s="12"/>
      <c r="D973" s="12"/>
      <c r="E973" s="8"/>
      <c r="F973" s="8"/>
      <c r="G973" s="8"/>
      <c r="H973" s="8"/>
      <c r="I973" s="8"/>
      <c r="J973" s="8"/>
      <c r="K973" s="8"/>
      <c r="L973" s="13"/>
      <c r="M973" s="10"/>
      <c r="N973" s="8"/>
      <c r="O973" s="8"/>
      <c r="P973" s="8"/>
      <c r="Q973" s="8"/>
      <c r="R973" s="8"/>
      <c r="S973" s="8"/>
      <c r="T973" s="8"/>
      <c r="U973" s="8"/>
      <c r="V973" s="8"/>
      <c r="W973" s="8"/>
      <c r="X973" s="8"/>
      <c r="Y973" s="8"/>
      <c r="Z973" s="8"/>
      <c r="AA973" s="8"/>
      <c r="AB973" s="8"/>
      <c r="AC973" s="8"/>
      <c r="AD973" s="8"/>
      <c r="AE973" s="8"/>
      <c r="AF973" s="8"/>
      <c r="AG973" s="8"/>
      <c r="AH973" s="8"/>
      <c r="AI973" s="8"/>
      <c r="AJ973" s="8"/>
      <c r="AK973" s="8"/>
      <c r="AL973" s="8"/>
      <c r="AM973" s="8"/>
      <c r="AN973" s="8"/>
      <c r="AO973" s="8"/>
    </row>
    <row r="974" ht="15.75" customHeight="1">
      <c r="A974" s="11"/>
      <c r="B974" s="12"/>
      <c r="C974" s="12"/>
      <c r="D974" s="12"/>
      <c r="E974" s="8"/>
      <c r="F974" s="8"/>
      <c r="G974" s="8"/>
      <c r="H974" s="8"/>
      <c r="I974" s="8"/>
      <c r="J974" s="8"/>
      <c r="K974" s="8"/>
      <c r="L974" s="13"/>
      <c r="M974" s="10"/>
      <c r="N974" s="8"/>
      <c r="O974" s="8"/>
      <c r="P974" s="8"/>
      <c r="Q974" s="8"/>
      <c r="R974" s="8"/>
      <c r="S974" s="8"/>
      <c r="T974" s="8"/>
      <c r="U974" s="8"/>
      <c r="V974" s="8"/>
      <c r="W974" s="8"/>
      <c r="X974" s="8"/>
      <c r="Y974" s="8"/>
      <c r="Z974" s="8"/>
      <c r="AA974" s="8"/>
      <c r="AB974" s="8"/>
      <c r="AC974" s="8"/>
      <c r="AD974" s="8"/>
      <c r="AE974" s="8"/>
      <c r="AF974" s="8"/>
      <c r="AG974" s="8"/>
      <c r="AH974" s="8"/>
      <c r="AI974" s="8"/>
      <c r="AJ974" s="8"/>
      <c r="AK974" s="8"/>
      <c r="AL974" s="8"/>
      <c r="AM974" s="8"/>
      <c r="AN974" s="8"/>
      <c r="AO974" s="8"/>
    </row>
    <row r="975" ht="15.75" customHeight="1">
      <c r="A975" s="11"/>
      <c r="B975" s="12"/>
      <c r="C975" s="12"/>
      <c r="D975" s="12"/>
      <c r="E975" s="8"/>
      <c r="F975" s="8"/>
      <c r="G975" s="8"/>
      <c r="H975" s="8"/>
      <c r="I975" s="8"/>
      <c r="J975" s="8"/>
      <c r="K975" s="8"/>
      <c r="L975" s="13"/>
      <c r="M975" s="10"/>
      <c r="N975" s="8"/>
      <c r="O975" s="8"/>
      <c r="P975" s="8"/>
      <c r="Q975" s="8"/>
      <c r="R975" s="8"/>
      <c r="S975" s="8"/>
      <c r="T975" s="8"/>
      <c r="U975" s="8"/>
      <c r="V975" s="8"/>
      <c r="W975" s="8"/>
      <c r="X975" s="8"/>
      <c r="Y975" s="8"/>
      <c r="Z975" s="8"/>
      <c r="AA975" s="8"/>
      <c r="AB975" s="8"/>
      <c r="AC975" s="8"/>
      <c r="AD975" s="8"/>
      <c r="AE975" s="8"/>
      <c r="AF975" s="8"/>
      <c r="AG975" s="8"/>
      <c r="AH975" s="8"/>
      <c r="AI975" s="8"/>
      <c r="AJ975" s="8"/>
      <c r="AK975" s="8"/>
      <c r="AL975" s="8"/>
      <c r="AM975" s="8"/>
      <c r="AN975" s="8"/>
      <c r="AO975" s="8"/>
    </row>
    <row r="976" ht="15.75" customHeight="1">
      <c r="A976" s="11"/>
      <c r="B976" s="12"/>
      <c r="C976" s="12"/>
      <c r="D976" s="12"/>
      <c r="E976" s="8"/>
      <c r="F976" s="8"/>
      <c r="G976" s="8"/>
      <c r="H976" s="8"/>
      <c r="I976" s="8"/>
      <c r="J976" s="8"/>
      <c r="K976" s="8"/>
      <c r="L976" s="13"/>
      <c r="M976" s="10"/>
      <c r="N976" s="8"/>
      <c r="O976" s="8"/>
      <c r="P976" s="8"/>
      <c r="Q976" s="8"/>
      <c r="R976" s="8"/>
      <c r="S976" s="8"/>
      <c r="T976" s="8"/>
      <c r="U976" s="8"/>
      <c r="V976" s="8"/>
      <c r="W976" s="8"/>
      <c r="X976" s="8"/>
      <c r="Y976" s="8"/>
      <c r="Z976" s="8"/>
      <c r="AA976" s="8"/>
      <c r="AB976" s="8"/>
      <c r="AC976" s="8"/>
      <c r="AD976" s="8"/>
      <c r="AE976" s="8"/>
      <c r="AF976" s="8"/>
      <c r="AG976" s="8"/>
      <c r="AH976" s="8"/>
      <c r="AI976" s="8"/>
      <c r="AJ976" s="8"/>
      <c r="AK976" s="8"/>
      <c r="AL976" s="8"/>
      <c r="AM976" s="8"/>
      <c r="AN976" s="8"/>
      <c r="AO976" s="8"/>
    </row>
    <row r="977" ht="15.75" customHeight="1">
      <c r="A977" s="11"/>
      <c r="B977" s="12"/>
      <c r="C977" s="12"/>
      <c r="D977" s="12"/>
      <c r="E977" s="8"/>
      <c r="F977" s="8"/>
      <c r="G977" s="8"/>
      <c r="H977" s="8"/>
      <c r="I977" s="8"/>
      <c r="J977" s="8"/>
      <c r="K977" s="8"/>
      <c r="L977" s="13"/>
      <c r="M977" s="10"/>
      <c r="N977" s="8"/>
      <c r="O977" s="8"/>
      <c r="P977" s="8"/>
      <c r="Q977" s="8"/>
      <c r="R977" s="8"/>
      <c r="S977" s="8"/>
      <c r="T977" s="8"/>
      <c r="U977" s="8"/>
      <c r="V977" s="8"/>
      <c r="W977" s="8"/>
      <c r="X977" s="8"/>
      <c r="Y977" s="8"/>
      <c r="Z977" s="8"/>
      <c r="AA977" s="8"/>
      <c r="AB977" s="8"/>
      <c r="AC977" s="8"/>
      <c r="AD977" s="8"/>
      <c r="AE977" s="8"/>
      <c r="AF977" s="8"/>
      <c r="AG977" s="8"/>
      <c r="AH977" s="8"/>
      <c r="AI977" s="8"/>
      <c r="AJ977" s="8"/>
      <c r="AK977" s="8"/>
      <c r="AL977" s="8"/>
      <c r="AM977" s="8"/>
      <c r="AN977" s="8"/>
      <c r="AO977" s="8"/>
    </row>
    <row r="978" ht="15.75" customHeight="1">
      <c r="A978" s="11"/>
      <c r="B978" s="12"/>
      <c r="C978" s="12"/>
      <c r="D978" s="12"/>
      <c r="E978" s="8"/>
      <c r="F978" s="8"/>
      <c r="G978" s="8"/>
      <c r="H978" s="8"/>
      <c r="I978" s="8"/>
      <c r="J978" s="8"/>
      <c r="K978" s="8"/>
      <c r="L978" s="13"/>
      <c r="M978" s="10"/>
      <c r="N978" s="8"/>
      <c r="O978" s="8"/>
      <c r="P978" s="8"/>
      <c r="Q978" s="8"/>
      <c r="R978" s="8"/>
      <c r="S978" s="8"/>
      <c r="T978" s="8"/>
      <c r="U978" s="8"/>
      <c r="V978" s="8"/>
      <c r="W978" s="8"/>
      <c r="X978" s="8"/>
      <c r="Y978" s="8"/>
      <c r="Z978" s="8"/>
      <c r="AA978" s="8"/>
      <c r="AB978" s="8"/>
      <c r="AC978" s="8"/>
      <c r="AD978" s="8"/>
      <c r="AE978" s="8"/>
      <c r="AF978" s="8"/>
      <c r="AG978" s="8"/>
      <c r="AH978" s="8"/>
      <c r="AI978" s="8"/>
      <c r="AJ978" s="8"/>
      <c r="AK978" s="8"/>
      <c r="AL978" s="8"/>
      <c r="AM978" s="8"/>
      <c r="AN978" s="8"/>
      <c r="AO978" s="8"/>
    </row>
    <row r="979" ht="15.75" customHeight="1">
      <c r="A979" s="11"/>
      <c r="B979" s="12"/>
      <c r="C979" s="12"/>
      <c r="D979" s="12"/>
      <c r="E979" s="8"/>
      <c r="F979" s="8"/>
      <c r="G979" s="8"/>
      <c r="H979" s="8"/>
      <c r="I979" s="8"/>
      <c r="J979" s="8"/>
      <c r="K979" s="8"/>
      <c r="L979" s="13"/>
      <c r="M979" s="10"/>
      <c r="N979" s="8"/>
      <c r="O979" s="8"/>
      <c r="P979" s="8"/>
      <c r="Q979" s="8"/>
      <c r="R979" s="8"/>
      <c r="S979" s="8"/>
      <c r="T979" s="8"/>
      <c r="U979" s="8"/>
      <c r="V979" s="8"/>
      <c r="W979" s="8"/>
      <c r="X979" s="8"/>
      <c r="Y979" s="8"/>
      <c r="Z979" s="8"/>
      <c r="AA979" s="8"/>
      <c r="AB979" s="8"/>
      <c r="AC979" s="8"/>
      <c r="AD979" s="8"/>
      <c r="AE979" s="8"/>
      <c r="AF979" s="8"/>
      <c r="AG979" s="8"/>
      <c r="AH979" s="8"/>
      <c r="AI979" s="8"/>
      <c r="AJ979" s="8"/>
      <c r="AK979" s="8"/>
      <c r="AL979" s="8"/>
      <c r="AM979" s="8"/>
      <c r="AN979" s="8"/>
      <c r="AO979" s="8"/>
    </row>
    <row r="980" ht="15.75" customHeight="1">
      <c r="A980" s="11"/>
      <c r="B980" s="12"/>
      <c r="C980" s="12"/>
      <c r="D980" s="12"/>
      <c r="E980" s="8"/>
      <c r="F980" s="8"/>
      <c r="G980" s="8"/>
      <c r="H980" s="8"/>
      <c r="I980" s="8"/>
      <c r="J980" s="8"/>
      <c r="K980" s="8"/>
      <c r="L980" s="13"/>
      <c r="M980" s="10"/>
      <c r="N980" s="8"/>
      <c r="O980" s="8"/>
      <c r="P980" s="8"/>
      <c r="Q980" s="8"/>
      <c r="R980" s="8"/>
      <c r="S980" s="8"/>
      <c r="T980" s="8"/>
      <c r="U980" s="8"/>
      <c r="V980" s="8"/>
      <c r="W980" s="8"/>
      <c r="X980" s="8"/>
      <c r="Y980" s="8"/>
      <c r="Z980" s="8"/>
      <c r="AA980" s="8"/>
      <c r="AB980" s="8"/>
      <c r="AC980" s="8"/>
      <c r="AD980" s="8"/>
      <c r="AE980" s="8"/>
      <c r="AF980" s="8"/>
      <c r="AG980" s="8"/>
      <c r="AH980" s="8"/>
      <c r="AI980" s="8"/>
      <c r="AJ980" s="8"/>
      <c r="AK980" s="8"/>
      <c r="AL980" s="8"/>
      <c r="AM980" s="8"/>
      <c r="AN980" s="8"/>
      <c r="AO980" s="8"/>
    </row>
    <row r="981" ht="15.75" customHeight="1">
      <c r="A981" s="11"/>
      <c r="B981" s="12"/>
      <c r="C981" s="12"/>
      <c r="D981" s="12"/>
      <c r="E981" s="8"/>
      <c r="F981" s="8"/>
      <c r="G981" s="8"/>
      <c r="H981" s="8"/>
      <c r="I981" s="8"/>
      <c r="J981" s="8"/>
      <c r="K981" s="8"/>
      <c r="L981" s="13"/>
      <c r="M981" s="10"/>
      <c r="N981" s="8"/>
      <c r="O981" s="8"/>
      <c r="P981" s="8"/>
      <c r="Q981" s="8"/>
      <c r="R981" s="8"/>
      <c r="S981" s="8"/>
      <c r="T981" s="8"/>
      <c r="U981" s="8"/>
      <c r="V981" s="8"/>
      <c r="W981" s="8"/>
      <c r="X981" s="8"/>
      <c r="Y981" s="8"/>
      <c r="Z981" s="8"/>
      <c r="AA981" s="8"/>
      <c r="AB981" s="8"/>
      <c r="AC981" s="8"/>
      <c r="AD981" s="8"/>
      <c r="AE981" s="8"/>
      <c r="AF981" s="8"/>
      <c r="AG981" s="8"/>
      <c r="AH981" s="8"/>
      <c r="AI981" s="8"/>
      <c r="AJ981" s="8"/>
      <c r="AK981" s="8"/>
      <c r="AL981" s="8"/>
      <c r="AM981" s="8"/>
      <c r="AN981" s="8"/>
      <c r="AO981" s="8"/>
    </row>
    <row r="982" ht="15.75" customHeight="1">
      <c r="A982" s="11"/>
      <c r="B982" s="12"/>
      <c r="C982" s="12"/>
      <c r="D982" s="12"/>
      <c r="E982" s="8"/>
      <c r="F982" s="8"/>
      <c r="G982" s="8"/>
      <c r="H982" s="8"/>
      <c r="I982" s="8"/>
      <c r="J982" s="8"/>
      <c r="K982" s="8"/>
      <c r="L982" s="13"/>
      <c r="M982" s="10"/>
      <c r="N982" s="8"/>
      <c r="O982" s="8"/>
      <c r="P982" s="8"/>
      <c r="Q982" s="8"/>
      <c r="R982" s="8"/>
      <c r="S982" s="8"/>
      <c r="T982" s="8"/>
      <c r="U982" s="8"/>
      <c r="V982" s="8"/>
      <c r="W982" s="8"/>
      <c r="X982" s="8"/>
      <c r="Y982" s="8"/>
      <c r="Z982" s="8"/>
      <c r="AA982" s="8"/>
      <c r="AB982" s="8"/>
      <c r="AC982" s="8"/>
      <c r="AD982" s="8"/>
      <c r="AE982" s="8"/>
      <c r="AF982" s="8"/>
      <c r="AG982" s="8"/>
      <c r="AH982" s="8"/>
      <c r="AI982" s="8"/>
      <c r="AJ982" s="8"/>
      <c r="AK982" s="8"/>
      <c r="AL982" s="8"/>
      <c r="AM982" s="8"/>
      <c r="AN982" s="8"/>
      <c r="AO982" s="8"/>
    </row>
    <row r="983" ht="15.75" customHeight="1">
      <c r="A983" s="11"/>
      <c r="B983" s="12"/>
      <c r="C983" s="12"/>
      <c r="D983" s="12"/>
      <c r="E983" s="8"/>
      <c r="F983" s="8"/>
      <c r="G983" s="8"/>
      <c r="H983" s="8"/>
      <c r="I983" s="8"/>
      <c r="J983" s="8"/>
      <c r="K983" s="8"/>
      <c r="L983" s="13"/>
      <c r="M983" s="10"/>
      <c r="N983" s="8"/>
      <c r="O983" s="8"/>
      <c r="P983" s="8"/>
      <c r="Q983" s="8"/>
      <c r="R983" s="8"/>
      <c r="S983" s="8"/>
      <c r="T983" s="8"/>
      <c r="U983" s="8"/>
      <c r="V983" s="8"/>
      <c r="W983" s="8"/>
      <c r="X983" s="8"/>
      <c r="Y983" s="8"/>
      <c r="Z983" s="8"/>
      <c r="AA983" s="8"/>
      <c r="AB983" s="8"/>
      <c r="AC983" s="8"/>
      <c r="AD983" s="8"/>
      <c r="AE983" s="8"/>
      <c r="AF983" s="8"/>
      <c r="AG983" s="8"/>
      <c r="AH983" s="8"/>
      <c r="AI983" s="8"/>
      <c r="AJ983" s="8"/>
      <c r="AK983" s="8"/>
      <c r="AL983" s="8"/>
      <c r="AM983" s="8"/>
      <c r="AN983" s="8"/>
      <c r="AO983" s="8"/>
    </row>
    <row r="984" ht="15.75" customHeight="1">
      <c r="A984" s="11"/>
      <c r="B984" s="12"/>
      <c r="C984" s="12"/>
      <c r="D984" s="12"/>
      <c r="E984" s="8"/>
      <c r="F984" s="8"/>
      <c r="G984" s="8"/>
      <c r="H984" s="8"/>
      <c r="I984" s="8"/>
      <c r="J984" s="8"/>
      <c r="K984" s="8"/>
      <c r="L984" s="13"/>
      <c r="M984" s="10"/>
      <c r="N984" s="8"/>
      <c r="O984" s="8"/>
      <c r="P984" s="8"/>
      <c r="Q984" s="8"/>
      <c r="R984" s="8"/>
      <c r="S984" s="8"/>
      <c r="T984" s="8"/>
      <c r="U984" s="8"/>
      <c r="V984" s="8"/>
      <c r="W984" s="8"/>
      <c r="X984" s="8"/>
      <c r="Y984" s="8"/>
      <c r="Z984" s="8"/>
      <c r="AA984" s="8"/>
      <c r="AB984" s="8"/>
      <c r="AC984" s="8"/>
      <c r="AD984" s="8"/>
      <c r="AE984" s="8"/>
      <c r="AF984" s="8"/>
      <c r="AG984" s="8"/>
      <c r="AH984" s="8"/>
      <c r="AI984" s="8"/>
      <c r="AJ984" s="8"/>
      <c r="AK984" s="8"/>
      <c r="AL984" s="8"/>
      <c r="AM984" s="8"/>
      <c r="AN984" s="8"/>
      <c r="AO984" s="8"/>
    </row>
    <row r="985" ht="15.75" customHeight="1">
      <c r="A985" s="11"/>
      <c r="B985" s="12"/>
      <c r="C985" s="12"/>
      <c r="D985" s="12"/>
      <c r="E985" s="8"/>
      <c r="F985" s="8"/>
      <c r="G985" s="8"/>
      <c r="H985" s="8"/>
      <c r="I985" s="8"/>
      <c r="J985" s="8"/>
      <c r="K985" s="8"/>
      <c r="L985" s="13"/>
      <c r="M985" s="10"/>
      <c r="N985" s="8"/>
      <c r="O985" s="8"/>
      <c r="P985" s="8"/>
      <c r="Q985" s="8"/>
      <c r="R985" s="8"/>
      <c r="S985" s="8"/>
      <c r="T985" s="8"/>
      <c r="U985" s="8"/>
      <c r="V985" s="8"/>
      <c r="W985" s="8"/>
      <c r="X985" s="8"/>
      <c r="Y985" s="8"/>
      <c r="Z985" s="8"/>
      <c r="AA985" s="8"/>
      <c r="AB985" s="8"/>
      <c r="AC985" s="8"/>
      <c r="AD985" s="8"/>
      <c r="AE985" s="8"/>
      <c r="AF985" s="8"/>
      <c r="AG985" s="8"/>
      <c r="AH985" s="8"/>
      <c r="AI985" s="8"/>
      <c r="AJ985" s="8"/>
      <c r="AK985" s="8"/>
      <c r="AL985" s="8"/>
      <c r="AM985" s="8"/>
      <c r="AN985" s="8"/>
      <c r="AO985" s="8"/>
    </row>
    <row r="986" ht="15.75" customHeight="1">
      <c r="A986" s="11"/>
      <c r="B986" s="12"/>
      <c r="C986" s="12"/>
      <c r="D986" s="12"/>
      <c r="E986" s="8"/>
      <c r="F986" s="8"/>
      <c r="G986" s="8"/>
      <c r="H986" s="8"/>
      <c r="I986" s="8"/>
      <c r="J986" s="8"/>
      <c r="K986" s="8"/>
      <c r="L986" s="13"/>
      <c r="M986" s="10"/>
      <c r="N986" s="8"/>
      <c r="O986" s="8"/>
      <c r="P986" s="8"/>
      <c r="Q986" s="8"/>
      <c r="R986" s="8"/>
      <c r="S986" s="8"/>
      <c r="T986" s="8"/>
      <c r="U986" s="8"/>
      <c r="V986" s="8"/>
      <c r="W986" s="8"/>
      <c r="X986" s="8"/>
      <c r="Y986" s="8"/>
      <c r="Z986" s="8"/>
      <c r="AA986" s="8"/>
      <c r="AB986" s="8"/>
      <c r="AC986" s="8"/>
      <c r="AD986" s="8"/>
      <c r="AE986" s="8"/>
      <c r="AF986" s="8"/>
      <c r="AG986" s="8"/>
      <c r="AH986" s="8"/>
      <c r="AI986" s="8"/>
      <c r="AJ986" s="8"/>
      <c r="AK986" s="8"/>
      <c r="AL986" s="8"/>
      <c r="AM986" s="8"/>
      <c r="AN986" s="8"/>
      <c r="AO986" s="8"/>
    </row>
    <row r="987" ht="15.75" customHeight="1">
      <c r="A987" s="11"/>
      <c r="B987" s="12"/>
      <c r="C987" s="12"/>
      <c r="D987" s="12"/>
      <c r="E987" s="8"/>
      <c r="F987" s="8"/>
      <c r="G987" s="8"/>
      <c r="H987" s="8"/>
      <c r="I987" s="8"/>
      <c r="J987" s="8"/>
      <c r="K987" s="8"/>
      <c r="L987" s="13"/>
      <c r="M987" s="10"/>
      <c r="N987" s="8"/>
      <c r="O987" s="8"/>
      <c r="P987" s="8"/>
      <c r="Q987" s="8"/>
      <c r="R987" s="8"/>
      <c r="S987" s="8"/>
      <c r="T987" s="8"/>
      <c r="U987" s="8"/>
      <c r="V987" s="8"/>
      <c r="W987" s="8"/>
      <c r="X987" s="8"/>
      <c r="Y987" s="8"/>
      <c r="Z987" s="8"/>
      <c r="AA987" s="8"/>
      <c r="AB987" s="8"/>
      <c r="AC987" s="8"/>
      <c r="AD987" s="8"/>
      <c r="AE987" s="8"/>
      <c r="AF987" s="8"/>
      <c r="AG987" s="8"/>
      <c r="AH987" s="8"/>
      <c r="AI987" s="8"/>
      <c r="AJ987" s="8"/>
      <c r="AK987" s="8"/>
      <c r="AL987" s="8"/>
      <c r="AM987" s="8"/>
      <c r="AN987" s="8"/>
      <c r="AO987" s="8"/>
    </row>
    <row r="988" ht="15.75" customHeight="1">
      <c r="A988" s="11"/>
      <c r="B988" s="12"/>
      <c r="C988" s="12"/>
      <c r="D988" s="12"/>
      <c r="E988" s="8"/>
      <c r="F988" s="8"/>
      <c r="G988" s="8"/>
      <c r="H988" s="8"/>
      <c r="I988" s="8"/>
      <c r="J988" s="8"/>
      <c r="K988" s="8"/>
      <c r="L988" s="13"/>
      <c r="M988" s="10"/>
      <c r="N988" s="8"/>
      <c r="O988" s="8"/>
      <c r="P988" s="8"/>
      <c r="Q988" s="8"/>
      <c r="R988" s="8"/>
      <c r="S988" s="8"/>
      <c r="T988" s="8"/>
      <c r="U988" s="8"/>
      <c r="V988" s="8"/>
      <c r="W988" s="8"/>
      <c r="X988" s="8"/>
      <c r="Y988" s="8"/>
      <c r="Z988" s="8"/>
      <c r="AA988" s="8"/>
      <c r="AB988" s="8"/>
      <c r="AC988" s="8"/>
      <c r="AD988" s="8"/>
      <c r="AE988" s="8"/>
      <c r="AF988" s="8"/>
      <c r="AG988" s="8"/>
      <c r="AH988" s="8"/>
      <c r="AI988" s="8"/>
      <c r="AJ988" s="8"/>
      <c r="AK988" s="8"/>
      <c r="AL988" s="8"/>
      <c r="AM988" s="8"/>
      <c r="AN988" s="8"/>
      <c r="AO988" s="8"/>
    </row>
    <row r="989" ht="15.75" customHeight="1">
      <c r="A989" s="11"/>
      <c r="B989" s="12"/>
      <c r="C989" s="12"/>
      <c r="D989" s="12"/>
      <c r="E989" s="8"/>
      <c r="F989" s="8"/>
      <c r="G989" s="8"/>
      <c r="H989" s="8"/>
      <c r="I989" s="8"/>
      <c r="J989" s="8"/>
      <c r="K989" s="8"/>
      <c r="L989" s="13"/>
      <c r="M989" s="10"/>
      <c r="N989" s="8"/>
      <c r="O989" s="8"/>
      <c r="P989" s="8"/>
      <c r="Q989" s="8"/>
      <c r="R989" s="8"/>
      <c r="S989" s="8"/>
      <c r="T989" s="8"/>
      <c r="U989" s="8"/>
      <c r="V989" s="8"/>
      <c r="W989" s="8"/>
      <c r="X989" s="8"/>
      <c r="Y989" s="8"/>
      <c r="Z989" s="8"/>
      <c r="AA989" s="8"/>
      <c r="AB989" s="8"/>
      <c r="AC989" s="8"/>
      <c r="AD989" s="8"/>
      <c r="AE989" s="8"/>
      <c r="AF989" s="8"/>
      <c r="AG989" s="8"/>
      <c r="AH989" s="8"/>
      <c r="AI989" s="8"/>
      <c r="AJ989" s="8"/>
      <c r="AK989" s="8"/>
      <c r="AL989" s="8"/>
      <c r="AM989" s="8"/>
      <c r="AN989" s="8"/>
      <c r="AO989" s="8"/>
    </row>
    <row r="990" ht="15.75" customHeight="1">
      <c r="A990" s="11"/>
      <c r="B990" s="12"/>
      <c r="C990" s="12"/>
      <c r="D990" s="12"/>
      <c r="E990" s="8"/>
      <c r="F990" s="8"/>
      <c r="G990" s="8"/>
      <c r="H990" s="8"/>
      <c r="I990" s="8"/>
      <c r="J990" s="8"/>
      <c r="K990" s="8"/>
      <c r="L990" s="13"/>
      <c r="M990" s="10"/>
      <c r="N990" s="8"/>
      <c r="O990" s="8"/>
      <c r="P990" s="8"/>
      <c r="Q990" s="8"/>
      <c r="R990" s="8"/>
      <c r="S990" s="8"/>
      <c r="T990" s="8"/>
      <c r="U990" s="8"/>
      <c r="V990" s="8"/>
      <c r="W990" s="8"/>
      <c r="X990" s="8"/>
      <c r="Y990" s="8"/>
      <c r="Z990" s="8"/>
      <c r="AA990" s="8"/>
      <c r="AB990" s="8"/>
      <c r="AC990" s="8"/>
      <c r="AD990" s="8"/>
      <c r="AE990" s="8"/>
      <c r="AF990" s="8"/>
      <c r="AG990" s="8"/>
      <c r="AH990" s="8"/>
      <c r="AI990" s="8"/>
      <c r="AJ990" s="8"/>
      <c r="AK990" s="8"/>
      <c r="AL990" s="8"/>
      <c r="AM990" s="8"/>
      <c r="AN990" s="8"/>
      <c r="AO990" s="8"/>
    </row>
    <row r="991" ht="15.75" customHeight="1">
      <c r="A991" s="11"/>
      <c r="B991" s="12"/>
      <c r="C991" s="12"/>
      <c r="D991" s="12"/>
      <c r="E991" s="8"/>
      <c r="F991" s="8"/>
      <c r="G991" s="8"/>
      <c r="H991" s="8"/>
      <c r="I991" s="8"/>
      <c r="J991" s="8"/>
      <c r="K991" s="8"/>
      <c r="L991" s="13"/>
      <c r="M991" s="10"/>
      <c r="N991" s="8"/>
      <c r="O991" s="8"/>
      <c r="P991" s="8"/>
      <c r="Q991" s="8"/>
      <c r="R991" s="8"/>
      <c r="S991" s="8"/>
      <c r="T991" s="8"/>
      <c r="U991" s="8"/>
      <c r="V991" s="8"/>
      <c r="W991" s="8"/>
      <c r="X991" s="8"/>
      <c r="Y991" s="8"/>
      <c r="Z991" s="8"/>
      <c r="AA991" s="8"/>
      <c r="AB991" s="8"/>
      <c r="AC991" s="8"/>
      <c r="AD991" s="8"/>
      <c r="AE991" s="8"/>
      <c r="AF991" s="8"/>
      <c r="AG991" s="8"/>
      <c r="AH991" s="8"/>
      <c r="AI991" s="8"/>
      <c r="AJ991" s="8"/>
      <c r="AK991" s="8"/>
      <c r="AL991" s="8"/>
      <c r="AM991" s="8"/>
      <c r="AN991" s="8"/>
      <c r="AO991" s="8"/>
    </row>
    <row r="992" ht="15.75" customHeight="1">
      <c r="A992" s="11"/>
      <c r="B992" s="12"/>
      <c r="C992" s="12"/>
      <c r="D992" s="12"/>
      <c r="E992" s="8"/>
      <c r="F992" s="8"/>
      <c r="G992" s="8"/>
      <c r="H992" s="8"/>
      <c r="I992" s="8"/>
      <c r="J992" s="8"/>
      <c r="K992" s="8"/>
      <c r="L992" s="13"/>
      <c r="M992" s="10"/>
      <c r="N992" s="8"/>
      <c r="O992" s="8"/>
      <c r="P992" s="8"/>
      <c r="Q992" s="8"/>
      <c r="R992" s="8"/>
      <c r="S992" s="8"/>
      <c r="T992" s="8"/>
      <c r="U992" s="8"/>
      <c r="V992" s="8"/>
      <c r="W992" s="8"/>
      <c r="X992" s="8"/>
      <c r="Y992" s="8"/>
      <c r="Z992" s="8"/>
      <c r="AA992" s="8"/>
      <c r="AB992" s="8"/>
      <c r="AC992" s="8"/>
      <c r="AD992" s="8"/>
      <c r="AE992" s="8"/>
      <c r="AF992" s="8"/>
      <c r="AG992" s="8"/>
      <c r="AH992" s="8"/>
      <c r="AI992" s="8"/>
      <c r="AJ992" s="8"/>
      <c r="AK992" s="8"/>
      <c r="AL992" s="8"/>
      <c r="AM992" s="8"/>
      <c r="AN992" s="8"/>
      <c r="AO992" s="8"/>
    </row>
    <row r="993" ht="15.75" customHeight="1">
      <c r="A993" s="11"/>
      <c r="B993" s="12"/>
      <c r="C993" s="12"/>
      <c r="D993" s="12"/>
      <c r="E993" s="8"/>
      <c r="F993" s="8"/>
      <c r="G993" s="8"/>
      <c r="H993" s="8"/>
      <c r="I993" s="8"/>
      <c r="J993" s="8"/>
      <c r="K993" s="8"/>
      <c r="L993" s="13"/>
      <c r="M993" s="10"/>
      <c r="N993" s="8"/>
      <c r="O993" s="8"/>
      <c r="P993" s="8"/>
      <c r="Q993" s="8"/>
      <c r="R993" s="8"/>
      <c r="S993" s="8"/>
      <c r="T993" s="8"/>
      <c r="U993" s="8"/>
      <c r="V993" s="8"/>
      <c r="W993" s="8"/>
      <c r="X993" s="8"/>
      <c r="Y993" s="8"/>
      <c r="Z993" s="8"/>
      <c r="AA993" s="8"/>
      <c r="AB993" s="8"/>
      <c r="AC993" s="8"/>
      <c r="AD993" s="8"/>
      <c r="AE993" s="8"/>
      <c r="AF993" s="8"/>
      <c r="AG993" s="8"/>
      <c r="AH993" s="8"/>
      <c r="AI993" s="8"/>
      <c r="AJ993" s="8"/>
      <c r="AK993" s="8"/>
      <c r="AL993" s="8"/>
      <c r="AM993" s="8"/>
      <c r="AN993" s="8"/>
      <c r="AO993" s="8"/>
    </row>
    <row r="994" ht="15.75" customHeight="1">
      <c r="A994" s="11"/>
      <c r="B994" s="12"/>
      <c r="C994" s="12"/>
      <c r="D994" s="12"/>
      <c r="E994" s="8"/>
      <c r="F994" s="8"/>
      <c r="G994" s="8"/>
      <c r="H994" s="8"/>
      <c r="I994" s="8"/>
      <c r="J994" s="8"/>
      <c r="K994" s="8"/>
      <c r="L994" s="13"/>
      <c r="M994" s="10"/>
      <c r="N994" s="8"/>
      <c r="O994" s="8"/>
      <c r="P994" s="8"/>
      <c r="Q994" s="8"/>
      <c r="R994" s="8"/>
      <c r="S994" s="8"/>
      <c r="T994" s="8"/>
      <c r="U994" s="8"/>
      <c r="V994" s="8"/>
      <c r="W994" s="8"/>
      <c r="X994" s="8"/>
      <c r="Y994" s="8"/>
      <c r="Z994" s="8"/>
      <c r="AA994" s="8"/>
      <c r="AB994" s="8"/>
      <c r="AC994" s="8"/>
      <c r="AD994" s="8"/>
      <c r="AE994" s="8"/>
      <c r="AF994" s="8"/>
      <c r="AG994" s="8"/>
      <c r="AH994" s="8"/>
      <c r="AI994" s="8"/>
      <c r="AJ994" s="8"/>
      <c r="AK994" s="8"/>
      <c r="AL994" s="8"/>
      <c r="AM994" s="8"/>
      <c r="AN994" s="8"/>
      <c r="AO994" s="8"/>
    </row>
    <row r="995" ht="15.75" customHeight="1">
      <c r="A995" s="11"/>
      <c r="B995" s="12"/>
      <c r="C995" s="12"/>
      <c r="D995" s="12"/>
      <c r="E995" s="8"/>
      <c r="F995" s="8"/>
      <c r="G995" s="8"/>
      <c r="H995" s="8"/>
      <c r="I995" s="8"/>
      <c r="J995" s="8"/>
      <c r="K995" s="8"/>
      <c r="L995" s="13"/>
      <c r="M995" s="10"/>
      <c r="N995" s="8"/>
      <c r="O995" s="8"/>
      <c r="P995" s="8"/>
      <c r="Q995" s="8"/>
      <c r="R995" s="8"/>
      <c r="S995" s="8"/>
      <c r="T995" s="8"/>
      <c r="U995" s="8"/>
      <c r="V995" s="8"/>
      <c r="W995" s="8"/>
      <c r="X995" s="8"/>
      <c r="Y995" s="8"/>
      <c r="Z995" s="8"/>
      <c r="AA995" s="8"/>
      <c r="AB995" s="8"/>
      <c r="AC995" s="8"/>
      <c r="AD995" s="8"/>
      <c r="AE995" s="8"/>
      <c r="AF995" s="8"/>
      <c r="AG995" s="8"/>
      <c r="AH995" s="8"/>
      <c r="AI995" s="8"/>
      <c r="AJ995" s="8"/>
      <c r="AK995" s="8"/>
      <c r="AL995" s="8"/>
      <c r="AM995" s="8"/>
      <c r="AN995" s="8"/>
      <c r="AO995" s="8"/>
    </row>
    <row r="996" ht="15.75" customHeight="1">
      <c r="A996" s="11"/>
      <c r="B996" s="12"/>
      <c r="C996" s="12"/>
      <c r="D996" s="12"/>
      <c r="E996" s="8"/>
      <c r="F996" s="8"/>
      <c r="G996" s="8"/>
      <c r="H996" s="8"/>
      <c r="I996" s="8"/>
      <c r="J996" s="8"/>
      <c r="K996" s="8"/>
      <c r="L996" s="13"/>
      <c r="M996" s="10"/>
      <c r="N996" s="8"/>
      <c r="O996" s="8"/>
      <c r="P996" s="8"/>
      <c r="Q996" s="8"/>
      <c r="R996" s="8"/>
      <c r="S996" s="8"/>
      <c r="T996" s="8"/>
      <c r="U996" s="8"/>
      <c r="V996" s="8"/>
      <c r="W996" s="8"/>
      <c r="X996" s="8"/>
      <c r="Y996" s="8"/>
      <c r="Z996" s="8"/>
      <c r="AA996" s="8"/>
      <c r="AB996" s="8"/>
      <c r="AC996" s="8"/>
      <c r="AD996" s="8"/>
      <c r="AE996" s="8"/>
      <c r="AF996" s="8"/>
      <c r="AG996" s="8"/>
      <c r="AH996" s="8"/>
      <c r="AI996" s="8"/>
      <c r="AJ996" s="8"/>
      <c r="AK996" s="8"/>
      <c r="AL996" s="8"/>
      <c r="AM996" s="8"/>
      <c r="AN996" s="8"/>
      <c r="AO996" s="8"/>
    </row>
    <row r="997" ht="15.75" customHeight="1">
      <c r="A997" s="11"/>
      <c r="B997" s="12"/>
      <c r="C997" s="12"/>
      <c r="D997" s="12"/>
      <c r="E997" s="8"/>
      <c r="F997" s="8"/>
      <c r="G997" s="8"/>
      <c r="H997" s="8"/>
      <c r="I997" s="8"/>
      <c r="J997" s="8"/>
      <c r="K997" s="8"/>
      <c r="L997" s="13"/>
      <c r="M997" s="10"/>
      <c r="N997" s="8"/>
      <c r="O997" s="8"/>
      <c r="P997" s="8"/>
      <c r="Q997" s="8"/>
      <c r="R997" s="8"/>
      <c r="S997" s="8"/>
      <c r="T997" s="8"/>
      <c r="U997" s="8"/>
      <c r="V997" s="8"/>
      <c r="W997" s="8"/>
      <c r="X997" s="8"/>
      <c r="Y997" s="8"/>
      <c r="Z997" s="8"/>
      <c r="AA997" s="8"/>
      <c r="AB997" s="8"/>
      <c r="AC997" s="8"/>
      <c r="AD997" s="8"/>
      <c r="AE997" s="8"/>
      <c r="AF997" s="8"/>
      <c r="AG997" s="8"/>
      <c r="AH997" s="8"/>
      <c r="AI997" s="8"/>
      <c r="AJ997" s="8"/>
      <c r="AK997" s="8"/>
      <c r="AL997" s="8"/>
      <c r="AM997" s="8"/>
      <c r="AN997" s="8"/>
      <c r="AO997" s="8"/>
    </row>
    <row r="998" ht="15.75" customHeight="1">
      <c r="A998" s="11"/>
      <c r="B998" s="12"/>
      <c r="C998" s="12"/>
      <c r="D998" s="12"/>
      <c r="E998" s="8"/>
      <c r="F998" s="8"/>
      <c r="G998" s="8"/>
      <c r="H998" s="8"/>
      <c r="I998" s="8"/>
      <c r="J998" s="8"/>
      <c r="K998" s="8"/>
      <c r="L998" s="13"/>
      <c r="M998" s="10"/>
      <c r="N998" s="8"/>
      <c r="O998" s="8"/>
      <c r="P998" s="8"/>
      <c r="Q998" s="8"/>
      <c r="R998" s="8"/>
      <c r="S998" s="8"/>
      <c r="T998" s="8"/>
      <c r="U998" s="8"/>
      <c r="V998" s="8"/>
      <c r="W998" s="8"/>
      <c r="X998" s="8"/>
      <c r="Y998" s="8"/>
      <c r="Z998" s="8"/>
      <c r="AA998" s="8"/>
      <c r="AB998" s="8"/>
      <c r="AC998" s="8"/>
      <c r="AD998" s="8"/>
      <c r="AE998" s="8"/>
      <c r="AF998" s="8"/>
      <c r="AG998" s="8"/>
      <c r="AH998" s="8"/>
      <c r="AI998" s="8"/>
      <c r="AJ998" s="8"/>
      <c r="AK998" s="8"/>
      <c r="AL998" s="8"/>
      <c r="AM998" s="8"/>
      <c r="AN998" s="8"/>
      <c r="AO998" s="8"/>
    </row>
    <row r="999" ht="15.75" customHeight="1">
      <c r="A999" s="11"/>
      <c r="B999" s="12"/>
      <c r="C999" s="12"/>
      <c r="D999" s="12"/>
      <c r="E999" s="8"/>
      <c r="F999" s="8"/>
      <c r="G999" s="8"/>
      <c r="H999" s="8"/>
      <c r="I999" s="8"/>
      <c r="J999" s="8"/>
      <c r="K999" s="8"/>
      <c r="L999" s="13"/>
      <c r="M999" s="10"/>
      <c r="N999" s="8"/>
      <c r="O999" s="8"/>
      <c r="P999" s="8"/>
      <c r="Q999" s="8"/>
      <c r="R999" s="8"/>
      <c r="S999" s="8"/>
      <c r="T999" s="8"/>
      <c r="U999" s="8"/>
      <c r="V999" s="8"/>
      <c r="W999" s="8"/>
      <c r="X999" s="8"/>
      <c r="Y999" s="8"/>
      <c r="Z999" s="8"/>
      <c r="AA999" s="8"/>
      <c r="AB999" s="8"/>
      <c r="AC999" s="8"/>
      <c r="AD999" s="8"/>
      <c r="AE999" s="8"/>
      <c r="AF999" s="8"/>
      <c r="AG999" s="8"/>
      <c r="AH999" s="8"/>
      <c r="AI999" s="8"/>
      <c r="AJ999" s="8"/>
      <c r="AK999" s="8"/>
      <c r="AL999" s="8"/>
      <c r="AM999" s="8"/>
      <c r="AN999" s="8"/>
      <c r="AO999" s="8"/>
    </row>
    <row r="1000" ht="15.75" customHeight="1">
      <c r="A1000" s="11"/>
      <c r="B1000" s="12"/>
      <c r="C1000" s="12"/>
      <c r="D1000" s="12"/>
      <c r="E1000" s="8"/>
      <c r="F1000" s="8"/>
      <c r="G1000" s="8"/>
      <c r="H1000" s="8"/>
      <c r="I1000" s="8"/>
      <c r="J1000" s="8"/>
      <c r="K1000" s="8"/>
      <c r="L1000" s="13"/>
      <c r="M1000" s="10"/>
      <c r="N1000" s="8"/>
      <c r="O1000" s="8"/>
      <c r="P1000" s="8"/>
      <c r="Q1000" s="8"/>
      <c r="R1000" s="8"/>
      <c r="S1000" s="8"/>
      <c r="T1000" s="8"/>
      <c r="U1000" s="8"/>
      <c r="V1000" s="8"/>
      <c r="W1000" s="8"/>
      <c r="X1000" s="8"/>
      <c r="Y1000" s="8"/>
      <c r="Z1000" s="8"/>
      <c r="AA1000" s="8"/>
      <c r="AB1000" s="8"/>
      <c r="AC1000" s="8"/>
      <c r="AD1000" s="8"/>
      <c r="AE1000" s="8"/>
      <c r="AF1000" s="8"/>
      <c r="AG1000" s="8"/>
      <c r="AH1000" s="8"/>
      <c r="AI1000" s="8"/>
      <c r="AJ1000" s="8"/>
      <c r="AK1000" s="8"/>
      <c r="AL1000" s="8"/>
      <c r="AM1000" s="8"/>
      <c r="AN1000" s="8"/>
      <c r="AO1000" s="8"/>
    </row>
    <row r="1001" ht="15.75" customHeight="1">
      <c r="A1001" s="11"/>
      <c r="B1001" s="12"/>
      <c r="C1001" s="12"/>
      <c r="D1001" s="12"/>
      <c r="E1001" s="8"/>
      <c r="F1001" s="8"/>
      <c r="G1001" s="8"/>
      <c r="H1001" s="8"/>
      <c r="I1001" s="8"/>
      <c r="J1001" s="8"/>
      <c r="K1001" s="8"/>
      <c r="L1001" s="13"/>
      <c r="M1001" s="10"/>
      <c r="N1001" s="8"/>
      <c r="O1001" s="8"/>
      <c r="P1001" s="8"/>
      <c r="Q1001" s="8"/>
      <c r="R1001" s="8"/>
      <c r="S1001" s="8"/>
      <c r="T1001" s="8"/>
      <c r="U1001" s="8"/>
      <c r="V1001" s="8"/>
      <c r="W1001" s="8"/>
      <c r="X1001" s="8"/>
      <c r="Y1001" s="8"/>
      <c r="Z1001" s="8"/>
      <c r="AA1001" s="8"/>
      <c r="AB1001" s="8"/>
      <c r="AC1001" s="8"/>
      <c r="AD1001" s="8"/>
      <c r="AE1001" s="8"/>
      <c r="AF1001" s="8"/>
      <c r="AG1001" s="8"/>
      <c r="AH1001" s="8"/>
      <c r="AI1001" s="8"/>
      <c r="AJ1001" s="8"/>
      <c r="AK1001" s="8"/>
      <c r="AL1001" s="8"/>
      <c r="AM1001" s="8"/>
      <c r="AN1001" s="8"/>
      <c r="AO1001" s="8"/>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32.33"/>
    <col customWidth="1" min="2" max="2" width="5.78"/>
    <col customWidth="1" min="3" max="3" width="2.11"/>
    <col customWidth="1" min="4" max="5" width="13.33"/>
    <col customWidth="1" min="6" max="6" width="132.0"/>
    <col customWidth="1" min="7" max="8" width="21.89"/>
    <col customWidth="1" min="9" max="9" width="21.33"/>
    <col customWidth="1" min="10" max="10" width="11.0"/>
    <col customWidth="1" min="11" max="34" width="10.56"/>
  </cols>
  <sheetData>
    <row r="1">
      <c r="A1" s="4"/>
      <c r="B1" s="4"/>
      <c r="C1" s="4"/>
      <c r="D1" s="1" t="s">
        <v>860</v>
      </c>
      <c r="E1" s="1" t="s">
        <v>860</v>
      </c>
      <c r="F1" s="10"/>
      <c r="G1" s="7" t="s">
        <v>9</v>
      </c>
      <c r="H1" s="7" t="s">
        <v>861</v>
      </c>
      <c r="I1" s="7" t="s">
        <v>11</v>
      </c>
      <c r="J1" s="3" t="s">
        <v>7</v>
      </c>
      <c r="K1" s="8"/>
      <c r="L1" s="7" t="s">
        <v>862</v>
      </c>
      <c r="M1" s="7" t="s">
        <v>863</v>
      </c>
      <c r="N1" s="8"/>
      <c r="O1" s="8"/>
      <c r="P1" s="8"/>
      <c r="Q1" s="8"/>
      <c r="R1" s="8"/>
      <c r="S1" s="8"/>
      <c r="T1" s="8"/>
      <c r="U1" s="8"/>
      <c r="V1" s="8"/>
      <c r="W1" s="8"/>
      <c r="X1" s="8"/>
      <c r="Y1" s="8"/>
      <c r="Z1" s="8"/>
      <c r="AA1" s="8"/>
      <c r="AB1" s="8"/>
      <c r="AC1" s="8"/>
      <c r="AD1" s="8"/>
      <c r="AE1" s="8"/>
      <c r="AF1" s="8"/>
      <c r="AG1" s="8"/>
      <c r="AH1" s="8"/>
    </row>
    <row r="2">
      <c r="A2" s="4" t="s">
        <v>864</v>
      </c>
      <c r="B2" s="4">
        <v>1.0</v>
      </c>
      <c r="C2" s="4">
        <v>5.0</v>
      </c>
      <c r="D2" s="3" t="s">
        <v>865</v>
      </c>
      <c r="E2" s="3" t="s">
        <v>866</v>
      </c>
      <c r="F2" s="10" t="s">
        <v>867</v>
      </c>
      <c r="G2" s="3">
        <v>0.8</v>
      </c>
      <c r="H2" s="3">
        <f t="shared" ref="H2:H707" si="1">ABS(G2)</f>
        <v>0.8</v>
      </c>
      <c r="I2" s="7">
        <v>0.65</v>
      </c>
      <c r="J2" s="4">
        <v>5.0</v>
      </c>
      <c r="K2" s="8"/>
      <c r="L2" s="8">
        <f t="shared" ref="L2:L707" si="2">IF(F2&lt;&gt;"", G2, "")</f>
        <v>0.8</v>
      </c>
      <c r="M2" s="8">
        <f t="shared" ref="M2:M707" si="3">IF(F2&lt;&gt;"", I2, "")</f>
        <v>0.65</v>
      </c>
      <c r="N2" s="8"/>
      <c r="O2" s="8"/>
      <c r="P2" s="8"/>
      <c r="Q2" s="8"/>
      <c r="R2" s="8"/>
      <c r="S2" s="8"/>
      <c r="T2" s="8"/>
      <c r="U2" s="8"/>
      <c r="V2" s="8"/>
      <c r="W2" s="8"/>
      <c r="X2" s="8"/>
      <c r="Y2" s="8"/>
      <c r="Z2" s="7" t="s">
        <v>868</v>
      </c>
      <c r="AA2" s="8"/>
      <c r="AB2" s="8"/>
      <c r="AC2" s="8"/>
      <c r="AD2" s="8"/>
      <c r="AE2" s="8"/>
      <c r="AF2" s="8"/>
      <c r="AG2" s="8"/>
      <c r="AH2" s="8"/>
    </row>
    <row r="3">
      <c r="A3" s="4" t="s">
        <v>869</v>
      </c>
      <c r="B3" s="4">
        <v>8.0</v>
      </c>
      <c r="C3" s="4">
        <v>4.0</v>
      </c>
      <c r="D3" s="3" t="s">
        <v>865</v>
      </c>
      <c r="E3" s="9" t="s">
        <v>870</v>
      </c>
      <c r="F3" s="10"/>
      <c r="G3" s="3">
        <v>0.0</v>
      </c>
      <c r="H3" s="3">
        <f t="shared" si="1"/>
        <v>0</v>
      </c>
      <c r="I3" s="7">
        <v>0.0</v>
      </c>
      <c r="J3" s="4">
        <v>4.0</v>
      </c>
      <c r="K3" s="8"/>
      <c r="L3" s="8" t="str">
        <f t="shared" si="2"/>
        <v/>
      </c>
      <c r="M3" s="8" t="str">
        <f t="shared" si="3"/>
        <v/>
      </c>
      <c r="N3" s="8"/>
      <c r="O3" s="8"/>
      <c r="P3" s="8"/>
      <c r="Q3" s="8"/>
      <c r="R3" s="8"/>
      <c r="S3" s="8"/>
      <c r="T3" s="8"/>
      <c r="U3" s="8"/>
      <c r="V3" s="8"/>
      <c r="W3" s="8"/>
      <c r="X3" s="8"/>
      <c r="Y3" s="8"/>
      <c r="Z3" s="8"/>
      <c r="AA3" s="8"/>
      <c r="AB3" s="8"/>
      <c r="AC3" s="8"/>
      <c r="AD3" s="8"/>
      <c r="AE3" s="8"/>
      <c r="AF3" s="8"/>
      <c r="AG3" s="8"/>
      <c r="AH3" s="8"/>
    </row>
    <row r="4">
      <c r="A4" s="4" t="s">
        <v>871</v>
      </c>
      <c r="B4" s="4">
        <v>14.0</v>
      </c>
      <c r="C4" s="4">
        <v>3.0</v>
      </c>
      <c r="D4" s="3" t="s">
        <v>865</v>
      </c>
      <c r="E4" s="9" t="s">
        <v>872</v>
      </c>
      <c r="F4" s="10" t="s">
        <v>873</v>
      </c>
      <c r="G4" s="3">
        <v>0.399999999999999</v>
      </c>
      <c r="H4" s="3">
        <f t="shared" si="1"/>
        <v>0.4</v>
      </c>
      <c r="I4" s="7">
        <v>0.7</v>
      </c>
      <c r="J4" s="4">
        <v>3.0</v>
      </c>
      <c r="K4" s="8"/>
      <c r="L4" s="8">
        <f t="shared" si="2"/>
        <v>0.4</v>
      </c>
      <c r="M4" s="8">
        <f t="shared" si="3"/>
        <v>0.7</v>
      </c>
      <c r="N4" s="8"/>
      <c r="O4" s="8"/>
      <c r="P4" s="8"/>
      <c r="Q4" s="8"/>
      <c r="R4" s="8"/>
      <c r="S4" s="8"/>
      <c r="T4" s="8"/>
      <c r="U4" s="8"/>
      <c r="V4" s="8"/>
      <c r="W4" s="8"/>
      <c r="X4" s="8"/>
      <c r="Y4" s="8"/>
      <c r="Z4" s="8"/>
      <c r="AA4" s="8"/>
      <c r="AB4" s="8"/>
      <c r="AC4" s="8"/>
      <c r="AD4" s="8"/>
      <c r="AE4" s="8"/>
      <c r="AF4" s="8"/>
      <c r="AG4" s="8"/>
      <c r="AH4" s="8"/>
    </row>
    <row r="5">
      <c r="A5" s="4" t="s">
        <v>874</v>
      </c>
      <c r="B5" s="4">
        <v>9.0</v>
      </c>
      <c r="C5" s="4">
        <v>2.0</v>
      </c>
      <c r="D5" s="3" t="s">
        <v>865</v>
      </c>
      <c r="E5" s="9" t="s">
        <v>875</v>
      </c>
      <c r="F5" s="10"/>
      <c r="G5" s="3">
        <v>0.0</v>
      </c>
      <c r="H5" s="3">
        <f t="shared" si="1"/>
        <v>0</v>
      </c>
      <c r="I5" s="7">
        <v>0.0</v>
      </c>
      <c r="J5" s="4">
        <v>2.0</v>
      </c>
      <c r="K5" s="8"/>
      <c r="L5" s="8" t="str">
        <f t="shared" si="2"/>
        <v/>
      </c>
      <c r="M5" s="8" t="str">
        <f t="shared" si="3"/>
        <v/>
      </c>
      <c r="N5" s="8"/>
      <c r="O5" s="8"/>
      <c r="P5" s="8"/>
      <c r="Q5" s="8"/>
      <c r="R5" s="8"/>
      <c r="S5" s="8"/>
      <c r="T5" s="8"/>
      <c r="U5" s="8"/>
      <c r="V5" s="8"/>
      <c r="W5" s="8"/>
      <c r="X5" s="8"/>
      <c r="Y5" s="8"/>
      <c r="Z5" s="8"/>
      <c r="AA5" s="8"/>
      <c r="AB5" s="8"/>
      <c r="AC5" s="8"/>
      <c r="AD5" s="8"/>
      <c r="AE5" s="8"/>
      <c r="AF5" s="8"/>
      <c r="AG5" s="8"/>
      <c r="AH5" s="8"/>
    </row>
    <row r="6">
      <c r="A6" s="4" t="s">
        <v>876</v>
      </c>
      <c r="B6" s="4">
        <v>39.0</v>
      </c>
      <c r="C6" s="4">
        <v>5.0</v>
      </c>
      <c r="D6" s="3" t="s">
        <v>865</v>
      </c>
      <c r="E6" s="9" t="s">
        <v>875</v>
      </c>
      <c r="F6" s="10"/>
      <c r="G6" s="3">
        <v>0.0</v>
      </c>
      <c r="H6" s="3">
        <f t="shared" si="1"/>
        <v>0</v>
      </c>
      <c r="I6" s="7">
        <v>0.0</v>
      </c>
      <c r="J6" s="4">
        <v>5.0</v>
      </c>
      <c r="K6" s="8"/>
      <c r="L6" s="8" t="str">
        <f t="shared" si="2"/>
        <v/>
      </c>
      <c r="M6" s="8" t="str">
        <f t="shared" si="3"/>
        <v/>
      </c>
      <c r="N6" s="8"/>
      <c r="O6" s="8"/>
      <c r="P6" s="8"/>
      <c r="Q6" s="8"/>
      <c r="R6" s="8"/>
      <c r="S6" s="8"/>
      <c r="T6" s="8"/>
      <c r="U6" s="8"/>
      <c r="V6" s="8"/>
      <c r="W6" s="8"/>
      <c r="X6" s="8"/>
      <c r="Y6" s="8"/>
      <c r="Z6" s="8"/>
      <c r="AA6" s="8"/>
      <c r="AB6" s="8"/>
      <c r="AC6" s="8"/>
      <c r="AD6" s="8"/>
      <c r="AE6" s="8"/>
      <c r="AF6" s="8"/>
      <c r="AG6" s="8"/>
      <c r="AH6" s="8"/>
    </row>
    <row r="7">
      <c r="A7" s="4" t="s">
        <v>877</v>
      </c>
      <c r="B7" s="4">
        <v>81.0</v>
      </c>
      <c r="C7" s="4">
        <v>5.0</v>
      </c>
      <c r="D7" s="3" t="s">
        <v>865</v>
      </c>
      <c r="E7" s="9" t="s">
        <v>870</v>
      </c>
      <c r="F7" s="10" t="s">
        <v>878</v>
      </c>
      <c r="G7" s="3">
        <v>0.7</v>
      </c>
      <c r="H7" s="3">
        <f t="shared" si="1"/>
        <v>0.7</v>
      </c>
      <c r="I7" s="7">
        <v>0.875</v>
      </c>
      <c r="J7" s="4">
        <v>5.0</v>
      </c>
      <c r="K7" s="8"/>
      <c r="L7" s="8">
        <f t="shared" si="2"/>
        <v>0.7</v>
      </c>
      <c r="M7" s="8">
        <f t="shared" si="3"/>
        <v>0.875</v>
      </c>
      <c r="N7" s="8"/>
      <c r="O7" s="8"/>
      <c r="P7" s="8"/>
      <c r="Q7" s="8"/>
      <c r="R7" s="8"/>
      <c r="S7" s="8"/>
      <c r="T7" s="8"/>
      <c r="U7" s="8"/>
      <c r="V7" s="8"/>
      <c r="W7" s="8"/>
      <c r="X7" s="8"/>
      <c r="Y7" s="8"/>
      <c r="Z7" s="8"/>
      <c r="AA7" s="8"/>
      <c r="AB7" s="8"/>
      <c r="AC7" s="8"/>
      <c r="AD7" s="8"/>
      <c r="AE7" s="8"/>
      <c r="AF7" s="8"/>
      <c r="AG7" s="8"/>
      <c r="AH7" s="8"/>
    </row>
    <row r="8">
      <c r="A8" s="4" t="s">
        <v>879</v>
      </c>
      <c r="B8" s="4">
        <v>1.0</v>
      </c>
      <c r="C8" s="4">
        <v>5.0</v>
      </c>
      <c r="D8" s="3" t="s">
        <v>865</v>
      </c>
      <c r="E8" s="9" t="s">
        <v>872</v>
      </c>
      <c r="F8" s="10"/>
      <c r="G8" s="3">
        <v>0.0</v>
      </c>
      <c r="H8" s="3">
        <f t="shared" si="1"/>
        <v>0</v>
      </c>
      <c r="I8" s="7">
        <v>0.0</v>
      </c>
      <c r="J8" s="4">
        <v>5.0</v>
      </c>
      <c r="K8" s="8"/>
      <c r="L8" s="8" t="str">
        <f t="shared" si="2"/>
        <v/>
      </c>
      <c r="M8" s="8" t="str">
        <f t="shared" si="3"/>
        <v/>
      </c>
      <c r="N8" s="8"/>
      <c r="O8" s="8"/>
      <c r="P8" s="8"/>
      <c r="Q8" s="8"/>
      <c r="R8" s="8"/>
      <c r="S8" s="8"/>
      <c r="T8" s="8"/>
      <c r="U8" s="8"/>
      <c r="V8" s="8"/>
      <c r="W8" s="8"/>
      <c r="X8" s="8"/>
      <c r="Y8" s="8"/>
      <c r="Z8" s="8"/>
      <c r="AA8" s="8"/>
      <c r="AB8" s="8"/>
      <c r="AC8" s="8"/>
      <c r="AD8" s="8"/>
      <c r="AE8" s="8"/>
      <c r="AF8" s="8"/>
      <c r="AG8" s="8"/>
      <c r="AH8" s="8"/>
    </row>
    <row r="9">
      <c r="A9" s="4" t="s">
        <v>880</v>
      </c>
      <c r="B9" s="4">
        <v>110.0</v>
      </c>
      <c r="C9" s="4">
        <v>3.0</v>
      </c>
      <c r="D9" s="3" t="s">
        <v>865</v>
      </c>
      <c r="E9" s="9" t="s">
        <v>872</v>
      </c>
      <c r="F9" s="10" t="s">
        <v>881</v>
      </c>
      <c r="G9" s="3">
        <v>0.1</v>
      </c>
      <c r="H9" s="3">
        <f t="shared" si="1"/>
        <v>0.1</v>
      </c>
      <c r="I9" s="7">
        <v>0.466666666666666</v>
      </c>
      <c r="J9" s="4">
        <v>3.0</v>
      </c>
      <c r="K9" s="8"/>
      <c r="L9" s="8">
        <f t="shared" si="2"/>
        <v>0.1</v>
      </c>
      <c r="M9" s="8">
        <f t="shared" si="3"/>
        <v>0.4666666667</v>
      </c>
      <c r="N9" s="8"/>
      <c r="O9" s="8"/>
      <c r="P9" s="8"/>
      <c r="Q9" s="8"/>
      <c r="R9" s="8"/>
      <c r="S9" s="8"/>
      <c r="T9" s="8"/>
      <c r="U9" s="8"/>
      <c r="V9" s="8"/>
      <c r="W9" s="8"/>
      <c r="X9" s="8"/>
      <c r="Y9" s="8"/>
      <c r="Z9" s="8"/>
      <c r="AA9" s="8"/>
      <c r="AB9" s="8"/>
      <c r="AC9" s="8"/>
      <c r="AD9" s="8"/>
      <c r="AE9" s="8"/>
      <c r="AF9" s="8"/>
      <c r="AG9" s="8"/>
      <c r="AH9" s="8"/>
    </row>
    <row r="10">
      <c r="A10" s="4" t="s">
        <v>882</v>
      </c>
      <c r="B10" s="4">
        <v>56.0</v>
      </c>
      <c r="C10" s="4">
        <v>5.0</v>
      </c>
      <c r="D10" s="3" t="s">
        <v>865</v>
      </c>
      <c r="E10" s="9" t="s">
        <v>872</v>
      </c>
      <c r="F10" s="10" t="s">
        <v>883</v>
      </c>
      <c r="G10" s="3">
        <v>0.43</v>
      </c>
      <c r="H10" s="3">
        <f t="shared" si="1"/>
        <v>0.43</v>
      </c>
      <c r="I10" s="7">
        <v>0.73</v>
      </c>
      <c r="J10" s="4">
        <v>5.0</v>
      </c>
      <c r="K10" s="8"/>
      <c r="L10" s="8">
        <f t="shared" si="2"/>
        <v>0.43</v>
      </c>
      <c r="M10" s="8">
        <f t="shared" si="3"/>
        <v>0.73</v>
      </c>
      <c r="N10" s="8"/>
      <c r="O10" s="8"/>
      <c r="P10" s="8"/>
      <c r="Q10" s="8"/>
      <c r="R10" s="8"/>
      <c r="S10" s="8"/>
      <c r="T10" s="8"/>
      <c r="U10" s="8"/>
      <c r="V10" s="8"/>
      <c r="W10" s="8"/>
      <c r="X10" s="8"/>
      <c r="Y10" s="8"/>
      <c r="Z10" s="8"/>
      <c r="AA10" s="8"/>
      <c r="AB10" s="8"/>
      <c r="AC10" s="8"/>
      <c r="AD10" s="8"/>
      <c r="AE10" s="8"/>
      <c r="AF10" s="8"/>
      <c r="AG10" s="8"/>
      <c r="AH10" s="8"/>
    </row>
    <row r="11">
      <c r="A11" s="4" t="s">
        <v>884</v>
      </c>
      <c r="B11" s="4">
        <v>20.0</v>
      </c>
      <c r="C11" s="4">
        <v>4.0</v>
      </c>
      <c r="D11" s="3" t="s">
        <v>865</v>
      </c>
      <c r="E11" s="9" t="s">
        <v>872</v>
      </c>
      <c r="F11" s="10"/>
      <c r="G11" s="3">
        <v>0.0</v>
      </c>
      <c r="H11" s="3">
        <f t="shared" si="1"/>
        <v>0</v>
      </c>
      <c r="I11" s="7">
        <v>0.0</v>
      </c>
      <c r="J11" s="4">
        <v>4.0</v>
      </c>
      <c r="K11" s="8"/>
      <c r="L11" s="8" t="str">
        <f t="shared" si="2"/>
        <v/>
      </c>
      <c r="M11" s="8" t="str">
        <f t="shared" si="3"/>
        <v/>
      </c>
      <c r="N11" s="8"/>
      <c r="O11" s="8"/>
      <c r="P11" s="8"/>
      <c r="Q11" s="8"/>
      <c r="R11" s="8"/>
      <c r="S11" s="8"/>
      <c r="T11" s="8"/>
      <c r="U11" s="8"/>
      <c r="V11" s="8"/>
      <c r="W11" s="8"/>
      <c r="X11" s="8"/>
      <c r="Y11" s="8"/>
      <c r="Z11" s="8"/>
      <c r="AA11" s="8"/>
      <c r="AB11" s="8"/>
      <c r="AC11" s="8"/>
      <c r="AD11" s="8"/>
      <c r="AE11" s="8"/>
      <c r="AF11" s="8"/>
      <c r="AG11" s="8"/>
      <c r="AH11" s="8"/>
    </row>
    <row r="12">
      <c r="A12" s="4" t="s">
        <v>885</v>
      </c>
      <c r="B12" s="4">
        <v>3.0</v>
      </c>
      <c r="C12" s="4">
        <v>4.0</v>
      </c>
      <c r="D12" s="3" t="s">
        <v>865</v>
      </c>
      <c r="E12" s="9" t="s">
        <v>872</v>
      </c>
      <c r="F12" s="10"/>
      <c r="G12" s="3">
        <v>0.0</v>
      </c>
      <c r="H12" s="3">
        <f t="shared" si="1"/>
        <v>0</v>
      </c>
      <c r="I12" s="7">
        <v>0.0</v>
      </c>
      <c r="J12" s="4">
        <v>4.0</v>
      </c>
      <c r="K12" s="8"/>
      <c r="L12" s="8" t="str">
        <f t="shared" si="2"/>
        <v/>
      </c>
      <c r="M12" s="8" t="str">
        <f t="shared" si="3"/>
        <v/>
      </c>
      <c r="N12" s="8"/>
      <c r="O12" s="8"/>
      <c r="P12" s="8"/>
      <c r="Q12" s="8"/>
      <c r="R12" s="8"/>
      <c r="S12" s="8"/>
      <c r="T12" s="8"/>
      <c r="U12" s="8"/>
      <c r="V12" s="8"/>
      <c r="W12" s="8"/>
      <c r="X12" s="8"/>
      <c r="Y12" s="8"/>
      <c r="Z12" s="8"/>
      <c r="AA12" s="8"/>
      <c r="AB12" s="8"/>
      <c r="AC12" s="8"/>
      <c r="AD12" s="8"/>
      <c r="AE12" s="8"/>
      <c r="AF12" s="8"/>
      <c r="AG12" s="8"/>
      <c r="AH12" s="8"/>
    </row>
    <row r="13">
      <c r="A13" s="4" t="s">
        <v>886</v>
      </c>
      <c r="B13" s="4">
        <v>7.0</v>
      </c>
      <c r="C13" s="4">
        <v>5.0</v>
      </c>
      <c r="D13" s="3" t="s">
        <v>865</v>
      </c>
      <c r="E13" s="9" t="s">
        <v>872</v>
      </c>
      <c r="F13" s="10" t="s">
        <v>887</v>
      </c>
      <c r="G13" s="3">
        <v>0.433333333333333</v>
      </c>
      <c r="H13" s="3">
        <f t="shared" si="1"/>
        <v>0.4333333333</v>
      </c>
      <c r="I13" s="7">
        <v>0.5</v>
      </c>
      <c r="J13" s="4">
        <v>5.0</v>
      </c>
      <c r="K13" s="8"/>
      <c r="L13" s="8">
        <f t="shared" si="2"/>
        <v>0.4333333333</v>
      </c>
      <c r="M13" s="8">
        <f t="shared" si="3"/>
        <v>0.5</v>
      </c>
      <c r="N13" s="8"/>
      <c r="O13" s="8"/>
      <c r="P13" s="8"/>
      <c r="Q13" s="8"/>
      <c r="R13" s="8"/>
      <c r="S13" s="8"/>
      <c r="T13" s="8"/>
      <c r="U13" s="8"/>
      <c r="V13" s="8"/>
      <c r="W13" s="8"/>
      <c r="X13" s="8"/>
      <c r="Y13" s="8"/>
      <c r="Z13" s="8"/>
      <c r="AA13" s="8"/>
      <c r="AB13" s="8"/>
      <c r="AC13" s="8"/>
      <c r="AD13" s="8"/>
      <c r="AE13" s="8"/>
      <c r="AF13" s="8"/>
      <c r="AG13" s="8"/>
      <c r="AH13" s="8"/>
    </row>
    <row r="14">
      <c r="A14" s="4" t="s">
        <v>888</v>
      </c>
      <c r="B14" s="4">
        <v>29.0</v>
      </c>
      <c r="C14" s="4">
        <v>5.0</v>
      </c>
      <c r="D14" s="3" t="s">
        <v>865</v>
      </c>
      <c r="E14" s="9" t="s">
        <v>872</v>
      </c>
      <c r="F14" s="10"/>
      <c r="G14" s="3">
        <v>0.0</v>
      </c>
      <c r="H14" s="3">
        <f t="shared" si="1"/>
        <v>0</v>
      </c>
      <c r="I14" s="7">
        <v>0.0</v>
      </c>
      <c r="J14" s="4">
        <v>5.0</v>
      </c>
      <c r="K14" s="8"/>
      <c r="L14" s="8" t="str">
        <f t="shared" si="2"/>
        <v/>
      </c>
      <c r="M14" s="8" t="str">
        <f t="shared" si="3"/>
        <v/>
      </c>
      <c r="N14" s="8"/>
      <c r="O14" s="8"/>
      <c r="P14" s="8"/>
      <c r="Q14" s="8"/>
      <c r="R14" s="8"/>
      <c r="S14" s="8"/>
      <c r="T14" s="8"/>
      <c r="U14" s="8"/>
      <c r="V14" s="8"/>
      <c r="W14" s="8"/>
      <c r="X14" s="8"/>
      <c r="Y14" s="8"/>
      <c r="Z14" s="8"/>
      <c r="AA14" s="8"/>
      <c r="AB14" s="8"/>
      <c r="AC14" s="8"/>
      <c r="AD14" s="8"/>
      <c r="AE14" s="8"/>
      <c r="AF14" s="8"/>
      <c r="AG14" s="8"/>
      <c r="AH14" s="8"/>
    </row>
    <row r="15">
      <c r="A15" s="4" t="s">
        <v>889</v>
      </c>
      <c r="B15" s="4">
        <v>42.0</v>
      </c>
      <c r="C15" s="4">
        <v>4.0</v>
      </c>
      <c r="D15" s="3" t="s">
        <v>865</v>
      </c>
      <c r="E15" s="9" t="s">
        <v>872</v>
      </c>
      <c r="F15" s="10" t="s">
        <v>890</v>
      </c>
      <c r="G15" s="3">
        <v>0.1</v>
      </c>
      <c r="H15" s="3">
        <f t="shared" si="1"/>
        <v>0.1</v>
      </c>
      <c r="I15" s="7">
        <v>0.7375</v>
      </c>
      <c r="J15" s="4">
        <v>4.0</v>
      </c>
      <c r="K15" s="8"/>
      <c r="L15" s="8">
        <f t="shared" si="2"/>
        <v>0.1</v>
      </c>
      <c r="M15" s="8">
        <f t="shared" si="3"/>
        <v>0.7375</v>
      </c>
      <c r="N15" s="8"/>
      <c r="O15" s="8"/>
      <c r="P15" s="8"/>
      <c r="Q15" s="8"/>
      <c r="R15" s="8"/>
      <c r="S15" s="8"/>
      <c r="T15" s="8"/>
      <c r="U15" s="8"/>
      <c r="V15" s="8"/>
      <c r="W15" s="8"/>
      <c r="X15" s="8"/>
      <c r="Y15" s="8"/>
      <c r="Z15" s="8"/>
      <c r="AA15" s="8"/>
      <c r="AB15" s="8"/>
      <c r="AC15" s="8"/>
      <c r="AD15" s="8"/>
      <c r="AE15" s="8"/>
      <c r="AF15" s="8"/>
      <c r="AG15" s="8"/>
      <c r="AH15" s="8"/>
    </row>
    <row r="16">
      <c r="A16" s="4" t="s">
        <v>891</v>
      </c>
      <c r="B16" s="4">
        <v>2.0</v>
      </c>
      <c r="C16" s="4">
        <v>5.0</v>
      </c>
      <c r="D16" s="3" t="s">
        <v>865</v>
      </c>
      <c r="E16" s="9" t="s">
        <v>872</v>
      </c>
      <c r="F16" s="10"/>
      <c r="G16" s="3">
        <v>0.0</v>
      </c>
      <c r="H16" s="3">
        <f t="shared" si="1"/>
        <v>0</v>
      </c>
      <c r="I16" s="7">
        <v>0.0</v>
      </c>
      <c r="J16" s="4">
        <v>5.0</v>
      </c>
      <c r="K16" s="8"/>
      <c r="L16" s="8" t="str">
        <f t="shared" si="2"/>
        <v/>
      </c>
      <c r="M16" s="8" t="str">
        <f t="shared" si="3"/>
        <v/>
      </c>
      <c r="N16" s="8"/>
      <c r="O16" s="8"/>
      <c r="P16" s="8"/>
      <c r="Q16" s="8"/>
      <c r="R16" s="8"/>
      <c r="S16" s="8"/>
      <c r="T16" s="8"/>
      <c r="U16" s="8"/>
      <c r="V16" s="8"/>
      <c r="W16" s="8"/>
      <c r="X16" s="8"/>
      <c r="Y16" s="8"/>
      <c r="Z16" s="8"/>
      <c r="AA16" s="8"/>
      <c r="AB16" s="8"/>
      <c r="AC16" s="8"/>
      <c r="AD16" s="8"/>
      <c r="AE16" s="8"/>
      <c r="AF16" s="8"/>
      <c r="AG16" s="8"/>
      <c r="AH16" s="8"/>
    </row>
    <row r="17">
      <c r="A17" s="4" t="s">
        <v>892</v>
      </c>
      <c r="B17" s="4">
        <v>114.0</v>
      </c>
      <c r="C17" s="4">
        <v>5.0</v>
      </c>
      <c r="D17" s="3" t="s">
        <v>865</v>
      </c>
      <c r="E17" s="9" t="s">
        <v>893</v>
      </c>
      <c r="F17" s="10"/>
      <c r="G17" s="3">
        <v>0.0</v>
      </c>
      <c r="H17" s="3">
        <f t="shared" si="1"/>
        <v>0</v>
      </c>
      <c r="I17" s="7">
        <v>0.0</v>
      </c>
      <c r="J17" s="4">
        <v>5.0</v>
      </c>
      <c r="K17" s="8"/>
      <c r="L17" s="8" t="str">
        <f t="shared" si="2"/>
        <v/>
      </c>
      <c r="M17" s="8" t="str">
        <f t="shared" si="3"/>
        <v/>
      </c>
      <c r="N17" s="8"/>
      <c r="O17" s="8"/>
      <c r="P17" s="8"/>
      <c r="Q17" s="8"/>
      <c r="R17" s="8"/>
      <c r="S17" s="8"/>
      <c r="T17" s="8"/>
      <c r="U17" s="8"/>
      <c r="V17" s="8"/>
      <c r="W17" s="8"/>
      <c r="X17" s="8"/>
      <c r="Y17" s="8"/>
      <c r="Z17" s="8"/>
      <c r="AA17" s="8"/>
      <c r="AB17" s="8"/>
      <c r="AC17" s="8"/>
      <c r="AD17" s="8"/>
      <c r="AE17" s="8"/>
      <c r="AF17" s="8"/>
      <c r="AG17" s="8"/>
      <c r="AH17" s="8"/>
    </row>
    <row r="18">
      <c r="A18" s="4" t="s">
        <v>894</v>
      </c>
      <c r="B18" s="4">
        <v>143.0</v>
      </c>
      <c r="C18" s="4">
        <v>4.0</v>
      </c>
      <c r="D18" s="3" t="s">
        <v>865</v>
      </c>
      <c r="E18" s="9" t="s">
        <v>893</v>
      </c>
      <c r="F18" s="10" t="s">
        <v>895</v>
      </c>
      <c r="G18" s="3">
        <v>0.0757335257335257</v>
      </c>
      <c r="H18" s="3">
        <f t="shared" si="1"/>
        <v>0.07573352573</v>
      </c>
      <c r="I18" s="7">
        <v>0.362169312169312</v>
      </c>
      <c r="J18" s="4">
        <v>4.0</v>
      </c>
      <c r="K18" s="8"/>
      <c r="L18" s="8">
        <f t="shared" si="2"/>
        <v>0.07573352573</v>
      </c>
      <c r="M18" s="8">
        <f t="shared" si="3"/>
        <v>0.3621693122</v>
      </c>
      <c r="N18" s="8"/>
      <c r="O18" s="8"/>
      <c r="P18" s="8"/>
      <c r="Q18" s="8"/>
      <c r="R18" s="8"/>
      <c r="S18" s="8"/>
      <c r="T18" s="8"/>
      <c r="U18" s="8"/>
      <c r="V18" s="8"/>
      <c r="W18" s="8"/>
      <c r="X18" s="8"/>
      <c r="Y18" s="8"/>
      <c r="Z18" s="8"/>
      <c r="AA18" s="8"/>
      <c r="AB18" s="8"/>
      <c r="AC18" s="8"/>
      <c r="AD18" s="8"/>
      <c r="AE18" s="8"/>
      <c r="AF18" s="8"/>
      <c r="AG18" s="8"/>
      <c r="AH18" s="8"/>
    </row>
    <row r="19">
      <c r="A19" s="4" t="s">
        <v>896</v>
      </c>
      <c r="B19" s="4">
        <v>2.0</v>
      </c>
      <c r="C19" s="4">
        <v>4.0</v>
      </c>
      <c r="D19" s="3" t="s">
        <v>865</v>
      </c>
      <c r="E19" s="9" t="s">
        <v>893</v>
      </c>
      <c r="F19" s="10"/>
      <c r="G19" s="3">
        <v>0.0</v>
      </c>
      <c r="H19" s="3">
        <f t="shared" si="1"/>
        <v>0</v>
      </c>
      <c r="I19" s="7">
        <v>0.0</v>
      </c>
      <c r="J19" s="4">
        <v>4.0</v>
      </c>
      <c r="K19" s="8"/>
      <c r="L19" s="8" t="str">
        <f t="shared" si="2"/>
        <v/>
      </c>
      <c r="M19" s="8" t="str">
        <f t="shared" si="3"/>
        <v/>
      </c>
      <c r="N19" s="8"/>
      <c r="O19" s="8"/>
      <c r="P19" s="8"/>
      <c r="Q19" s="8"/>
      <c r="R19" s="8"/>
      <c r="S19" s="8"/>
      <c r="T19" s="8"/>
      <c r="U19" s="8"/>
      <c r="V19" s="8"/>
      <c r="W19" s="8"/>
      <c r="X19" s="8"/>
      <c r="Y19" s="8"/>
      <c r="Z19" s="8"/>
      <c r="AA19" s="8"/>
      <c r="AB19" s="8"/>
      <c r="AC19" s="8"/>
      <c r="AD19" s="8"/>
      <c r="AE19" s="8"/>
      <c r="AF19" s="8"/>
      <c r="AG19" s="8"/>
      <c r="AH19" s="8"/>
    </row>
    <row r="20">
      <c r="A20" s="4" t="s">
        <v>897</v>
      </c>
      <c r="B20" s="4">
        <v>24.0</v>
      </c>
      <c r="C20" s="4">
        <v>4.0</v>
      </c>
      <c r="D20" s="3" t="s">
        <v>865</v>
      </c>
      <c r="E20" s="9" t="s">
        <v>893</v>
      </c>
      <c r="F20" s="10" t="s">
        <v>898</v>
      </c>
      <c r="G20" s="3">
        <v>0.50625</v>
      </c>
      <c r="H20" s="3">
        <f t="shared" si="1"/>
        <v>0.50625</v>
      </c>
      <c r="I20" s="7">
        <v>0.5625</v>
      </c>
      <c r="J20" s="4">
        <v>4.0</v>
      </c>
      <c r="K20" s="8"/>
      <c r="L20" s="8">
        <f t="shared" si="2"/>
        <v>0.50625</v>
      </c>
      <c r="M20" s="8">
        <f t="shared" si="3"/>
        <v>0.5625</v>
      </c>
      <c r="N20" s="8"/>
      <c r="O20" s="8"/>
      <c r="P20" s="8"/>
      <c r="Q20" s="8"/>
      <c r="R20" s="8"/>
      <c r="S20" s="8"/>
      <c r="T20" s="8"/>
      <c r="U20" s="8"/>
      <c r="V20" s="8"/>
      <c r="W20" s="8"/>
      <c r="X20" s="8"/>
      <c r="Y20" s="8"/>
      <c r="Z20" s="8"/>
      <c r="AA20" s="8"/>
      <c r="AB20" s="8"/>
      <c r="AC20" s="8"/>
      <c r="AD20" s="8"/>
      <c r="AE20" s="8"/>
      <c r="AF20" s="8"/>
      <c r="AG20" s="8"/>
      <c r="AH20" s="8"/>
    </row>
    <row r="21">
      <c r="A21" s="4" t="s">
        <v>899</v>
      </c>
      <c r="B21" s="4">
        <v>3.0</v>
      </c>
      <c r="C21" s="4">
        <v>3.0</v>
      </c>
      <c r="D21" s="3" t="s">
        <v>865</v>
      </c>
      <c r="E21" s="9" t="s">
        <v>893</v>
      </c>
      <c r="F21" s="10"/>
      <c r="G21" s="3">
        <v>0.0</v>
      </c>
      <c r="H21" s="3">
        <f t="shared" si="1"/>
        <v>0</v>
      </c>
      <c r="I21" s="7">
        <v>0.0</v>
      </c>
      <c r="J21" s="4">
        <v>3.0</v>
      </c>
      <c r="K21" s="8"/>
      <c r="L21" s="8" t="str">
        <f t="shared" si="2"/>
        <v/>
      </c>
      <c r="M21" s="8" t="str">
        <f t="shared" si="3"/>
        <v/>
      </c>
      <c r="N21" s="8"/>
      <c r="O21" s="8"/>
      <c r="P21" s="8"/>
      <c r="Q21" s="8"/>
      <c r="R21" s="8"/>
      <c r="S21" s="8"/>
      <c r="T21" s="8"/>
      <c r="U21" s="8"/>
      <c r="V21" s="8"/>
      <c r="W21" s="8"/>
      <c r="X21" s="8"/>
      <c r="Y21" s="8"/>
      <c r="Z21" s="8"/>
      <c r="AA21" s="8"/>
      <c r="AB21" s="8"/>
      <c r="AC21" s="8"/>
      <c r="AD21" s="8"/>
      <c r="AE21" s="8"/>
      <c r="AF21" s="8"/>
      <c r="AG21" s="8"/>
      <c r="AH21" s="8"/>
    </row>
    <row r="22" ht="15.75" customHeight="1">
      <c r="A22" s="4" t="s">
        <v>900</v>
      </c>
      <c r="B22" s="4">
        <v>18.0</v>
      </c>
      <c r="C22" s="4">
        <v>5.0</v>
      </c>
      <c r="D22" s="3" t="s">
        <v>865</v>
      </c>
      <c r="E22" s="9" t="s">
        <v>893</v>
      </c>
      <c r="F22" s="10"/>
      <c r="G22" s="3">
        <v>0.0</v>
      </c>
      <c r="H22" s="3">
        <f t="shared" si="1"/>
        <v>0</v>
      </c>
      <c r="I22" s="7">
        <v>0.0</v>
      </c>
      <c r="J22" s="4">
        <v>5.0</v>
      </c>
      <c r="K22" s="8"/>
      <c r="L22" s="8" t="str">
        <f t="shared" si="2"/>
        <v/>
      </c>
      <c r="M22" s="8" t="str">
        <f t="shared" si="3"/>
        <v/>
      </c>
      <c r="N22" s="8"/>
      <c r="O22" s="8"/>
      <c r="P22" s="8"/>
      <c r="Q22" s="8"/>
      <c r="R22" s="8"/>
      <c r="S22" s="8"/>
      <c r="T22" s="8"/>
      <c r="U22" s="8"/>
      <c r="V22" s="8"/>
      <c r="W22" s="8"/>
      <c r="X22" s="8"/>
      <c r="Y22" s="8"/>
      <c r="Z22" s="8"/>
      <c r="AA22" s="8"/>
      <c r="AB22" s="8"/>
      <c r="AC22" s="8"/>
      <c r="AD22" s="8"/>
      <c r="AE22" s="8"/>
      <c r="AF22" s="8"/>
      <c r="AG22" s="8"/>
      <c r="AH22" s="8"/>
    </row>
    <row r="23" ht="15.75" customHeight="1">
      <c r="A23" s="4" t="s">
        <v>901</v>
      </c>
      <c r="B23" s="4">
        <v>0.0</v>
      </c>
      <c r="C23" s="4">
        <v>5.0</v>
      </c>
      <c r="D23" s="3" t="s">
        <v>865</v>
      </c>
      <c r="E23" s="9" t="s">
        <v>902</v>
      </c>
      <c r="F23" s="10"/>
      <c r="G23" s="3">
        <v>0.0</v>
      </c>
      <c r="H23" s="3">
        <f t="shared" si="1"/>
        <v>0</v>
      </c>
      <c r="I23" s="7">
        <v>0.0</v>
      </c>
      <c r="J23" s="4">
        <v>5.0</v>
      </c>
      <c r="K23" s="8"/>
      <c r="L23" s="8" t="str">
        <f t="shared" si="2"/>
        <v/>
      </c>
      <c r="M23" s="8" t="str">
        <f t="shared" si="3"/>
        <v/>
      </c>
      <c r="N23" s="8"/>
      <c r="O23" s="8"/>
      <c r="P23" s="8"/>
      <c r="Q23" s="8"/>
      <c r="R23" s="8"/>
      <c r="S23" s="8"/>
      <c r="T23" s="8"/>
      <c r="U23" s="8"/>
      <c r="V23" s="8"/>
      <c r="W23" s="8"/>
      <c r="X23" s="8"/>
      <c r="Y23" s="8"/>
      <c r="Z23" s="8"/>
      <c r="AA23" s="8"/>
      <c r="AB23" s="8"/>
      <c r="AC23" s="8"/>
      <c r="AD23" s="8"/>
      <c r="AE23" s="8"/>
      <c r="AF23" s="8"/>
      <c r="AG23" s="8"/>
      <c r="AH23" s="8"/>
    </row>
    <row r="24" ht="15.75" customHeight="1">
      <c r="A24" s="4" t="s">
        <v>903</v>
      </c>
      <c r="B24" s="4">
        <v>189.0</v>
      </c>
      <c r="C24" s="4">
        <v>5.0</v>
      </c>
      <c r="D24" s="3" t="s">
        <v>865</v>
      </c>
      <c r="E24" s="9" t="s">
        <v>902</v>
      </c>
      <c r="F24" s="10" t="s">
        <v>904</v>
      </c>
      <c r="G24" s="3">
        <v>0.459999999999999</v>
      </c>
      <c r="H24" s="3">
        <f t="shared" si="1"/>
        <v>0.46</v>
      </c>
      <c r="I24" s="7">
        <v>0.55</v>
      </c>
      <c r="J24" s="4">
        <v>5.0</v>
      </c>
      <c r="K24" s="8"/>
      <c r="L24" s="8">
        <f t="shared" si="2"/>
        <v>0.46</v>
      </c>
      <c r="M24" s="8">
        <f t="shared" si="3"/>
        <v>0.55</v>
      </c>
      <c r="N24" s="8"/>
      <c r="O24" s="8"/>
      <c r="P24" s="8"/>
      <c r="Q24" s="8"/>
      <c r="R24" s="8"/>
      <c r="S24" s="8"/>
      <c r="T24" s="8"/>
      <c r="U24" s="8"/>
      <c r="V24" s="8"/>
      <c r="W24" s="8"/>
      <c r="X24" s="8"/>
      <c r="Y24" s="8"/>
      <c r="Z24" s="8"/>
      <c r="AA24" s="8"/>
      <c r="AB24" s="8"/>
      <c r="AC24" s="8"/>
      <c r="AD24" s="8"/>
      <c r="AE24" s="8"/>
      <c r="AF24" s="8"/>
      <c r="AG24" s="8"/>
      <c r="AH24" s="8"/>
    </row>
    <row r="25" ht="15.75" customHeight="1">
      <c r="A25" s="4" t="s">
        <v>905</v>
      </c>
      <c r="B25" s="4">
        <v>6.0</v>
      </c>
      <c r="C25" s="4">
        <v>5.0</v>
      </c>
      <c r="D25" s="3" t="s">
        <v>865</v>
      </c>
      <c r="E25" s="9" t="s">
        <v>902</v>
      </c>
      <c r="F25" s="10"/>
      <c r="G25" s="3">
        <v>0.0</v>
      </c>
      <c r="H25" s="3">
        <f t="shared" si="1"/>
        <v>0</v>
      </c>
      <c r="I25" s="7">
        <v>0.0</v>
      </c>
      <c r="J25" s="4">
        <v>5.0</v>
      </c>
      <c r="K25" s="8"/>
      <c r="L25" s="8" t="str">
        <f t="shared" si="2"/>
        <v/>
      </c>
      <c r="M25" s="8" t="str">
        <f t="shared" si="3"/>
        <v/>
      </c>
      <c r="N25" s="8"/>
      <c r="O25" s="8"/>
      <c r="P25" s="8"/>
      <c r="Q25" s="8"/>
      <c r="R25" s="8"/>
      <c r="S25" s="8"/>
      <c r="T25" s="8"/>
      <c r="U25" s="8"/>
      <c r="V25" s="8"/>
      <c r="W25" s="8"/>
      <c r="X25" s="8"/>
      <c r="Y25" s="8"/>
      <c r="Z25" s="8"/>
      <c r="AA25" s="8"/>
      <c r="AB25" s="8"/>
      <c r="AC25" s="8"/>
      <c r="AD25" s="8"/>
      <c r="AE25" s="8"/>
      <c r="AF25" s="8"/>
      <c r="AG25" s="8"/>
      <c r="AH25" s="8"/>
    </row>
    <row r="26" ht="15.75" customHeight="1">
      <c r="A26" s="4" t="s">
        <v>906</v>
      </c>
      <c r="B26" s="4">
        <v>84.0</v>
      </c>
      <c r="C26" s="4">
        <v>5.0</v>
      </c>
      <c r="D26" s="3" t="s">
        <v>865</v>
      </c>
      <c r="E26" s="9" t="s">
        <v>902</v>
      </c>
      <c r="F26" s="10"/>
      <c r="G26" s="3">
        <v>0.0</v>
      </c>
      <c r="H26" s="3">
        <f t="shared" si="1"/>
        <v>0</v>
      </c>
      <c r="I26" s="7">
        <v>0.0</v>
      </c>
      <c r="J26" s="4">
        <v>5.0</v>
      </c>
      <c r="K26" s="8"/>
      <c r="L26" s="8" t="str">
        <f t="shared" si="2"/>
        <v/>
      </c>
      <c r="M26" s="8" t="str">
        <f t="shared" si="3"/>
        <v/>
      </c>
      <c r="N26" s="8"/>
      <c r="O26" s="8"/>
      <c r="P26" s="8"/>
      <c r="Q26" s="8"/>
      <c r="R26" s="8"/>
      <c r="S26" s="8"/>
      <c r="T26" s="8"/>
      <c r="U26" s="8"/>
      <c r="V26" s="8"/>
      <c r="W26" s="8"/>
      <c r="X26" s="8"/>
      <c r="Y26" s="8"/>
      <c r="Z26" s="8"/>
      <c r="AA26" s="8"/>
      <c r="AB26" s="8"/>
      <c r="AC26" s="8"/>
      <c r="AD26" s="8"/>
      <c r="AE26" s="8"/>
      <c r="AF26" s="8"/>
      <c r="AG26" s="8"/>
      <c r="AH26" s="8"/>
    </row>
    <row r="27" ht="15.75" customHeight="1">
      <c r="A27" s="4" t="s">
        <v>907</v>
      </c>
      <c r="B27" s="4">
        <v>101.0</v>
      </c>
      <c r="C27" s="4">
        <v>5.0</v>
      </c>
      <c r="D27" s="3" t="s">
        <v>865</v>
      </c>
      <c r="E27" s="9" t="s">
        <v>902</v>
      </c>
      <c r="F27" s="10"/>
      <c r="G27" s="3">
        <v>0.0</v>
      </c>
      <c r="H27" s="3">
        <f t="shared" si="1"/>
        <v>0</v>
      </c>
      <c r="I27" s="7">
        <v>0.0</v>
      </c>
      <c r="J27" s="4">
        <v>5.0</v>
      </c>
      <c r="K27" s="8"/>
      <c r="L27" s="8" t="str">
        <f t="shared" si="2"/>
        <v/>
      </c>
      <c r="M27" s="8" t="str">
        <f t="shared" si="3"/>
        <v/>
      </c>
      <c r="N27" s="8"/>
      <c r="O27" s="8"/>
      <c r="P27" s="8"/>
      <c r="Q27" s="8"/>
      <c r="R27" s="8"/>
      <c r="S27" s="8"/>
      <c r="T27" s="8"/>
      <c r="U27" s="8"/>
      <c r="V27" s="8"/>
      <c r="W27" s="8"/>
      <c r="X27" s="8"/>
      <c r="Y27" s="8"/>
      <c r="Z27" s="8"/>
      <c r="AA27" s="8"/>
      <c r="AB27" s="8"/>
      <c r="AC27" s="8"/>
      <c r="AD27" s="8"/>
      <c r="AE27" s="8"/>
      <c r="AF27" s="8"/>
      <c r="AG27" s="8"/>
      <c r="AH27" s="8"/>
    </row>
    <row r="28" ht="15.75" customHeight="1">
      <c r="A28" s="4" t="s">
        <v>908</v>
      </c>
      <c r="B28" s="4">
        <v>61.0</v>
      </c>
      <c r="C28" s="4">
        <v>4.0</v>
      </c>
      <c r="D28" s="3" t="s">
        <v>865</v>
      </c>
      <c r="E28" s="9" t="s">
        <v>902</v>
      </c>
      <c r="F28" s="10" t="s">
        <v>909</v>
      </c>
      <c r="G28" s="3">
        <v>0.6</v>
      </c>
      <c r="H28" s="3">
        <f t="shared" si="1"/>
        <v>0.6</v>
      </c>
      <c r="I28" s="7">
        <v>1.0</v>
      </c>
      <c r="J28" s="4">
        <v>4.0</v>
      </c>
      <c r="K28" s="8"/>
      <c r="L28" s="8">
        <f t="shared" si="2"/>
        <v>0.6</v>
      </c>
      <c r="M28" s="8">
        <f t="shared" si="3"/>
        <v>1</v>
      </c>
      <c r="N28" s="8"/>
      <c r="O28" s="8"/>
      <c r="P28" s="8"/>
      <c r="Q28" s="8"/>
      <c r="R28" s="8"/>
      <c r="S28" s="8"/>
      <c r="T28" s="8"/>
      <c r="U28" s="8"/>
      <c r="V28" s="8"/>
      <c r="W28" s="8"/>
      <c r="X28" s="8"/>
      <c r="Y28" s="8"/>
      <c r="Z28" s="8"/>
      <c r="AA28" s="8"/>
      <c r="AB28" s="8"/>
      <c r="AC28" s="8"/>
      <c r="AD28" s="8"/>
      <c r="AE28" s="8"/>
      <c r="AF28" s="8"/>
      <c r="AG28" s="8"/>
      <c r="AH28" s="8"/>
    </row>
    <row r="29" ht="15.75" customHeight="1">
      <c r="A29" s="4" t="s">
        <v>910</v>
      </c>
      <c r="B29" s="4">
        <v>10.0</v>
      </c>
      <c r="C29" s="4">
        <v>4.0</v>
      </c>
      <c r="D29" s="3" t="s">
        <v>865</v>
      </c>
      <c r="E29" s="9" t="s">
        <v>902</v>
      </c>
      <c r="F29" s="10" t="s">
        <v>911</v>
      </c>
      <c r="G29" s="3">
        <v>0.347619047619047</v>
      </c>
      <c r="H29" s="3">
        <f t="shared" si="1"/>
        <v>0.3476190476</v>
      </c>
      <c r="I29" s="7">
        <v>0.672619047619047</v>
      </c>
      <c r="J29" s="4">
        <v>4.0</v>
      </c>
      <c r="K29" s="8"/>
      <c r="L29" s="8">
        <f t="shared" si="2"/>
        <v>0.3476190476</v>
      </c>
      <c r="M29" s="8">
        <f t="shared" si="3"/>
        <v>0.6726190476</v>
      </c>
      <c r="N29" s="8"/>
      <c r="O29" s="8"/>
      <c r="P29" s="8"/>
      <c r="Q29" s="8"/>
      <c r="R29" s="8"/>
      <c r="S29" s="8"/>
      <c r="T29" s="8"/>
      <c r="U29" s="8"/>
      <c r="V29" s="8"/>
      <c r="W29" s="8"/>
      <c r="X29" s="8"/>
      <c r="Y29" s="8"/>
      <c r="Z29" s="8"/>
      <c r="AA29" s="8"/>
      <c r="AB29" s="8"/>
      <c r="AC29" s="8"/>
      <c r="AD29" s="8"/>
      <c r="AE29" s="8"/>
      <c r="AF29" s="8"/>
      <c r="AG29" s="8"/>
      <c r="AH29" s="8"/>
    </row>
    <row r="30" ht="15.75" customHeight="1">
      <c r="A30" s="4" t="s">
        <v>912</v>
      </c>
      <c r="B30" s="4">
        <v>42.0</v>
      </c>
      <c r="C30" s="4">
        <v>3.0</v>
      </c>
      <c r="D30" s="3" t="s">
        <v>865</v>
      </c>
      <c r="E30" s="9" t="s">
        <v>902</v>
      </c>
      <c r="F30" s="10" t="s">
        <v>913</v>
      </c>
      <c r="G30" s="3">
        <v>0.275</v>
      </c>
      <c r="H30" s="3">
        <f t="shared" si="1"/>
        <v>0.275</v>
      </c>
      <c r="I30" s="7">
        <v>0.95</v>
      </c>
      <c r="J30" s="4">
        <v>3.0</v>
      </c>
      <c r="K30" s="8"/>
      <c r="L30" s="8">
        <f t="shared" si="2"/>
        <v>0.275</v>
      </c>
      <c r="M30" s="8">
        <f t="shared" si="3"/>
        <v>0.95</v>
      </c>
      <c r="N30" s="8"/>
      <c r="O30" s="8"/>
      <c r="P30" s="8"/>
      <c r="Q30" s="8"/>
      <c r="R30" s="8"/>
      <c r="S30" s="8"/>
      <c r="T30" s="8"/>
      <c r="U30" s="8"/>
      <c r="V30" s="8"/>
      <c r="W30" s="8"/>
      <c r="X30" s="8"/>
      <c r="Y30" s="8"/>
      <c r="Z30" s="8"/>
      <c r="AA30" s="8"/>
      <c r="AB30" s="8"/>
      <c r="AC30" s="8"/>
      <c r="AD30" s="8"/>
      <c r="AE30" s="8"/>
      <c r="AF30" s="8"/>
      <c r="AG30" s="8"/>
      <c r="AH30" s="8"/>
    </row>
    <row r="31" ht="15.75" customHeight="1">
      <c r="A31" s="4" t="s">
        <v>914</v>
      </c>
      <c r="B31" s="4">
        <v>19.0</v>
      </c>
      <c r="C31" s="4">
        <v>5.0</v>
      </c>
      <c r="D31" s="3" t="s">
        <v>865</v>
      </c>
      <c r="E31" s="9" t="s">
        <v>915</v>
      </c>
      <c r="F31" s="10"/>
      <c r="G31" s="3">
        <v>0.0</v>
      </c>
      <c r="H31" s="3">
        <f t="shared" si="1"/>
        <v>0</v>
      </c>
      <c r="I31" s="7">
        <v>0.0</v>
      </c>
      <c r="J31" s="4">
        <v>5.0</v>
      </c>
      <c r="K31" s="8"/>
      <c r="L31" s="8" t="str">
        <f t="shared" si="2"/>
        <v/>
      </c>
      <c r="M31" s="8" t="str">
        <f t="shared" si="3"/>
        <v/>
      </c>
      <c r="N31" s="8"/>
      <c r="O31" s="8"/>
      <c r="P31" s="8"/>
      <c r="Q31" s="8"/>
      <c r="R31" s="8"/>
      <c r="S31" s="8"/>
      <c r="T31" s="8"/>
      <c r="U31" s="8"/>
      <c r="V31" s="8"/>
      <c r="W31" s="8"/>
      <c r="X31" s="8"/>
      <c r="Y31" s="8"/>
      <c r="Z31" s="8"/>
      <c r="AA31" s="8"/>
      <c r="AB31" s="8"/>
      <c r="AC31" s="8"/>
      <c r="AD31" s="8"/>
      <c r="AE31" s="8"/>
      <c r="AF31" s="8"/>
      <c r="AG31" s="8"/>
      <c r="AH31" s="8"/>
    </row>
    <row r="32" ht="15.75" customHeight="1">
      <c r="A32" s="4" t="s">
        <v>916</v>
      </c>
      <c r="B32" s="4">
        <v>3.0</v>
      </c>
      <c r="C32" s="4">
        <v>5.0</v>
      </c>
      <c r="D32" s="3" t="s">
        <v>865</v>
      </c>
      <c r="E32" s="9" t="s">
        <v>915</v>
      </c>
      <c r="F32" s="10"/>
      <c r="G32" s="3">
        <v>0.0</v>
      </c>
      <c r="H32" s="3">
        <f t="shared" si="1"/>
        <v>0</v>
      </c>
      <c r="I32" s="7">
        <v>0.0</v>
      </c>
      <c r="J32" s="4">
        <v>5.0</v>
      </c>
      <c r="K32" s="8"/>
      <c r="L32" s="8" t="str">
        <f t="shared" si="2"/>
        <v/>
      </c>
      <c r="M32" s="8" t="str">
        <f t="shared" si="3"/>
        <v/>
      </c>
      <c r="N32" s="8"/>
      <c r="O32" s="8"/>
      <c r="P32" s="8"/>
      <c r="Q32" s="8"/>
      <c r="R32" s="8"/>
      <c r="S32" s="8"/>
      <c r="T32" s="8"/>
      <c r="U32" s="8"/>
      <c r="V32" s="8"/>
      <c r="W32" s="8"/>
      <c r="X32" s="8"/>
      <c r="Y32" s="8"/>
      <c r="Z32" s="8"/>
      <c r="AA32" s="8"/>
      <c r="AB32" s="8"/>
      <c r="AC32" s="8"/>
      <c r="AD32" s="8"/>
      <c r="AE32" s="8"/>
      <c r="AF32" s="8"/>
      <c r="AG32" s="8"/>
      <c r="AH32" s="8"/>
    </row>
    <row r="33" ht="15.75" customHeight="1">
      <c r="A33" s="4" t="s">
        <v>917</v>
      </c>
      <c r="B33" s="4">
        <v>13.0</v>
      </c>
      <c r="C33" s="4">
        <v>1.0</v>
      </c>
      <c r="D33" s="3" t="s">
        <v>865</v>
      </c>
      <c r="E33" s="9" t="s">
        <v>915</v>
      </c>
      <c r="F33" s="10" t="s">
        <v>847</v>
      </c>
      <c r="G33" s="3">
        <v>-0.375</v>
      </c>
      <c r="H33" s="3">
        <f t="shared" si="1"/>
        <v>0.375</v>
      </c>
      <c r="I33" s="7">
        <v>0.666666666666666</v>
      </c>
      <c r="J33" s="4">
        <v>1.0</v>
      </c>
      <c r="K33" s="8"/>
      <c r="L33" s="8">
        <f t="shared" si="2"/>
        <v>-0.375</v>
      </c>
      <c r="M33" s="8">
        <f t="shared" si="3"/>
        <v>0.6666666667</v>
      </c>
      <c r="N33" s="8"/>
      <c r="O33" s="8"/>
      <c r="P33" s="8"/>
      <c r="Q33" s="8"/>
      <c r="R33" s="8"/>
      <c r="S33" s="8"/>
      <c r="T33" s="8"/>
      <c r="U33" s="8"/>
      <c r="V33" s="8"/>
      <c r="W33" s="8"/>
      <c r="X33" s="8"/>
      <c r="Y33" s="8"/>
      <c r="Z33" s="8"/>
      <c r="AA33" s="8"/>
      <c r="AB33" s="8"/>
      <c r="AC33" s="8"/>
      <c r="AD33" s="8"/>
      <c r="AE33" s="8"/>
      <c r="AF33" s="8"/>
      <c r="AG33" s="8"/>
      <c r="AH33" s="8"/>
    </row>
    <row r="34" ht="15.75" customHeight="1">
      <c r="A34" s="4" t="s">
        <v>918</v>
      </c>
      <c r="B34" s="4">
        <v>36.0</v>
      </c>
      <c r="C34" s="4">
        <v>4.0</v>
      </c>
      <c r="D34" s="3" t="s">
        <v>865</v>
      </c>
      <c r="E34" s="9" t="s">
        <v>915</v>
      </c>
      <c r="F34" s="10"/>
      <c r="G34" s="3">
        <v>0.0</v>
      </c>
      <c r="H34" s="3">
        <f t="shared" si="1"/>
        <v>0</v>
      </c>
      <c r="I34" s="7">
        <v>0.0</v>
      </c>
      <c r="J34" s="4">
        <v>4.0</v>
      </c>
      <c r="K34" s="8"/>
      <c r="L34" s="8" t="str">
        <f t="shared" si="2"/>
        <v/>
      </c>
      <c r="M34" s="8" t="str">
        <f t="shared" si="3"/>
        <v/>
      </c>
      <c r="N34" s="8"/>
      <c r="O34" s="8"/>
      <c r="P34" s="8"/>
      <c r="Q34" s="8"/>
      <c r="R34" s="8"/>
      <c r="S34" s="8"/>
      <c r="T34" s="8"/>
      <c r="U34" s="8"/>
      <c r="V34" s="8"/>
      <c r="W34" s="8"/>
      <c r="X34" s="8"/>
      <c r="Y34" s="8"/>
      <c r="Z34" s="8"/>
      <c r="AA34" s="8"/>
      <c r="AB34" s="8"/>
      <c r="AC34" s="8"/>
      <c r="AD34" s="8"/>
      <c r="AE34" s="8"/>
      <c r="AF34" s="8"/>
      <c r="AG34" s="8"/>
      <c r="AH34" s="8"/>
    </row>
    <row r="35" ht="15.75" customHeight="1">
      <c r="A35" s="4" t="s">
        <v>919</v>
      </c>
      <c r="B35" s="4">
        <v>202.0</v>
      </c>
      <c r="C35" s="4">
        <v>4.0</v>
      </c>
      <c r="D35" s="3" t="s">
        <v>865</v>
      </c>
      <c r="E35" s="9" t="s">
        <v>915</v>
      </c>
      <c r="F35" s="10"/>
      <c r="G35" s="3">
        <v>0.0</v>
      </c>
      <c r="H35" s="3">
        <f t="shared" si="1"/>
        <v>0</v>
      </c>
      <c r="I35" s="7">
        <v>0.0</v>
      </c>
      <c r="J35" s="4">
        <v>4.0</v>
      </c>
      <c r="K35" s="8"/>
      <c r="L35" s="8" t="str">
        <f t="shared" si="2"/>
        <v/>
      </c>
      <c r="M35" s="8" t="str">
        <f t="shared" si="3"/>
        <v/>
      </c>
      <c r="N35" s="8"/>
      <c r="O35" s="8"/>
      <c r="P35" s="8"/>
      <c r="Q35" s="8"/>
      <c r="R35" s="8"/>
      <c r="S35" s="8"/>
      <c r="T35" s="8"/>
      <c r="U35" s="8"/>
      <c r="V35" s="8"/>
      <c r="W35" s="8"/>
      <c r="X35" s="8"/>
      <c r="Y35" s="8"/>
      <c r="Z35" s="8"/>
      <c r="AA35" s="8"/>
      <c r="AB35" s="8"/>
      <c r="AC35" s="8"/>
      <c r="AD35" s="8"/>
      <c r="AE35" s="8"/>
      <c r="AF35" s="8"/>
      <c r="AG35" s="8"/>
      <c r="AH35" s="8"/>
    </row>
    <row r="36" ht="15.75" customHeight="1">
      <c r="A36" s="4" t="s">
        <v>920</v>
      </c>
      <c r="B36" s="4">
        <v>13.0</v>
      </c>
      <c r="C36" s="4">
        <v>5.0</v>
      </c>
      <c r="D36" s="3" t="s">
        <v>865</v>
      </c>
      <c r="E36" s="9" t="s">
        <v>915</v>
      </c>
      <c r="F36" s="10" t="s">
        <v>921</v>
      </c>
      <c r="G36" s="3">
        <v>0.675</v>
      </c>
      <c r="H36" s="3">
        <f t="shared" si="1"/>
        <v>0.675</v>
      </c>
      <c r="I36" s="7">
        <v>0.7375</v>
      </c>
      <c r="J36" s="4">
        <v>5.0</v>
      </c>
      <c r="K36" s="8"/>
      <c r="L36" s="8">
        <f t="shared" si="2"/>
        <v>0.675</v>
      </c>
      <c r="M36" s="8">
        <f t="shared" si="3"/>
        <v>0.7375</v>
      </c>
      <c r="N36" s="8"/>
      <c r="O36" s="8"/>
      <c r="P36" s="8"/>
      <c r="Q36" s="8"/>
      <c r="R36" s="8"/>
      <c r="S36" s="8"/>
      <c r="T36" s="8"/>
      <c r="U36" s="8"/>
      <c r="V36" s="8"/>
      <c r="W36" s="8"/>
      <c r="X36" s="8"/>
      <c r="Y36" s="8"/>
      <c r="Z36" s="8"/>
      <c r="AA36" s="8"/>
      <c r="AB36" s="8"/>
      <c r="AC36" s="8"/>
      <c r="AD36" s="8"/>
      <c r="AE36" s="8"/>
      <c r="AF36" s="8"/>
      <c r="AG36" s="8"/>
      <c r="AH36" s="8"/>
    </row>
    <row r="37" ht="15.75" customHeight="1">
      <c r="A37" s="4" t="s">
        <v>922</v>
      </c>
      <c r="B37" s="4">
        <v>86.0</v>
      </c>
      <c r="C37" s="4">
        <v>4.0</v>
      </c>
      <c r="D37" s="3" t="s">
        <v>865</v>
      </c>
      <c r="E37" s="9" t="s">
        <v>915</v>
      </c>
      <c r="F37" s="10" t="s">
        <v>923</v>
      </c>
      <c r="G37" s="3">
        <v>0.147738095238095</v>
      </c>
      <c r="H37" s="3">
        <f t="shared" si="1"/>
        <v>0.1477380952</v>
      </c>
      <c r="I37" s="7">
        <v>0.525952380952381</v>
      </c>
      <c r="J37" s="4">
        <v>4.0</v>
      </c>
      <c r="K37" s="8"/>
      <c r="L37" s="8">
        <f t="shared" si="2"/>
        <v>0.1477380952</v>
      </c>
      <c r="M37" s="8">
        <f t="shared" si="3"/>
        <v>0.525952381</v>
      </c>
      <c r="N37" s="8"/>
      <c r="O37" s="8"/>
      <c r="P37" s="8"/>
      <c r="Q37" s="8"/>
      <c r="R37" s="8"/>
      <c r="S37" s="8"/>
      <c r="T37" s="8"/>
      <c r="U37" s="8"/>
      <c r="V37" s="8"/>
      <c r="W37" s="8"/>
      <c r="X37" s="8"/>
      <c r="Y37" s="8"/>
      <c r="Z37" s="8"/>
      <c r="AA37" s="8"/>
      <c r="AB37" s="8"/>
      <c r="AC37" s="8"/>
      <c r="AD37" s="8"/>
      <c r="AE37" s="8"/>
      <c r="AF37" s="8"/>
      <c r="AG37" s="8"/>
      <c r="AH37" s="8"/>
    </row>
    <row r="38" ht="15.75" customHeight="1">
      <c r="A38" s="4" t="s">
        <v>924</v>
      </c>
      <c r="B38" s="4">
        <v>131.0</v>
      </c>
      <c r="C38" s="4">
        <v>5.0</v>
      </c>
      <c r="D38" s="3" t="s">
        <v>865</v>
      </c>
      <c r="E38" s="9" t="s">
        <v>915</v>
      </c>
      <c r="F38" s="10" t="s">
        <v>925</v>
      </c>
      <c r="G38" s="3">
        <v>0.310357142857142</v>
      </c>
      <c r="H38" s="3">
        <f t="shared" si="1"/>
        <v>0.3103571429</v>
      </c>
      <c r="I38" s="7">
        <v>0.585238095238095</v>
      </c>
      <c r="J38" s="4">
        <v>5.0</v>
      </c>
      <c r="K38" s="8"/>
      <c r="L38" s="8">
        <f t="shared" si="2"/>
        <v>0.3103571429</v>
      </c>
      <c r="M38" s="8">
        <f t="shared" si="3"/>
        <v>0.5852380952</v>
      </c>
      <c r="N38" s="8"/>
      <c r="O38" s="8"/>
      <c r="P38" s="8"/>
      <c r="Q38" s="8"/>
      <c r="R38" s="8"/>
      <c r="S38" s="8"/>
      <c r="T38" s="8"/>
      <c r="U38" s="8"/>
      <c r="V38" s="8"/>
      <c r="W38" s="8"/>
      <c r="X38" s="8"/>
      <c r="Y38" s="8"/>
      <c r="Z38" s="8"/>
      <c r="AA38" s="8"/>
      <c r="AB38" s="8"/>
      <c r="AC38" s="8"/>
      <c r="AD38" s="8"/>
      <c r="AE38" s="8"/>
      <c r="AF38" s="8"/>
      <c r="AG38" s="8"/>
      <c r="AH38" s="8"/>
    </row>
    <row r="39" ht="15.75" customHeight="1">
      <c r="A39" s="4" t="s">
        <v>926</v>
      </c>
      <c r="B39" s="4">
        <v>5.0</v>
      </c>
      <c r="C39" s="4">
        <v>4.0</v>
      </c>
      <c r="D39" s="3" t="s">
        <v>865</v>
      </c>
      <c r="E39" s="9" t="s">
        <v>915</v>
      </c>
      <c r="F39" s="10"/>
      <c r="G39" s="3">
        <v>0.0</v>
      </c>
      <c r="H39" s="3">
        <f t="shared" si="1"/>
        <v>0</v>
      </c>
      <c r="I39" s="7">
        <v>0.0</v>
      </c>
      <c r="J39" s="4">
        <v>4.0</v>
      </c>
      <c r="K39" s="8"/>
      <c r="L39" s="8" t="str">
        <f t="shared" si="2"/>
        <v/>
      </c>
      <c r="M39" s="8" t="str">
        <f t="shared" si="3"/>
        <v/>
      </c>
      <c r="N39" s="8"/>
      <c r="O39" s="8"/>
      <c r="P39" s="8"/>
      <c r="Q39" s="8"/>
      <c r="R39" s="8"/>
      <c r="S39" s="8"/>
      <c r="T39" s="8"/>
      <c r="U39" s="8"/>
      <c r="V39" s="8"/>
      <c r="W39" s="8"/>
      <c r="X39" s="8"/>
      <c r="Y39" s="8"/>
      <c r="Z39" s="8"/>
      <c r="AA39" s="8"/>
      <c r="AB39" s="8"/>
      <c r="AC39" s="8"/>
      <c r="AD39" s="8"/>
      <c r="AE39" s="8"/>
      <c r="AF39" s="8"/>
      <c r="AG39" s="8"/>
      <c r="AH39" s="8"/>
    </row>
    <row r="40" ht="15.75" customHeight="1">
      <c r="A40" s="4" t="s">
        <v>927</v>
      </c>
      <c r="B40" s="4">
        <v>636.0</v>
      </c>
      <c r="C40" s="4">
        <v>4.0</v>
      </c>
      <c r="D40" s="3" t="s">
        <v>865</v>
      </c>
      <c r="E40" s="9" t="s">
        <v>915</v>
      </c>
      <c r="F40" s="10" t="s">
        <v>928</v>
      </c>
      <c r="G40" s="3">
        <v>0.55</v>
      </c>
      <c r="H40" s="3">
        <f t="shared" si="1"/>
        <v>0.55</v>
      </c>
      <c r="I40" s="7">
        <v>0.75</v>
      </c>
      <c r="J40" s="4">
        <v>4.0</v>
      </c>
      <c r="K40" s="8"/>
      <c r="L40" s="8">
        <f t="shared" si="2"/>
        <v>0.55</v>
      </c>
      <c r="M40" s="8">
        <f t="shared" si="3"/>
        <v>0.75</v>
      </c>
      <c r="N40" s="8"/>
      <c r="O40" s="8"/>
      <c r="P40" s="8"/>
      <c r="Q40" s="8"/>
      <c r="R40" s="8"/>
      <c r="S40" s="8"/>
      <c r="T40" s="8"/>
      <c r="U40" s="8"/>
      <c r="V40" s="8"/>
      <c r="W40" s="8"/>
      <c r="X40" s="8"/>
      <c r="Y40" s="8"/>
      <c r="Z40" s="8"/>
      <c r="AA40" s="8"/>
      <c r="AB40" s="8"/>
      <c r="AC40" s="8"/>
      <c r="AD40" s="8"/>
      <c r="AE40" s="8"/>
      <c r="AF40" s="8"/>
      <c r="AG40" s="8"/>
      <c r="AH40" s="8"/>
    </row>
    <row r="41" ht="15.75" customHeight="1">
      <c r="A41" s="4" t="s">
        <v>929</v>
      </c>
      <c r="B41" s="4">
        <v>55.0</v>
      </c>
      <c r="C41" s="4">
        <v>5.0</v>
      </c>
      <c r="D41" s="3" t="s">
        <v>865</v>
      </c>
      <c r="E41" s="9" t="s">
        <v>930</v>
      </c>
      <c r="F41" s="10"/>
      <c r="G41" s="3">
        <v>0.0</v>
      </c>
      <c r="H41" s="3">
        <f t="shared" si="1"/>
        <v>0</v>
      </c>
      <c r="I41" s="7">
        <v>0.0</v>
      </c>
      <c r="J41" s="4">
        <v>5.0</v>
      </c>
      <c r="K41" s="8"/>
      <c r="L41" s="8" t="str">
        <f t="shared" si="2"/>
        <v/>
      </c>
      <c r="M41" s="8" t="str">
        <f t="shared" si="3"/>
        <v/>
      </c>
      <c r="N41" s="8"/>
      <c r="O41" s="8"/>
      <c r="P41" s="8"/>
      <c r="Q41" s="8"/>
      <c r="R41" s="8"/>
      <c r="S41" s="8"/>
      <c r="T41" s="8"/>
      <c r="U41" s="8"/>
      <c r="V41" s="8"/>
      <c r="W41" s="8"/>
      <c r="X41" s="8"/>
      <c r="Y41" s="8"/>
      <c r="Z41" s="8"/>
      <c r="AA41" s="8"/>
      <c r="AB41" s="8"/>
      <c r="AC41" s="8"/>
      <c r="AD41" s="8"/>
      <c r="AE41" s="8"/>
      <c r="AF41" s="8"/>
      <c r="AG41" s="8"/>
      <c r="AH41" s="8"/>
    </row>
    <row r="42" ht="15.75" customHeight="1">
      <c r="A42" s="4" t="s">
        <v>931</v>
      </c>
      <c r="B42" s="4">
        <v>238.0</v>
      </c>
      <c r="C42" s="4">
        <v>4.0</v>
      </c>
      <c r="D42" s="3" t="s">
        <v>865</v>
      </c>
      <c r="E42" s="9" t="s">
        <v>930</v>
      </c>
      <c r="F42" s="10" t="s">
        <v>932</v>
      </c>
      <c r="G42" s="3">
        <v>0.125735485975212</v>
      </c>
      <c r="H42" s="3">
        <f t="shared" si="1"/>
        <v>0.125735486</v>
      </c>
      <c r="I42" s="7">
        <v>0.525590596617994</v>
      </c>
      <c r="J42" s="4">
        <v>4.0</v>
      </c>
      <c r="K42" s="8"/>
      <c r="L42" s="8">
        <f t="shared" si="2"/>
        <v>0.125735486</v>
      </c>
      <c r="M42" s="8">
        <f t="shared" si="3"/>
        <v>0.5255905966</v>
      </c>
      <c r="N42" s="8"/>
      <c r="O42" s="8"/>
      <c r="P42" s="8"/>
      <c r="Q42" s="8"/>
      <c r="R42" s="8"/>
      <c r="S42" s="8"/>
      <c r="T42" s="8"/>
      <c r="U42" s="8"/>
      <c r="V42" s="8"/>
      <c r="W42" s="8"/>
      <c r="X42" s="8"/>
      <c r="Y42" s="8"/>
      <c r="Z42" s="8"/>
      <c r="AA42" s="8"/>
      <c r="AB42" s="8"/>
      <c r="AC42" s="8"/>
      <c r="AD42" s="8"/>
      <c r="AE42" s="8"/>
      <c r="AF42" s="8"/>
      <c r="AG42" s="8"/>
      <c r="AH42" s="8"/>
    </row>
    <row r="43" ht="15.75" customHeight="1">
      <c r="A43" s="4" t="s">
        <v>933</v>
      </c>
      <c r="B43" s="4">
        <v>123.0</v>
      </c>
      <c r="C43" s="4">
        <v>5.0</v>
      </c>
      <c r="D43" s="3" t="s">
        <v>865</v>
      </c>
      <c r="E43" s="9" t="s">
        <v>930</v>
      </c>
      <c r="F43" s="10" t="s">
        <v>934</v>
      </c>
      <c r="G43" s="3">
        <v>0.4</v>
      </c>
      <c r="H43" s="3">
        <f t="shared" si="1"/>
        <v>0.4</v>
      </c>
      <c r="I43" s="7">
        <v>0.625</v>
      </c>
      <c r="J43" s="4">
        <v>5.0</v>
      </c>
      <c r="K43" s="8"/>
      <c r="L43" s="8">
        <f t="shared" si="2"/>
        <v>0.4</v>
      </c>
      <c r="M43" s="8">
        <f t="shared" si="3"/>
        <v>0.625</v>
      </c>
      <c r="N43" s="8"/>
      <c r="O43" s="8"/>
      <c r="P43" s="8"/>
      <c r="Q43" s="8"/>
      <c r="R43" s="8"/>
      <c r="S43" s="8"/>
      <c r="T43" s="8"/>
      <c r="U43" s="8"/>
      <c r="V43" s="8"/>
      <c r="W43" s="8"/>
      <c r="X43" s="8"/>
      <c r="Y43" s="8"/>
      <c r="Z43" s="8"/>
      <c r="AA43" s="8"/>
      <c r="AB43" s="8"/>
      <c r="AC43" s="8"/>
      <c r="AD43" s="8"/>
      <c r="AE43" s="8"/>
      <c r="AF43" s="8"/>
      <c r="AG43" s="8"/>
      <c r="AH43" s="8"/>
    </row>
    <row r="44" ht="15.75" customHeight="1">
      <c r="A44" s="4" t="s">
        <v>935</v>
      </c>
      <c r="B44" s="4">
        <v>458.0</v>
      </c>
      <c r="C44" s="4">
        <v>4.0</v>
      </c>
      <c r="D44" s="3" t="s">
        <v>865</v>
      </c>
      <c r="E44" s="9" t="s">
        <v>930</v>
      </c>
      <c r="F44" s="10" t="s">
        <v>936</v>
      </c>
      <c r="G44" s="3">
        <v>0.0</v>
      </c>
      <c r="H44" s="3">
        <f t="shared" si="1"/>
        <v>0</v>
      </c>
      <c r="I44" s="7">
        <v>0.0</v>
      </c>
      <c r="J44" s="4">
        <v>4.0</v>
      </c>
      <c r="K44" s="8"/>
      <c r="L44" s="8">
        <f t="shared" si="2"/>
        <v>0</v>
      </c>
      <c r="M44" s="8">
        <f t="shared" si="3"/>
        <v>0</v>
      </c>
      <c r="N44" s="8"/>
      <c r="O44" s="8"/>
      <c r="P44" s="8"/>
      <c r="Q44" s="8"/>
      <c r="R44" s="8"/>
      <c r="S44" s="8"/>
      <c r="T44" s="8"/>
      <c r="U44" s="8"/>
      <c r="V44" s="8"/>
      <c r="W44" s="8"/>
      <c r="X44" s="8"/>
      <c r="Y44" s="8"/>
      <c r="Z44" s="8"/>
      <c r="AA44" s="8"/>
      <c r="AB44" s="8"/>
      <c r="AC44" s="8"/>
      <c r="AD44" s="8"/>
      <c r="AE44" s="8"/>
      <c r="AF44" s="8"/>
      <c r="AG44" s="8"/>
      <c r="AH44" s="8"/>
    </row>
    <row r="45" ht="15.75" customHeight="1">
      <c r="A45" s="4" t="s">
        <v>937</v>
      </c>
      <c r="B45" s="4">
        <v>59.0</v>
      </c>
      <c r="C45" s="4">
        <v>5.0</v>
      </c>
      <c r="D45" s="3" t="s">
        <v>865</v>
      </c>
      <c r="E45" s="9" t="s">
        <v>930</v>
      </c>
      <c r="F45" s="10"/>
      <c r="G45" s="3">
        <v>0.0</v>
      </c>
      <c r="H45" s="3">
        <f t="shared" si="1"/>
        <v>0</v>
      </c>
      <c r="I45" s="7">
        <v>0.0</v>
      </c>
      <c r="J45" s="4">
        <v>5.0</v>
      </c>
      <c r="K45" s="8"/>
      <c r="L45" s="8" t="str">
        <f t="shared" si="2"/>
        <v/>
      </c>
      <c r="M45" s="8" t="str">
        <f t="shared" si="3"/>
        <v/>
      </c>
      <c r="N45" s="8"/>
      <c r="O45" s="8"/>
      <c r="P45" s="8"/>
      <c r="Q45" s="8"/>
      <c r="R45" s="8"/>
      <c r="S45" s="8"/>
      <c r="T45" s="8"/>
      <c r="U45" s="8"/>
      <c r="V45" s="8"/>
      <c r="W45" s="8"/>
      <c r="X45" s="8"/>
      <c r="Y45" s="8"/>
      <c r="Z45" s="8"/>
      <c r="AA45" s="8"/>
      <c r="AB45" s="8"/>
      <c r="AC45" s="8"/>
      <c r="AD45" s="8"/>
      <c r="AE45" s="8"/>
      <c r="AF45" s="8"/>
      <c r="AG45" s="8"/>
      <c r="AH45" s="8"/>
    </row>
    <row r="46" ht="15.75" customHeight="1">
      <c r="A46" s="4" t="s">
        <v>938</v>
      </c>
      <c r="B46" s="4">
        <v>27.0</v>
      </c>
      <c r="C46" s="4">
        <v>5.0</v>
      </c>
      <c r="D46" s="3" t="s">
        <v>865</v>
      </c>
      <c r="E46" s="9" t="s">
        <v>930</v>
      </c>
      <c r="F46" s="10"/>
      <c r="G46" s="3">
        <v>0.0</v>
      </c>
      <c r="H46" s="3">
        <f t="shared" si="1"/>
        <v>0</v>
      </c>
      <c r="I46" s="7">
        <v>0.0</v>
      </c>
      <c r="J46" s="4">
        <v>5.0</v>
      </c>
      <c r="K46" s="8"/>
      <c r="L46" s="8" t="str">
        <f t="shared" si="2"/>
        <v/>
      </c>
      <c r="M46" s="8" t="str">
        <f t="shared" si="3"/>
        <v/>
      </c>
      <c r="N46" s="8"/>
      <c r="O46" s="8"/>
      <c r="P46" s="8"/>
      <c r="Q46" s="8"/>
      <c r="R46" s="8"/>
      <c r="S46" s="8"/>
      <c r="T46" s="8"/>
      <c r="U46" s="8"/>
      <c r="V46" s="8"/>
      <c r="W46" s="8"/>
      <c r="X46" s="8"/>
      <c r="Y46" s="8"/>
      <c r="Z46" s="8"/>
      <c r="AA46" s="8"/>
      <c r="AB46" s="8"/>
      <c r="AC46" s="8"/>
      <c r="AD46" s="8"/>
      <c r="AE46" s="8"/>
      <c r="AF46" s="8"/>
      <c r="AG46" s="8"/>
      <c r="AH46" s="8"/>
    </row>
    <row r="47" ht="15.75" customHeight="1">
      <c r="A47" s="4" t="s">
        <v>939</v>
      </c>
      <c r="B47" s="4">
        <v>91.0</v>
      </c>
      <c r="C47" s="4">
        <v>5.0</v>
      </c>
      <c r="D47" s="3" t="s">
        <v>865</v>
      </c>
      <c r="E47" s="9" t="s">
        <v>930</v>
      </c>
      <c r="F47" s="10" t="s">
        <v>940</v>
      </c>
      <c r="G47" s="3">
        <v>0.0</v>
      </c>
      <c r="H47" s="3">
        <f t="shared" si="1"/>
        <v>0</v>
      </c>
      <c r="I47" s="7">
        <v>0.3</v>
      </c>
      <c r="J47" s="4">
        <v>5.0</v>
      </c>
      <c r="K47" s="8"/>
      <c r="L47" s="8">
        <f t="shared" si="2"/>
        <v>0</v>
      </c>
      <c r="M47" s="8">
        <f t="shared" si="3"/>
        <v>0.3</v>
      </c>
      <c r="N47" s="8"/>
      <c r="O47" s="8"/>
      <c r="P47" s="8"/>
      <c r="Q47" s="8"/>
      <c r="R47" s="8"/>
      <c r="S47" s="8"/>
      <c r="T47" s="8"/>
      <c r="U47" s="8"/>
      <c r="V47" s="8"/>
      <c r="W47" s="8"/>
      <c r="X47" s="8"/>
      <c r="Y47" s="8"/>
      <c r="Z47" s="8"/>
      <c r="AA47" s="8"/>
      <c r="AB47" s="8"/>
      <c r="AC47" s="8"/>
      <c r="AD47" s="8"/>
      <c r="AE47" s="8"/>
      <c r="AF47" s="8"/>
      <c r="AG47" s="8"/>
      <c r="AH47" s="8"/>
    </row>
    <row r="48" ht="15.75" customHeight="1">
      <c r="A48" s="4" t="s">
        <v>941</v>
      </c>
      <c r="B48" s="4">
        <v>81.0</v>
      </c>
      <c r="C48" s="4">
        <v>4.0</v>
      </c>
      <c r="D48" s="3" t="s">
        <v>865</v>
      </c>
      <c r="E48" s="9" t="s">
        <v>942</v>
      </c>
      <c r="F48" s="10" t="s">
        <v>943</v>
      </c>
      <c r="G48" s="3">
        <v>0.302380952380952</v>
      </c>
      <c r="H48" s="3">
        <f t="shared" si="1"/>
        <v>0.3023809524</v>
      </c>
      <c r="I48" s="7">
        <v>0.613095238095238</v>
      </c>
      <c r="J48" s="4">
        <v>4.0</v>
      </c>
      <c r="K48" s="8"/>
      <c r="L48" s="8">
        <f t="shared" si="2"/>
        <v>0.3023809524</v>
      </c>
      <c r="M48" s="8">
        <f t="shared" si="3"/>
        <v>0.6130952381</v>
      </c>
      <c r="N48" s="8"/>
      <c r="O48" s="8"/>
      <c r="P48" s="8"/>
      <c r="Q48" s="8"/>
      <c r="R48" s="8"/>
      <c r="S48" s="8"/>
      <c r="T48" s="8"/>
      <c r="U48" s="8"/>
      <c r="V48" s="8"/>
      <c r="W48" s="8"/>
      <c r="X48" s="8"/>
      <c r="Y48" s="8"/>
      <c r="Z48" s="8"/>
      <c r="AA48" s="8"/>
      <c r="AB48" s="8"/>
      <c r="AC48" s="8"/>
      <c r="AD48" s="8"/>
      <c r="AE48" s="8"/>
      <c r="AF48" s="8"/>
      <c r="AG48" s="8"/>
      <c r="AH48" s="8"/>
    </row>
    <row r="49" ht="15.75" customHeight="1">
      <c r="A49" s="4" t="s">
        <v>944</v>
      </c>
      <c r="B49" s="4">
        <v>109.0</v>
      </c>
      <c r="C49" s="4">
        <v>5.0</v>
      </c>
      <c r="D49" s="3" t="s">
        <v>865</v>
      </c>
      <c r="E49" s="9" t="s">
        <v>942</v>
      </c>
      <c r="F49" s="10" t="s">
        <v>945</v>
      </c>
      <c r="G49" s="3">
        <v>0.7</v>
      </c>
      <c r="H49" s="3">
        <f t="shared" si="1"/>
        <v>0.7</v>
      </c>
      <c r="I49" s="7">
        <v>0.6</v>
      </c>
      <c r="J49" s="4">
        <v>5.0</v>
      </c>
      <c r="K49" s="8"/>
      <c r="L49" s="8">
        <f t="shared" si="2"/>
        <v>0.7</v>
      </c>
      <c r="M49" s="8">
        <f t="shared" si="3"/>
        <v>0.6</v>
      </c>
      <c r="N49" s="8"/>
      <c r="O49" s="8"/>
      <c r="P49" s="8"/>
      <c r="Q49" s="8"/>
      <c r="R49" s="8"/>
      <c r="S49" s="8"/>
      <c r="T49" s="8"/>
      <c r="U49" s="8"/>
      <c r="V49" s="8"/>
      <c r="W49" s="8"/>
      <c r="X49" s="8"/>
      <c r="Y49" s="8"/>
      <c r="Z49" s="8"/>
      <c r="AA49" s="8"/>
      <c r="AB49" s="8"/>
      <c r="AC49" s="8"/>
      <c r="AD49" s="8"/>
      <c r="AE49" s="8"/>
      <c r="AF49" s="8"/>
      <c r="AG49" s="8"/>
      <c r="AH49" s="8"/>
    </row>
    <row r="50" ht="15.75" customHeight="1">
      <c r="A50" s="4" t="s">
        <v>946</v>
      </c>
      <c r="B50" s="4">
        <v>0.0</v>
      </c>
      <c r="C50" s="4">
        <v>5.0</v>
      </c>
      <c r="D50" s="3" t="s">
        <v>865</v>
      </c>
      <c r="E50" s="9" t="s">
        <v>942</v>
      </c>
      <c r="F50" s="10"/>
      <c r="G50" s="3">
        <v>0.0</v>
      </c>
      <c r="H50" s="3">
        <f t="shared" si="1"/>
        <v>0</v>
      </c>
      <c r="I50" s="7">
        <v>0.0</v>
      </c>
      <c r="J50" s="4">
        <v>5.0</v>
      </c>
      <c r="K50" s="8"/>
      <c r="L50" s="8" t="str">
        <f t="shared" si="2"/>
        <v/>
      </c>
      <c r="M50" s="8" t="str">
        <f t="shared" si="3"/>
        <v/>
      </c>
      <c r="N50" s="8"/>
      <c r="O50" s="8"/>
      <c r="P50" s="8"/>
      <c r="Q50" s="8"/>
      <c r="R50" s="8"/>
      <c r="S50" s="8"/>
      <c r="T50" s="8"/>
      <c r="U50" s="8"/>
      <c r="V50" s="8"/>
      <c r="W50" s="8"/>
      <c r="X50" s="8"/>
      <c r="Y50" s="8"/>
      <c r="Z50" s="8"/>
      <c r="AA50" s="8"/>
      <c r="AB50" s="8"/>
      <c r="AC50" s="8"/>
      <c r="AD50" s="8"/>
      <c r="AE50" s="8"/>
      <c r="AF50" s="8"/>
      <c r="AG50" s="8"/>
      <c r="AH50" s="8"/>
    </row>
    <row r="51" ht="15.75" customHeight="1">
      <c r="A51" s="4" t="s">
        <v>947</v>
      </c>
      <c r="B51" s="4">
        <v>67.0</v>
      </c>
      <c r="C51" s="4">
        <v>2.0</v>
      </c>
      <c r="D51" s="3" t="s">
        <v>865</v>
      </c>
      <c r="E51" s="9" t="s">
        <v>942</v>
      </c>
      <c r="F51" s="10"/>
      <c r="G51" s="3">
        <v>0.0</v>
      </c>
      <c r="H51" s="3">
        <f t="shared" si="1"/>
        <v>0</v>
      </c>
      <c r="I51" s="7">
        <v>0.0</v>
      </c>
      <c r="J51" s="4">
        <v>2.0</v>
      </c>
      <c r="K51" s="8"/>
      <c r="L51" s="8" t="str">
        <f t="shared" si="2"/>
        <v/>
      </c>
      <c r="M51" s="8" t="str">
        <f t="shared" si="3"/>
        <v/>
      </c>
      <c r="N51" s="8"/>
      <c r="O51" s="8"/>
      <c r="P51" s="8"/>
      <c r="Q51" s="8"/>
      <c r="R51" s="8"/>
      <c r="S51" s="8"/>
      <c r="T51" s="8"/>
      <c r="U51" s="8"/>
      <c r="V51" s="8"/>
      <c r="W51" s="8"/>
      <c r="X51" s="8"/>
      <c r="Y51" s="8"/>
      <c r="Z51" s="8"/>
      <c r="AA51" s="8"/>
      <c r="AB51" s="8"/>
      <c r="AC51" s="8"/>
      <c r="AD51" s="8"/>
      <c r="AE51" s="8"/>
      <c r="AF51" s="8"/>
      <c r="AG51" s="8"/>
      <c r="AH51" s="8"/>
    </row>
    <row r="52" ht="15.75" customHeight="1">
      <c r="A52" s="4" t="s">
        <v>948</v>
      </c>
      <c r="B52" s="4">
        <v>3.0</v>
      </c>
      <c r="C52" s="4">
        <v>5.0</v>
      </c>
      <c r="D52" s="3" t="s">
        <v>865</v>
      </c>
      <c r="E52" s="9" t="s">
        <v>942</v>
      </c>
      <c r="F52" s="10"/>
      <c r="G52" s="3">
        <v>0.0</v>
      </c>
      <c r="H52" s="3">
        <f t="shared" si="1"/>
        <v>0</v>
      </c>
      <c r="I52" s="7">
        <v>0.0</v>
      </c>
      <c r="J52" s="4">
        <v>5.0</v>
      </c>
      <c r="K52" s="8"/>
      <c r="L52" s="8" t="str">
        <f t="shared" si="2"/>
        <v/>
      </c>
      <c r="M52" s="8" t="str">
        <f t="shared" si="3"/>
        <v/>
      </c>
      <c r="N52" s="8"/>
      <c r="O52" s="8"/>
      <c r="P52" s="8"/>
      <c r="Q52" s="8"/>
      <c r="R52" s="8"/>
      <c r="S52" s="8"/>
      <c r="T52" s="8"/>
      <c r="U52" s="8"/>
      <c r="V52" s="8"/>
      <c r="W52" s="8"/>
      <c r="X52" s="8"/>
      <c r="Y52" s="8"/>
      <c r="Z52" s="8"/>
      <c r="AA52" s="8"/>
      <c r="AB52" s="8"/>
      <c r="AC52" s="8"/>
      <c r="AD52" s="8"/>
      <c r="AE52" s="8"/>
      <c r="AF52" s="8"/>
      <c r="AG52" s="8"/>
      <c r="AH52" s="8"/>
    </row>
    <row r="53" ht="15.75" customHeight="1">
      <c r="A53" s="4" t="s">
        <v>949</v>
      </c>
      <c r="B53" s="4">
        <v>43.0</v>
      </c>
      <c r="C53" s="4">
        <v>4.0</v>
      </c>
      <c r="D53" s="3" t="s">
        <v>865</v>
      </c>
      <c r="E53" s="9" t="s">
        <v>942</v>
      </c>
      <c r="F53" s="10" t="s">
        <v>950</v>
      </c>
      <c r="G53" s="3">
        <v>0.5</v>
      </c>
      <c r="H53" s="3">
        <f t="shared" si="1"/>
        <v>0.5</v>
      </c>
      <c r="I53" s="7">
        <v>0.635</v>
      </c>
      <c r="J53" s="4">
        <v>4.0</v>
      </c>
      <c r="K53" s="8"/>
      <c r="L53" s="8">
        <f t="shared" si="2"/>
        <v>0.5</v>
      </c>
      <c r="M53" s="8">
        <f t="shared" si="3"/>
        <v>0.635</v>
      </c>
      <c r="N53" s="8"/>
      <c r="O53" s="8"/>
      <c r="P53" s="8"/>
      <c r="Q53" s="8"/>
      <c r="R53" s="8"/>
      <c r="S53" s="8"/>
      <c r="T53" s="8"/>
      <c r="U53" s="8"/>
      <c r="V53" s="8"/>
      <c r="W53" s="8"/>
      <c r="X53" s="8"/>
      <c r="Y53" s="8"/>
      <c r="Z53" s="8"/>
      <c r="AA53" s="8"/>
      <c r="AB53" s="8"/>
      <c r="AC53" s="8"/>
      <c r="AD53" s="8"/>
      <c r="AE53" s="8"/>
      <c r="AF53" s="8"/>
      <c r="AG53" s="8"/>
      <c r="AH53" s="8"/>
    </row>
    <row r="54" ht="15.75" customHeight="1">
      <c r="A54" s="4" t="s">
        <v>951</v>
      </c>
      <c r="B54" s="4">
        <v>3.0</v>
      </c>
      <c r="C54" s="4">
        <v>4.0</v>
      </c>
      <c r="D54" s="3" t="s">
        <v>865</v>
      </c>
      <c r="E54" s="9" t="s">
        <v>942</v>
      </c>
      <c r="F54" s="10"/>
      <c r="G54" s="3">
        <v>0.0</v>
      </c>
      <c r="H54" s="3">
        <f t="shared" si="1"/>
        <v>0</v>
      </c>
      <c r="I54" s="7">
        <v>0.0</v>
      </c>
      <c r="J54" s="4">
        <v>4.0</v>
      </c>
      <c r="K54" s="8"/>
      <c r="L54" s="8" t="str">
        <f t="shared" si="2"/>
        <v/>
      </c>
      <c r="M54" s="8" t="str">
        <f t="shared" si="3"/>
        <v/>
      </c>
      <c r="N54" s="8"/>
      <c r="O54" s="8"/>
      <c r="P54" s="8"/>
      <c r="Q54" s="8"/>
      <c r="R54" s="8"/>
      <c r="S54" s="8"/>
      <c r="T54" s="8"/>
      <c r="U54" s="8"/>
      <c r="V54" s="8"/>
      <c r="W54" s="8"/>
      <c r="X54" s="8"/>
      <c r="Y54" s="8"/>
      <c r="Z54" s="8"/>
      <c r="AA54" s="8"/>
      <c r="AB54" s="8"/>
      <c r="AC54" s="8"/>
      <c r="AD54" s="8"/>
      <c r="AE54" s="8"/>
      <c r="AF54" s="8"/>
      <c r="AG54" s="8"/>
      <c r="AH54" s="8"/>
    </row>
    <row r="55" ht="15.75" customHeight="1">
      <c r="A55" s="4" t="s">
        <v>952</v>
      </c>
      <c r="B55" s="4">
        <v>55.0</v>
      </c>
      <c r="C55" s="4">
        <v>1.0</v>
      </c>
      <c r="D55" s="3" t="s">
        <v>865</v>
      </c>
      <c r="E55" s="9" t="s">
        <v>953</v>
      </c>
      <c r="F55" s="10" t="s">
        <v>954</v>
      </c>
      <c r="G55" s="3">
        <v>-0.029984642094017</v>
      </c>
      <c r="H55" s="3">
        <f t="shared" si="1"/>
        <v>0.02998464209</v>
      </c>
      <c r="I55" s="7">
        <v>0.417895299145299</v>
      </c>
      <c r="J55" s="4">
        <v>1.0</v>
      </c>
      <c r="K55" s="8"/>
      <c r="L55" s="8">
        <f t="shared" si="2"/>
        <v>-0.02998464209</v>
      </c>
      <c r="M55" s="8">
        <f t="shared" si="3"/>
        <v>0.4178952991</v>
      </c>
      <c r="N55" s="8"/>
      <c r="O55" s="8"/>
      <c r="P55" s="8"/>
      <c r="Q55" s="8"/>
      <c r="R55" s="8"/>
      <c r="S55" s="8"/>
      <c r="T55" s="8"/>
      <c r="U55" s="8"/>
      <c r="V55" s="8"/>
      <c r="W55" s="8"/>
      <c r="X55" s="8"/>
      <c r="Y55" s="8"/>
      <c r="Z55" s="8"/>
      <c r="AA55" s="8"/>
      <c r="AB55" s="8"/>
      <c r="AC55" s="8"/>
      <c r="AD55" s="8"/>
      <c r="AE55" s="8"/>
      <c r="AF55" s="8"/>
      <c r="AG55" s="8"/>
      <c r="AH55" s="8"/>
    </row>
    <row r="56" ht="15.75" customHeight="1">
      <c r="A56" s="4" t="s">
        <v>955</v>
      </c>
      <c r="B56" s="4">
        <v>61.0</v>
      </c>
      <c r="C56" s="4">
        <v>5.0</v>
      </c>
      <c r="D56" s="3" t="s">
        <v>865</v>
      </c>
      <c r="E56" s="9" t="s">
        <v>953</v>
      </c>
      <c r="F56" s="10" t="s">
        <v>956</v>
      </c>
      <c r="G56" s="3">
        <v>0.333333333333333</v>
      </c>
      <c r="H56" s="3">
        <f t="shared" si="1"/>
        <v>0.3333333333</v>
      </c>
      <c r="I56" s="7">
        <v>0.666666666666666</v>
      </c>
      <c r="J56" s="4">
        <v>5.0</v>
      </c>
      <c r="K56" s="8"/>
      <c r="L56" s="8">
        <f t="shared" si="2"/>
        <v>0.3333333333</v>
      </c>
      <c r="M56" s="8">
        <f t="shared" si="3"/>
        <v>0.6666666667</v>
      </c>
      <c r="N56" s="8"/>
      <c r="O56" s="8"/>
      <c r="P56" s="8"/>
      <c r="Q56" s="8"/>
      <c r="R56" s="8"/>
      <c r="S56" s="8"/>
      <c r="T56" s="8"/>
      <c r="U56" s="8"/>
      <c r="V56" s="8"/>
      <c r="W56" s="8"/>
      <c r="X56" s="8"/>
      <c r="Y56" s="8"/>
      <c r="Z56" s="8"/>
      <c r="AA56" s="8"/>
      <c r="AB56" s="8"/>
      <c r="AC56" s="8"/>
      <c r="AD56" s="8"/>
      <c r="AE56" s="8"/>
      <c r="AF56" s="8"/>
      <c r="AG56" s="8"/>
      <c r="AH56" s="8"/>
    </row>
    <row r="57" ht="15.75" customHeight="1">
      <c r="A57" s="4" t="s">
        <v>957</v>
      </c>
      <c r="B57" s="4">
        <v>1.0</v>
      </c>
      <c r="C57" s="4">
        <v>5.0</v>
      </c>
      <c r="D57" s="3" t="s">
        <v>865</v>
      </c>
      <c r="E57" s="9" t="s">
        <v>953</v>
      </c>
      <c r="F57" s="10"/>
      <c r="G57" s="3">
        <v>0.0</v>
      </c>
      <c r="H57" s="3">
        <f t="shared" si="1"/>
        <v>0</v>
      </c>
      <c r="I57" s="7">
        <v>0.0</v>
      </c>
      <c r="J57" s="4">
        <v>5.0</v>
      </c>
      <c r="K57" s="8"/>
      <c r="L57" s="8" t="str">
        <f t="shared" si="2"/>
        <v/>
      </c>
      <c r="M57" s="8" t="str">
        <f t="shared" si="3"/>
        <v/>
      </c>
      <c r="N57" s="8"/>
      <c r="O57" s="8"/>
      <c r="P57" s="8"/>
      <c r="Q57" s="8"/>
      <c r="R57" s="8"/>
      <c r="S57" s="8"/>
      <c r="T57" s="8"/>
      <c r="U57" s="8"/>
      <c r="V57" s="8"/>
      <c r="W57" s="8"/>
      <c r="X57" s="8"/>
      <c r="Y57" s="8"/>
      <c r="Z57" s="8"/>
      <c r="AA57" s="8"/>
      <c r="AB57" s="8"/>
      <c r="AC57" s="8"/>
      <c r="AD57" s="8"/>
      <c r="AE57" s="8"/>
      <c r="AF57" s="8"/>
      <c r="AG57" s="8"/>
      <c r="AH57" s="8"/>
    </row>
    <row r="58" ht="15.75" customHeight="1">
      <c r="A58" s="4" t="s">
        <v>958</v>
      </c>
      <c r="B58" s="4">
        <v>25.0</v>
      </c>
      <c r="C58" s="4">
        <v>5.0</v>
      </c>
      <c r="D58" s="3" t="s">
        <v>865</v>
      </c>
      <c r="E58" s="9" t="s">
        <v>953</v>
      </c>
      <c r="F58" s="10" t="s">
        <v>959</v>
      </c>
      <c r="G58" s="3">
        <v>0.6</v>
      </c>
      <c r="H58" s="3">
        <f t="shared" si="1"/>
        <v>0.6</v>
      </c>
      <c r="I58" s="7">
        <v>0.55</v>
      </c>
      <c r="J58" s="4">
        <v>5.0</v>
      </c>
      <c r="K58" s="8"/>
      <c r="L58" s="8">
        <f t="shared" si="2"/>
        <v>0.6</v>
      </c>
      <c r="M58" s="8">
        <f t="shared" si="3"/>
        <v>0.55</v>
      </c>
      <c r="N58" s="8"/>
      <c r="O58" s="8"/>
      <c r="P58" s="8"/>
      <c r="Q58" s="8"/>
      <c r="R58" s="8"/>
      <c r="S58" s="8"/>
      <c r="T58" s="8"/>
      <c r="U58" s="8"/>
      <c r="V58" s="8"/>
      <c r="W58" s="8"/>
      <c r="X58" s="8"/>
      <c r="Y58" s="8"/>
      <c r="Z58" s="8"/>
      <c r="AA58" s="8"/>
      <c r="AB58" s="8"/>
      <c r="AC58" s="8"/>
      <c r="AD58" s="8"/>
      <c r="AE58" s="8"/>
      <c r="AF58" s="8"/>
      <c r="AG58" s="8"/>
      <c r="AH58" s="8"/>
    </row>
    <row r="59" ht="15.75" customHeight="1">
      <c r="A59" s="4" t="s">
        <v>960</v>
      </c>
      <c r="B59" s="4">
        <v>29.0</v>
      </c>
      <c r="C59" s="4">
        <v>5.0</v>
      </c>
      <c r="D59" s="3" t="s">
        <v>865</v>
      </c>
      <c r="E59" s="9" t="s">
        <v>953</v>
      </c>
      <c r="F59" s="10" t="s">
        <v>961</v>
      </c>
      <c r="G59" s="3">
        <v>0.0583333333333333</v>
      </c>
      <c r="H59" s="3">
        <f t="shared" si="1"/>
        <v>0.05833333333</v>
      </c>
      <c r="I59" s="7">
        <v>0.683333333333333</v>
      </c>
      <c r="J59" s="4">
        <v>5.0</v>
      </c>
      <c r="K59" s="8"/>
      <c r="L59" s="8">
        <f t="shared" si="2"/>
        <v>0.05833333333</v>
      </c>
      <c r="M59" s="8">
        <f t="shared" si="3"/>
        <v>0.6833333333</v>
      </c>
      <c r="N59" s="8"/>
      <c r="O59" s="8"/>
      <c r="P59" s="8"/>
      <c r="Q59" s="8"/>
      <c r="R59" s="8"/>
      <c r="S59" s="8"/>
      <c r="T59" s="8"/>
      <c r="U59" s="8"/>
      <c r="V59" s="8"/>
      <c r="W59" s="8"/>
      <c r="X59" s="8"/>
      <c r="Y59" s="8"/>
      <c r="Z59" s="8"/>
      <c r="AA59" s="8"/>
      <c r="AB59" s="8"/>
      <c r="AC59" s="8"/>
      <c r="AD59" s="8"/>
      <c r="AE59" s="8"/>
      <c r="AF59" s="8"/>
      <c r="AG59" s="8"/>
      <c r="AH59" s="8"/>
    </row>
    <row r="60" ht="15.75" customHeight="1">
      <c r="A60" s="4" t="s">
        <v>962</v>
      </c>
      <c r="B60" s="4">
        <v>2.0</v>
      </c>
      <c r="C60" s="4">
        <v>5.0</v>
      </c>
      <c r="D60" s="3" t="s">
        <v>865</v>
      </c>
      <c r="E60" s="9" t="s">
        <v>953</v>
      </c>
      <c r="F60" s="10" t="s">
        <v>963</v>
      </c>
      <c r="G60" s="3">
        <v>0.275</v>
      </c>
      <c r="H60" s="3">
        <f t="shared" si="1"/>
        <v>0.275</v>
      </c>
      <c r="I60" s="7">
        <v>0.520833333333333</v>
      </c>
      <c r="J60" s="4">
        <v>5.0</v>
      </c>
      <c r="K60" s="8"/>
      <c r="L60" s="8">
        <f t="shared" si="2"/>
        <v>0.275</v>
      </c>
      <c r="M60" s="8">
        <f t="shared" si="3"/>
        <v>0.5208333333</v>
      </c>
      <c r="N60" s="8"/>
      <c r="O60" s="8"/>
      <c r="P60" s="8"/>
      <c r="Q60" s="8"/>
      <c r="R60" s="8"/>
      <c r="S60" s="8"/>
      <c r="T60" s="8"/>
      <c r="U60" s="8"/>
      <c r="V60" s="8"/>
      <c r="W60" s="8"/>
      <c r="X60" s="8"/>
      <c r="Y60" s="8"/>
      <c r="Z60" s="8"/>
      <c r="AA60" s="8"/>
      <c r="AB60" s="8"/>
      <c r="AC60" s="8"/>
      <c r="AD60" s="8"/>
      <c r="AE60" s="8"/>
      <c r="AF60" s="8"/>
      <c r="AG60" s="8"/>
      <c r="AH60" s="8"/>
    </row>
    <row r="61" ht="15.75" customHeight="1">
      <c r="A61" s="4" t="s">
        <v>964</v>
      </c>
      <c r="B61" s="4">
        <v>157.0</v>
      </c>
      <c r="C61" s="4">
        <v>5.0</v>
      </c>
      <c r="D61" s="3" t="s">
        <v>865</v>
      </c>
      <c r="E61" s="9" t="s">
        <v>953</v>
      </c>
      <c r="F61" s="10" t="s">
        <v>965</v>
      </c>
      <c r="G61" s="3">
        <v>0.35</v>
      </c>
      <c r="H61" s="3">
        <f t="shared" si="1"/>
        <v>0.35</v>
      </c>
      <c r="I61" s="7">
        <v>0.3</v>
      </c>
      <c r="J61" s="4">
        <v>5.0</v>
      </c>
      <c r="K61" s="8"/>
      <c r="L61" s="8">
        <f t="shared" si="2"/>
        <v>0.35</v>
      </c>
      <c r="M61" s="8">
        <f t="shared" si="3"/>
        <v>0.3</v>
      </c>
      <c r="N61" s="8"/>
      <c r="O61" s="8"/>
      <c r="P61" s="8"/>
      <c r="Q61" s="8"/>
      <c r="R61" s="8"/>
      <c r="S61" s="8"/>
      <c r="T61" s="8"/>
      <c r="U61" s="8"/>
      <c r="V61" s="8"/>
      <c r="W61" s="8"/>
      <c r="X61" s="8"/>
      <c r="Y61" s="8"/>
      <c r="Z61" s="8"/>
      <c r="AA61" s="8"/>
      <c r="AB61" s="8"/>
      <c r="AC61" s="8"/>
      <c r="AD61" s="8"/>
      <c r="AE61" s="8"/>
      <c r="AF61" s="8"/>
      <c r="AG61" s="8"/>
      <c r="AH61" s="8"/>
    </row>
    <row r="62" ht="15.75" customHeight="1">
      <c r="A62" s="4" t="s">
        <v>966</v>
      </c>
      <c r="B62" s="4">
        <v>2.0</v>
      </c>
      <c r="C62" s="4">
        <v>3.0</v>
      </c>
      <c r="D62" s="3" t="s">
        <v>865</v>
      </c>
      <c r="E62" s="9" t="s">
        <v>953</v>
      </c>
      <c r="F62" s="10"/>
      <c r="G62" s="3">
        <v>0.0</v>
      </c>
      <c r="H62" s="3">
        <f t="shared" si="1"/>
        <v>0</v>
      </c>
      <c r="I62" s="7">
        <v>0.0</v>
      </c>
      <c r="J62" s="4">
        <v>3.0</v>
      </c>
      <c r="K62" s="8"/>
      <c r="L62" s="8" t="str">
        <f t="shared" si="2"/>
        <v/>
      </c>
      <c r="M62" s="8" t="str">
        <f t="shared" si="3"/>
        <v/>
      </c>
      <c r="N62" s="8"/>
      <c r="O62" s="8"/>
      <c r="P62" s="8"/>
      <c r="Q62" s="8"/>
      <c r="R62" s="8"/>
      <c r="S62" s="8"/>
      <c r="T62" s="8"/>
      <c r="U62" s="8"/>
      <c r="V62" s="8"/>
      <c r="W62" s="8"/>
      <c r="X62" s="8"/>
      <c r="Y62" s="8"/>
      <c r="Z62" s="8"/>
      <c r="AA62" s="8"/>
      <c r="AB62" s="8"/>
      <c r="AC62" s="8"/>
      <c r="AD62" s="8"/>
      <c r="AE62" s="8"/>
      <c r="AF62" s="8"/>
      <c r="AG62" s="8"/>
      <c r="AH62" s="8"/>
    </row>
    <row r="63" ht="15.75" customHeight="1">
      <c r="A63" s="4" t="s">
        <v>967</v>
      </c>
      <c r="B63" s="4">
        <v>4.0</v>
      </c>
      <c r="C63" s="4">
        <v>5.0</v>
      </c>
      <c r="D63" s="3" t="s">
        <v>865</v>
      </c>
      <c r="E63" s="9" t="s">
        <v>953</v>
      </c>
      <c r="F63" s="10"/>
      <c r="G63" s="3">
        <v>0.0</v>
      </c>
      <c r="H63" s="3">
        <f t="shared" si="1"/>
        <v>0</v>
      </c>
      <c r="I63" s="7">
        <v>0.0</v>
      </c>
      <c r="J63" s="4">
        <v>5.0</v>
      </c>
      <c r="K63" s="8"/>
      <c r="L63" s="8" t="str">
        <f t="shared" si="2"/>
        <v/>
      </c>
      <c r="M63" s="8" t="str">
        <f t="shared" si="3"/>
        <v/>
      </c>
      <c r="N63" s="8"/>
      <c r="O63" s="8"/>
      <c r="P63" s="8"/>
      <c r="Q63" s="8"/>
      <c r="R63" s="8"/>
      <c r="S63" s="8"/>
      <c r="T63" s="8"/>
      <c r="U63" s="8"/>
      <c r="V63" s="8"/>
      <c r="W63" s="8"/>
      <c r="X63" s="8"/>
      <c r="Y63" s="8"/>
      <c r="Z63" s="8"/>
      <c r="AA63" s="8"/>
      <c r="AB63" s="8"/>
      <c r="AC63" s="8"/>
      <c r="AD63" s="8"/>
      <c r="AE63" s="8"/>
      <c r="AF63" s="8"/>
      <c r="AG63" s="8"/>
      <c r="AH63" s="8"/>
    </row>
    <row r="64" ht="15.75" customHeight="1">
      <c r="A64" s="4" t="s">
        <v>968</v>
      </c>
      <c r="B64" s="4">
        <v>5.0</v>
      </c>
      <c r="C64" s="4">
        <v>4.0</v>
      </c>
      <c r="D64" s="3" t="s">
        <v>865</v>
      </c>
      <c r="E64" s="9" t="s">
        <v>953</v>
      </c>
      <c r="F64" s="10" t="s">
        <v>969</v>
      </c>
      <c r="G64" s="3">
        <v>0.5</v>
      </c>
      <c r="H64" s="3">
        <f t="shared" si="1"/>
        <v>0.5</v>
      </c>
      <c r="I64" s="7">
        <v>0.5</v>
      </c>
      <c r="J64" s="4">
        <v>4.0</v>
      </c>
      <c r="K64" s="8"/>
      <c r="L64" s="8">
        <f t="shared" si="2"/>
        <v>0.5</v>
      </c>
      <c r="M64" s="8">
        <f t="shared" si="3"/>
        <v>0.5</v>
      </c>
      <c r="N64" s="8"/>
      <c r="O64" s="8"/>
      <c r="P64" s="8"/>
      <c r="Q64" s="8"/>
      <c r="R64" s="8"/>
      <c r="S64" s="8"/>
      <c r="T64" s="8"/>
      <c r="U64" s="8"/>
      <c r="V64" s="8"/>
      <c r="W64" s="8"/>
      <c r="X64" s="8"/>
      <c r="Y64" s="8"/>
      <c r="Z64" s="8"/>
      <c r="AA64" s="8"/>
      <c r="AB64" s="8"/>
      <c r="AC64" s="8"/>
      <c r="AD64" s="8"/>
      <c r="AE64" s="8"/>
      <c r="AF64" s="8"/>
      <c r="AG64" s="8"/>
      <c r="AH64" s="8"/>
    </row>
    <row r="65" ht="15.75" customHeight="1">
      <c r="A65" s="4" t="s">
        <v>970</v>
      </c>
      <c r="B65" s="4">
        <v>73.0</v>
      </c>
      <c r="C65" s="4">
        <v>5.0</v>
      </c>
      <c r="D65" s="3" t="s">
        <v>865</v>
      </c>
      <c r="E65" s="9" t="s">
        <v>953</v>
      </c>
      <c r="F65" s="10" t="s">
        <v>971</v>
      </c>
      <c r="G65" s="3">
        <v>0.231681864235055</v>
      </c>
      <c r="H65" s="3">
        <f t="shared" si="1"/>
        <v>0.2316818642</v>
      </c>
      <c r="I65" s="7">
        <v>0.494589665653495</v>
      </c>
      <c r="J65" s="4">
        <v>5.0</v>
      </c>
      <c r="K65" s="8"/>
      <c r="L65" s="8">
        <f t="shared" si="2"/>
        <v>0.2316818642</v>
      </c>
      <c r="M65" s="8">
        <f t="shared" si="3"/>
        <v>0.4945896657</v>
      </c>
      <c r="N65" s="8"/>
      <c r="O65" s="8"/>
      <c r="P65" s="8"/>
      <c r="Q65" s="8"/>
      <c r="R65" s="8"/>
      <c r="S65" s="8"/>
      <c r="T65" s="8"/>
      <c r="U65" s="8"/>
      <c r="V65" s="8"/>
      <c r="W65" s="8"/>
      <c r="X65" s="8"/>
      <c r="Y65" s="8"/>
      <c r="Z65" s="8"/>
      <c r="AA65" s="8"/>
      <c r="AB65" s="8"/>
      <c r="AC65" s="8"/>
      <c r="AD65" s="8"/>
      <c r="AE65" s="8"/>
      <c r="AF65" s="8"/>
      <c r="AG65" s="8"/>
      <c r="AH65" s="8"/>
    </row>
    <row r="66" ht="15.75" customHeight="1">
      <c r="A66" s="4" t="s">
        <v>972</v>
      </c>
      <c r="B66" s="4">
        <v>67.0</v>
      </c>
      <c r="C66" s="4">
        <v>5.0</v>
      </c>
      <c r="D66" s="3" t="s">
        <v>865</v>
      </c>
      <c r="E66" s="9" t="s">
        <v>953</v>
      </c>
      <c r="F66" s="10" t="s">
        <v>973</v>
      </c>
      <c r="G66" s="3">
        <v>0.314285714285714</v>
      </c>
      <c r="H66" s="3">
        <f t="shared" si="1"/>
        <v>0.3142857143</v>
      </c>
      <c r="I66" s="7">
        <v>0.371428571428571</v>
      </c>
      <c r="J66" s="4">
        <v>5.0</v>
      </c>
      <c r="K66" s="8"/>
      <c r="L66" s="8">
        <f t="shared" si="2"/>
        <v>0.3142857143</v>
      </c>
      <c r="M66" s="8">
        <f t="shared" si="3"/>
        <v>0.3714285714</v>
      </c>
      <c r="N66" s="8"/>
      <c r="O66" s="8"/>
      <c r="P66" s="8"/>
      <c r="Q66" s="8"/>
      <c r="R66" s="8"/>
      <c r="S66" s="8"/>
      <c r="T66" s="8"/>
      <c r="U66" s="8"/>
      <c r="V66" s="8"/>
      <c r="W66" s="8"/>
      <c r="X66" s="8"/>
      <c r="Y66" s="8"/>
      <c r="Z66" s="8"/>
      <c r="AA66" s="8"/>
      <c r="AB66" s="8"/>
      <c r="AC66" s="8"/>
      <c r="AD66" s="8"/>
      <c r="AE66" s="8"/>
      <c r="AF66" s="8"/>
      <c r="AG66" s="8"/>
      <c r="AH66" s="8"/>
    </row>
    <row r="67" ht="15.75" customHeight="1">
      <c r="A67" s="4" t="s">
        <v>974</v>
      </c>
      <c r="B67" s="4">
        <v>3.0</v>
      </c>
      <c r="C67" s="4">
        <v>5.0</v>
      </c>
      <c r="D67" s="3" t="s">
        <v>865</v>
      </c>
      <c r="E67" s="9" t="s">
        <v>975</v>
      </c>
      <c r="F67" s="10"/>
      <c r="G67" s="3">
        <v>0.0</v>
      </c>
      <c r="H67" s="3">
        <f t="shared" si="1"/>
        <v>0</v>
      </c>
      <c r="I67" s="7">
        <v>0.0</v>
      </c>
      <c r="J67" s="4">
        <v>5.0</v>
      </c>
      <c r="K67" s="8"/>
      <c r="L67" s="8" t="str">
        <f t="shared" si="2"/>
        <v/>
      </c>
      <c r="M67" s="8" t="str">
        <f t="shared" si="3"/>
        <v/>
      </c>
      <c r="N67" s="8"/>
      <c r="O67" s="8"/>
      <c r="P67" s="8"/>
      <c r="Q67" s="8"/>
      <c r="R67" s="8"/>
      <c r="S67" s="8"/>
      <c r="T67" s="8"/>
      <c r="U67" s="8"/>
      <c r="V67" s="8"/>
      <c r="W67" s="8"/>
      <c r="X67" s="8"/>
      <c r="Y67" s="8"/>
      <c r="Z67" s="8"/>
      <c r="AA67" s="8"/>
      <c r="AB67" s="8"/>
      <c r="AC67" s="8"/>
      <c r="AD67" s="8"/>
      <c r="AE67" s="8"/>
      <c r="AF67" s="8"/>
      <c r="AG67" s="8"/>
      <c r="AH67" s="8"/>
    </row>
    <row r="68" ht="15.75" customHeight="1">
      <c r="A68" s="4" t="s">
        <v>976</v>
      </c>
      <c r="B68" s="4">
        <v>1.0</v>
      </c>
      <c r="C68" s="4">
        <v>4.0</v>
      </c>
      <c r="D68" s="3" t="s">
        <v>865</v>
      </c>
      <c r="E68" s="9" t="s">
        <v>975</v>
      </c>
      <c r="F68" s="10"/>
      <c r="G68" s="3">
        <v>0.0</v>
      </c>
      <c r="H68" s="3">
        <f t="shared" si="1"/>
        <v>0</v>
      </c>
      <c r="I68" s="7">
        <v>0.0</v>
      </c>
      <c r="J68" s="4">
        <v>4.0</v>
      </c>
      <c r="K68" s="8"/>
      <c r="L68" s="8" t="str">
        <f t="shared" si="2"/>
        <v/>
      </c>
      <c r="M68" s="8" t="str">
        <f t="shared" si="3"/>
        <v/>
      </c>
      <c r="N68" s="8"/>
      <c r="O68" s="8"/>
      <c r="P68" s="8"/>
      <c r="Q68" s="8"/>
      <c r="R68" s="8"/>
      <c r="S68" s="8"/>
      <c r="T68" s="8"/>
      <c r="U68" s="8"/>
      <c r="V68" s="8"/>
      <c r="W68" s="8"/>
      <c r="X68" s="8"/>
      <c r="Y68" s="8"/>
      <c r="Z68" s="8"/>
      <c r="AA68" s="8"/>
      <c r="AB68" s="8"/>
      <c r="AC68" s="8"/>
      <c r="AD68" s="8"/>
      <c r="AE68" s="8"/>
      <c r="AF68" s="8"/>
      <c r="AG68" s="8"/>
      <c r="AH68" s="8"/>
    </row>
    <row r="69" ht="15.75" customHeight="1">
      <c r="A69" s="4" t="s">
        <v>977</v>
      </c>
      <c r="B69" s="4">
        <v>5.0</v>
      </c>
      <c r="C69" s="4">
        <v>5.0</v>
      </c>
      <c r="D69" s="3" t="s">
        <v>865</v>
      </c>
      <c r="E69" s="9" t="s">
        <v>975</v>
      </c>
      <c r="F69" s="10"/>
      <c r="G69" s="3">
        <v>0.0</v>
      </c>
      <c r="H69" s="3">
        <f t="shared" si="1"/>
        <v>0</v>
      </c>
      <c r="I69" s="7">
        <v>0.0</v>
      </c>
      <c r="J69" s="4">
        <v>5.0</v>
      </c>
      <c r="K69" s="8"/>
      <c r="L69" s="8" t="str">
        <f t="shared" si="2"/>
        <v/>
      </c>
      <c r="M69" s="8" t="str">
        <f t="shared" si="3"/>
        <v/>
      </c>
      <c r="N69" s="8"/>
      <c r="O69" s="8"/>
      <c r="P69" s="8"/>
      <c r="Q69" s="8"/>
      <c r="R69" s="8"/>
      <c r="S69" s="8"/>
      <c r="T69" s="8"/>
      <c r="U69" s="8"/>
      <c r="V69" s="8"/>
      <c r="W69" s="8"/>
      <c r="X69" s="8"/>
      <c r="Y69" s="8"/>
      <c r="Z69" s="8"/>
      <c r="AA69" s="8"/>
      <c r="AB69" s="8"/>
      <c r="AC69" s="8"/>
      <c r="AD69" s="8"/>
      <c r="AE69" s="8"/>
      <c r="AF69" s="8"/>
      <c r="AG69" s="8"/>
      <c r="AH69" s="8"/>
    </row>
    <row r="70" ht="15.75" customHeight="1">
      <c r="A70" s="4" t="s">
        <v>978</v>
      </c>
      <c r="B70" s="4">
        <v>0.0</v>
      </c>
      <c r="C70" s="4">
        <v>5.0</v>
      </c>
      <c r="D70" s="3" t="s">
        <v>865</v>
      </c>
      <c r="E70" s="9" t="s">
        <v>975</v>
      </c>
      <c r="F70" s="10"/>
      <c r="G70" s="3">
        <v>0.0</v>
      </c>
      <c r="H70" s="3">
        <f t="shared" si="1"/>
        <v>0</v>
      </c>
      <c r="I70" s="7">
        <v>0.0</v>
      </c>
      <c r="J70" s="4">
        <v>5.0</v>
      </c>
      <c r="K70" s="8"/>
      <c r="L70" s="8" t="str">
        <f t="shared" si="2"/>
        <v/>
      </c>
      <c r="M70" s="8" t="str">
        <f t="shared" si="3"/>
        <v/>
      </c>
      <c r="N70" s="8"/>
      <c r="O70" s="8"/>
      <c r="P70" s="8"/>
      <c r="Q70" s="8"/>
      <c r="R70" s="8"/>
      <c r="S70" s="8"/>
      <c r="T70" s="8"/>
      <c r="U70" s="8"/>
      <c r="V70" s="8"/>
      <c r="W70" s="8"/>
      <c r="X70" s="8"/>
      <c r="Y70" s="8"/>
      <c r="Z70" s="8"/>
      <c r="AA70" s="8"/>
      <c r="AB70" s="8"/>
      <c r="AC70" s="8"/>
      <c r="AD70" s="8"/>
      <c r="AE70" s="8"/>
      <c r="AF70" s="8"/>
      <c r="AG70" s="8"/>
      <c r="AH70" s="8"/>
    </row>
    <row r="71" ht="15.75" customHeight="1">
      <c r="A71" s="4" t="s">
        <v>979</v>
      </c>
      <c r="B71" s="4">
        <v>2.0</v>
      </c>
      <c r="C71" s="4">
        <v>4.0</v>
      </c>
      <c r="D71" s="3" t="s">
        <v>865</v>
      </c>
      <c r="E71" s="9" t="s">
        <v>975</v>
      </c>
      <c r="F71" s="10"/>
      <c r="G71" s="3">
        <v>0.0</v>
      </c>
      <c r="H71" s="3">
        <f t="shared" si="1"/>
        <v>0</v>
      </c>
      <c r="I71" s="7">
        <v>0.0</v>
      </c>
      <c r="J71" s="4">
        <v>4.0</v>
      </c>
      <c r="K71" s="8"/>
      <c r="L71" s="8" t="str">
        <f t="shared" si="2"/>
        <v/>
      </c>
      <c r="M71" s="8" t="str">
        <f t="shared" si="3"/>
        <v/>
      </c>
      <c r="N71" s="8"/>
      <c r="O71" s="8"/>
      <c r="P71" s="8"/>
      <c r="Q71" s="8"/>
      <c r="R71" s="8"/>
      <c r="S71" s="8"/>
      <c r="T71" s="8"/>
      <c r="U71" s="8"/>
      <c r="V71" s="8"/>
      <c r="W71" s="8"/>
      <c r="X71" s="8"/>
      <c r="Y71" s="8"/>
      <c r="Z71" s="8"/>
      <c r="AA71" s="8"/>
      <c r="AB71" s="8"/>
      <c r="AC71" s="8"/>
      <c r="AD71" s="8"/>
      <c r="AE71" s="8"/>
      <c r="AF71" s="8"/>
      <c r="AG71" s="8"/>
      <c r="AH71" s="8"/>
    </row>
    <row r="72" ht="15.75" customHeight="1">
      <c r="A72" s="4" t="s">
        <v>980</v>
      </c>
      <c r="B72" s="4">
        <v>24.0</v>
      </c>
      <c r="C72" s="4">
        <v>3.0</v>
      </c>
      <c r="D72" s="3" t="s">
        <v>865</v>
      </c>
      <c r="E72" s="9" t="s">
        <v>975</v>
      </c>
      <c r="F72" s="10" t="s">
        <v>981</v>
      </c>
      <c r="G72" s="3">
        <v>0.3</v>
      </c>
      <c r="H72" s="3">
        <f t="shared" si="1"/>
        <v>0.3</v>
      </c>
      <c r="I72" s="7">
        <v>0.1</v>
      </c>
      <c r="J72" s="4">
        <v>3.0</v>
      </c>
      <c r="K72" s="8"/>
      <c r="L72" s="8">
        <f t="shared" si="2"/>
        <v>0.3</v>
      </c>
      <c r="M72" s="8">
        <f t="shared" si="3"/>
        <v>0.1</v>
      </c>
      <c r="N72" s="8"/>
      <c r="O72" s="8"/>
      <c r="P72" s="8"/>
      <c r="Q72" s="8"/>
      <c r="R72" s="8"/>
      <c r="S72" s="8"/>
      <c r="T72" s="8"/>
      <c r="U72" s="8"/>
      <c r="V72" s="8"/>
      <c r="W72" s="8"/>
      <c r="X72" s="8"/>
      <c r="Y72" s="8"/>
      <c r="Z72" s="8"/>
      <c r="AA72" s="8"/>
      <c r="AB72" s="8"/>
      <c r="AC72" s="8"/>
      <c r="AD72" s="8"/>
      <c r="AE72" s="8"/>
      <c r="AF72" s="8"/>
      <c r="AG72" s="8"/>
      <c r="AH72" s="8"/>
    </row>
    <row r="73" ht="15.75" customHeight="1">
      <c r="A73" s="4" t="s">
        <v>982</v>
      </c>
      <c r="B73" s="4">
        <v>7.0</v>
      </c>
      <c r="C73" s="4">
        <v>5.0</v>
      </c>
      <c r="D73" s="3" t="s">
        <v>865</v>
      </c>
      <c r="E73" s="9" t="s">
        <v>975</v>
      </c>
      <c r="F73" s="10"/>
      <c r="G73" s="3">
        <v>0.0</v>
      </c>
      <c r="H73" s="3">
        <f t="shared" si="1"/>
        <v>0</v>
      </c>
      <c r="I73" s="7">
        <v>0.0</v>
      </c>
      <c r="J73" s="4">
        <v>5.0</v>
      </c>
      <c r="K73" s="8"/>
      <c r="L73" s="8" t="str">
        <f t="shared" si="2"/>
        <v/>
      </c>
      <c r="M73" s="8" t="str">
        <f t="shared" si="3"/>
        <v/>
      </c>
      <c r="N73" s="8"/>
      <c r="O73" s="8"/>
      <c r="P73" s="8"/>
      <c r="Q73" s="8"/>
      <c r="R73" s="8"/>
      <c r="S73" s="8"/>
      <c r="T73" s="8"/>
      <c r="U73" s="8"/>
      <c r="V73" s="8"/>
      <c r="W73" s="8"/>
      <c r="X73" s="8"/>
      <c r="Y73" s="8"/>
      <c r="Z73" s="8"/>
      <c r="AA73" s="8"/>
      <c r="AB73" s="8"/>
      <c r="AC73" s="8"/>
      <c r="AD73" s="8"/>
      <c r="AE73" s="8"/>
      <c r="AF73" s="8"/>
      <c r="AG73" s="8"/>
      <c r="AH73" s="8"/>
    </row>
    <row r="74" ht="15.75" customHeight="1">
      <c r="A74" s="4" t="s">
        <v>983</v>
      </c>
      <c r="B74" s="4">
        <v>1.0</v>
      </c>
      <c r="C74" s="4">
        <v>1.0</v>
      </c>
      <c r="D74" s="3" t="s">
        <v>865</v>
      </c>
      <c r="E74" s="9" t="s">
        <v>984</v>
      </c>
      <c r="F74" s="10"/>
      <c r="G74" s="3">
        <v>0.0</v>
      </c>
      <c r="H74" s="3">
        <f t="shared" si="1"/>
        <v>0</v>
      </c>
      <c r="I74" s="7">
        <v>0.0</v>
      </c>
      <c r="J74" s="4">
        <v>1.0</v>
      </c>
      <c r="K74" s="8"/>
      <c r="L74" s="8" t="str">
        <f t="shared" si="2"/>
        <v/>
      </c>
      <c r="M74" s="8" t="str">
        <f t="shared" si="3"/>
        <v/>
      </c>
      <c r="N74" s="8"/>
      <c r="O74" s="8"/>
      <c r="P74" s="8"/>
      <c r="Q74" s="8"/>
      <c r="R74" s="8"/>
      <c r="S74" s="8"/>
      <c r="T74" s="8"/>
      <c r="U74" s="8"/>
      <c r="V74" s="8"/>
      <c r="W74" s="8"/>
      <c r="X74" s="8"/>
      <c r="Y74" s="8"/>
      <c r="Z74" s="8"/>
      <c r="AA74" s="8"/>
      <c r="AB74" s="8"/>
      <c r="AC74" s="8"/>
      <c r="AD74" s="8"/>
      <c r="AE74" s="8"/>
      <c r="AF74" s="8"/>
      <c r="AG74" s="8"/>
      <c r="AH74" s="8"/>
    </row>
    <row r="75" ht="15.75" customHeight="1">
      <c r="A75" s="4" t="s">
        <v>985</v>
      </c>
      <c r="B75" s="4">
        <v>24.0</v>
      </c>
      <c r="C75" s="4">
        <v>5.0</v>
      </c>
      <c r="D75" s="3" t="s">
        <v>865</v>
      </c>
      <c r="E75" s="9" t="s">
        <v>984</v>
      </c>
      <c r="F75" s="10" t="s">
        <v>986</v>
      </c>
      <c r="G75" s="3">
        <v>0.75</v>
      </c>
      <c r="H75" s="3">
        <f t="shared" si="1"/>
        <v>0.75</v>
      </c>
      <c r="I75" s="7">
        <v>0.75</v>
      </c>
      <c r="J75" s="4">
        <v>5.0</v>
      </c>
      <c r="K75" s="8"/>
      <c r="L75" s="8">
        <f t="shared" si="2"/>
        <v>0.75</v>
      </c>
      <c r="M75" s="8">
        <f t="shared" si="3"/>
        <v>0.75</v>
      </c>
      <c r="N75" s="8"/>
      <c r="O75" s="8"/>
      <c r="P75" s="8"/>
      <c r="Q75" s="8"/>
      <c r="R75" s="8"/>
      <c r="S75" s="8"/>
      <c r="T75" s="8"/>
      <c r="U75" s="8"/>
      <c r="V75" s="8"/>
      <c r="W75" s="8"/>
      <c r="X75" s="8"/>
      <c r="Y75" s="8"/>
      <c r="Z75" s="8"/>
      <c r="AA75" s="8"/>
      <c r="AB75" s="8"/>
      <c r="AC75" s="8"/>
      <c r="AD75" s="8"/>
      <c r="AE75" s="8"/>
      <c r="AF75" s="8"/>
      <c r="AG75" s="8"/>
      <c r="AH75" s="8"/>
    </row>
    <row r="76" ht="15.75" customHeight="1">
      <c r="A76" s="4" t="s">
        <v>987</v>
      </c>
      <c r="B76" s="4">
        <v>0.0</v>
      </c>
      <c r="C76" s="4">
        <v>5.0</v>
      </c>
      <c r="D76" s="3" t="s">
        <v>865</v>
      </c>
      <c r="E76" s="9" t="s">
        <v>984</v>
      </c>
      <c r="F76" s="10"/>
      <c r="G76" s="3">
        <v>0.0</v>
      </c>
      <c r="H76" s="3">
        <f t="shared" si="1"/>
        <v>0</v>
      </c>
      <c r="I76" s="7">
        <v>0.0</v>
      </c>
      <c r="J76" s="4">
        <v>5.0</v>
      </c>
      <c r="K76" s="8"/>
      <c r="L76" s="8" t="str">
        <f t="shared" si="2"/>
        <v/>
      </c>
      <c r="M76" s="8" t="str">
        <f t="shared" si="3"/>
        <v/>
      </c>
      <c r="N76" s="8"/>
      <c r="O76" s="8"/>
      <c r="P76" s="8"/>
      <c r="Q76" s="8"/>
      <c r="R76" s="8"/>
      <c r="S76" s="8"/>
      <c r="T76" s="8"/>
      <c r="U76" s="8"/>
      <c r="V76" s="8"/>
      <c r="W76" s="8"/>
      <c r="X76" s="8"/>
      <c r="Y76" s="8"/>
      <c r="Z76" s="8"/>
      <c r="AA76" s="8"/>
      <c r="AB76" s="8"/>
      <c r="AC76" s="8"/>
      <c r="AD76" s="8"/>
      <c r="AE76" s="8"/>
      <c r="AF76" s="8"/>
      <c r="AG76" s="8"/>
      <c r="AH76" s="8"/>
    </row>
    <row r="77" ht="15.75" customHeight="1">
      <c r="A77" s="4" t="s">
        <v>988</v>
      </c>
      <c r="B77" s="4">
        <v>18.0</v>
      </c>
      <c r="C77" s="4">
        <v>5.0</v>
      </c>
      <c r="D77" s="3" t="s">
        <v>865</v>
      </c>
      <c r="E77" s="9" t="s">
        <v>984</v>
      </c>
      <c r="F77" s="10"/>
      <c r="G77" s="3">
        <v>0.0</v>
      </c>
      <c r="H77" s="3">
        <f t="shared" si="1"/>
        <v>0</v>
      </c>
      <c r="I77" s="7">
        <v>0.0</v>
      </c>
      <c r="J77" s="4">
        <v>5.0</v>
      </c>
      <c r="K77" s="8"/>
      <c r="L77" s="8" t="str">
        <f t="shared" si="2"/>
        <v/>
      </c>
      <c r="M77" s="8" t="str">
        <f t="shared" si="3"/>
        <v/>
      </c>
      <c r="N77" s="8"/>
      <c r="O77" s="8"/>
      <c r="P77" s="8"/>
      <c r="Q77" s="8"/>
      <c r="R77" s="8"/>
      <c r="S77" s="8"/>
      <c r="T77" s="8"/>
      <c r="U77" s="8"/>
      <c r="V77" s="8"/>
      <c r="W77" s="8"/>
      <c r="X77" s="8"/>
      <c r="Y77" s="8"/>
      <c r="Z77" s="8"/>
      <c r="AA77" s="8"/>
      <c r="AB77" s="8"/>
      <c r="AC77" s="8"/>
      <c r="AD77" s="8"/>
      <c r="AE77" s="8"/>
      <c r="AF77" s="8"/>
      <c r="AG77" s="8"/>
      <c r="AH77" s="8"/>
    </row>
    <row r="78" ht="15.75" customHeight="1">
      <c r="A78" s="4" t="s">
        <v>989</v>
      </c>
      <c r="B78" s="4">
        <v>1.0</v>
      </c>
      <c r="C78" s="4">
        <v>5.0</v>
      </c>
      <c r="D78" s="3" t="s">
        <v>865</v>
      </c>
      <c r="E78" s="9" t="s">
        <v>984</v>
      </c>
      <c r="F78" s="10"/>
      <c r="G78" s="3">
        <v>0.0</v>
      </c>
      <c r="H78" s="3">
        <f t="shared" si="1"/>
        <v>0</v>
      </c>
      <c r="I78" s="7">
        <v>0.0</v>
      </c>
      <c r="J78" s="4">
        <v>5.0</v>
      </c>
      <c r="K78" s="8"/>
      <c r="L78" s="8" t="str">
        <f t="shared" si="2"/>
        <v/>
      </c>
      <c r="M78" s="8" t="str">
        <f t="shared" si="3"/>
        <v/>
      </c>
      <c r="N78" s="8"/>
      <c r="O78" s="8"/>
      <c r="P78" s="8"/>
      <c r="Q78" s="8"/>
      <c r="R78" s="8"/>
      <c r="S78" s="8"/>
      <c r="T78" s="8"/>
      <c r="U78" s="8"/>
      <c r="V78" s="8"/>
      <c r="W78" s="8"/>
      <c r="X78" s="8"/>
      <c r="Y78" s="8"/>
      <c r="Z78" s="8"/>
      <c r="AA78" s="8"/>
      <c r="AB78" s="8"/>
      <c r="AC78" s="8"/>
      <c r="AD78" s="8"/>
      <c r="AE78" s="8"/>
      <c r="AF78" s="8"/>
      <c r="AG78" s="8"/>
      <c r="AH78" s="8"/>
    </row>
    <row r="79" ht="15.75" customHeight="1">
      <c r="A79" s="4" t="s">
        <v>990</v>
      </c>
      <c r="B79" s="4">
        <v>7.0</v>
      </c>
      <c r="C79" s="4">
        <v>5.0</v>
      </c>
      <c r="D79" s="3" t="s">
        <v>865</v>
      </c>
      <c r="E79" s="9" t="s">
        <v>984</v>
      </c>
      <c r="F79" s="10"/>
      <c r="G79" s="3">
        <v>0.0</v>
      </c>
      <c r="H79" s="3">
        <f t="shared" si="1"/>
        <v>0</v>
      </c>
      <c r="I79" s="7">
        <v>0.0</v>
      </c>
      <c r="J79" s="4">
        <v>5.0</v>
      </c>
      <c r="K79" s="8"/>
      <c r="L79" s="8" t="str">
        <f t="shared" si="2"/>
        <v/>
      </c>
      <c r="M79" s="8" t="str">
        <f t="shared" si="3"/>
        <v/>
      </c>
      <c r="N79" s="8"/>
      <c r="O79" s="8"/>
      <c r="P79" s="8"/>
      <c r="Q79" s="8"/>
      <c r="R79" s="8"/>
      <c r="S79" s="8"/>
      <c r="T79" s="8"/>
      <c r="U79" s="8"/>
      <c r="V79" s="8"/>
      <c r="W79" s="8"/>
      <c r="X79" s="8"/>
      <c r="Y79" s="8"/>
      <c r="Z79" s="8"/>
      <c r="AA79" s="8"/>
      <c r="AB79" s="8"/>
      <c r="AC79" s="8"/>
      <c r="AD79" s="8"/>
      <c r="AE79" s="8"/>
      <c r="AF79" s="8"/>
      <c r="AG79" s="8"/>
      <c r="AH79" s="8"/>
    </row>
    <row r="80" ht="15.75" customHeight="1">
      <c r="A80" s="4" t="s">
        <v>991</v>
      </c>
      <c r="B80" s="4">
        <v>16.0</v>
      </c>
      <c r="C80" s="4">
        <v>5.0</v>
      </c>
      <c r="D80" s="3" t="s">
        <v>865</v>
      </c>
      <c r="E80" s="9" t="s">
        <v>984</v>
      </c>
      <c r="F80" s="10"/>
      <c r="G80" s="3">
        <v>0.0</v>
      </c>
      <c r="H80" s="3">
        <f t="shared" si="1"/>
        <v>0</v>
      </c>
      <c r="I80" s="7">
        <v>0.0</v>
      </c>
      <c r="J80" s="4">
        <v>5.0</v>
      </c>
      <c r="K80" s="8"/>
      <c r="L80" s="8" t="str">
        <f t="shared" si="2"/>
        <v/>
      </c>
      <c r="M80" s="8" t="str">
        <f t="shared" si="3"/>
        <v/>
      </c>
      <c r="N80" s="8"/>
      <c r="O80" s="8"/>
      <c r="P80" s="8"/>
      <c r="Q80" s="8"/>
      <c r="R80" s="8"/>
      <c r="S80" s="8"/>
      <c r="T80" s="8"/>
      <c r="U80" s="8"/>
      <c r="V80" s="8"/>
      <c r="W80" s="8"/>
      <c r="X80" s="8"/>
      <c r="Y80" s="8"/>
      <c r="Z80" s="8"/>
      <c r="AA80" s="8"/>
      <c r="AB80" s="8"/>
      <c r="AC80" s="8"/>
      <c r="AD80" s="8"/>
      <c r="AE80" s="8"/>
      <c r="AF80" s="8"/>
      <c r="AG80" s="8"/>
      <c r="AH80" s="8"/>
    </row>
    <row r="81" ht="15.75" customHeight="1">
      <c r="A81" s="4" t="s">
        <v>992</v>
      </c>
      <c r="B81" s="4">
        <v>11.0</v>
      </c>
      <c r="C81" s="4">
        <v>5.0</v>
      </c>
      <c r="D81" s="3" t="s">
        <v>865</v>
      </c>
      <c r="E81" s="9" t="s">
        <v>984</v>
      </c>
      <c r="F81" s="10" t="s">
        <v>993</v>
      </c>
      <c r="G81" s="3">
        <v>0.8</v>
      </c>
      <c r="H81" s="3">
        <f t="shared" si="1"/>
        <v>0.8</v>
      </c>
      <c r="I81" s="7">
        <v>0.75</v>
      </c>
      <c r="J81" s="4">
        <v>5.0</v>
      </c>
      <c r="K81" s="8"/>
      <c r="L81" s="8">
        <f t="shared" si="2"/>
        <v>0.8</v>
      </c>
      <c r="M81" s="8">
        <f t="shared" si="3"/>
        <v>0.75</v>
      </c>
      <c r="N81" s="8"/>
      <c r="O81" s="8"/>
      <c r="P81" s="8"/>
      <c r="Q81" s="8"/>
      <c r="R81" s="8"/>
      <c r="S81" s="8"/>
      <c r="T81" s="8"/>
      <c r="U81" s="8"/>
      <c r="V81" s="8"/>
      <c r="W81" s="8"/>
      <c r="X81" s="8"/>
      <c r="Y81" s="8"/>
      <c r="Z81" s="8"/>
      <c r="AA81" s="8"/>
      <c r="AB81" s="8"/>
      <c r="AC81" s="8"/>
      <c r="AD81" s="8"/>
      <c r="AE81" s="8"/>
      <c r="AF81" s="8"/>
      <c r="AG81" s="8"/>
      <c r="AH81" s="8"/>
    </row>
    <row r="82" ht="15.75" customHeight="1">
      <c r="A82" s="4" t="s">
        <v>994</v>
      </c>
      <c r="B82" s="4">
        <v>3.0</v>
      </c>
      <c r="C82" s="4">
        <v>1.0</v>
      </c>
      <c r="D82" s="3" t="s">
        <v>865</v>
      </c>
      <c r="E82" s="9" t="s">
        <v>984</v>
      </c>
      <c r="F82" s="10" t="s">
        <v>995</v>
      </c>
      <c r="G82" s="3">
        <v>0.05</v>
      </c>
      <c r="H82" s="3">
        <f t="shared" si="1"/>
        <v>0.05</v>
      </c>
      <c r="I82" s="7">
        <v>0.8</v>
      </c>
      <c r="J82" s="4">
        <v>1.0</v>
      </c>
      <c r="K82" s="8"/>
      <c r="L82" s="8">
        <f t="shared" si="2"/>
        <v>0.05</v>
      </c>
      <c r="M82" s="8">
        <f t="shared" si="3"/>
        <v>0.8</v>
      </c>
      <c r="N82" s="8"/>
      <c r="O82" s="8"/>
      <c r="P82" s="8"/>
      <c r="Q82" s="8"/>
      <c r="R82" s="8"/>
      <c r="S82" s="8"/>
      <c r="T82" s="8"/>
      <c r="U82" s="8"/>
      <c r="V82" s="8"/>
      <c r="W82" s="8"/>
      <c r="X82" s="8"/>
      <c r="Y82" s="8"/>
      <c r="Z82" s="8"/>
      <c r="AA82" s="8"/>
      <c r="AB82" s="8"/>
      <c r="AC82" s="8"/>
      <c r="AD82" s="8"/>
      <c r="AE82" s="8"/>
      <c r="AF82" s="8"/>
      <c r="AG82" s="8"/>
      <c r="AH82" s="8"/>
    </row>
    <row r="83" ht="15.75" customHeight="1">
      <c r="A83" s="4" t="s">
        <v>996</v>
      </c>
      <c r="B83" s="4">
        <v>109.0</v>
      </c>
      <c r="C83" s="4">
        <v>5.0</v>
      </c>
      <c r="D83" s="3" t="s">
        <v>865</v>
      </c>
      <c r="E83" s="9" t="s">
        <v>984</v>
      </c>
      <c r="F83" s="10" t="s">
        <v>997</v>
      </c>
      <c r="G83" s="3">
        <v>0.0333333333333333</v>
      </c>
      <c r="H83" s="3">
        <f t="shared" si="1"/>
        <v>0.03333333333</v>
      </c>
      <c r="I83" s="7">
        <v>0.65</v>
      </c>
      <c r="J83" s="4">
        <v>5.0</v>
      </c>
      <c r="K83" s="8"/>
      <c r="L83" s="8">
        <f t="shared" si="2"/>
        <v>0.03333333333</v>
      </c>
      <c r="M83" s="8">
        <f t="shared" si="3"/>
        <v>0.65</v>
      </c>
      <c r="N83" s="8"/>
      <c r="O83" s="8"/>
      <c r="P83" s="8"/>
      <c r="Q83" s="8"/>
      <c r="R83" s="8"/>
      <c r="S83" s="8"/>
      <c r="T83" s="8"/>
      <c r="U83" s="8"/>
      <c r="V83" s="8"/>
      <c r="W83" s="8"/>
      <c r="X83" s="8"/>
      <c r="Y83" s="8"/>
      <c r="Z83" s="8"/>
      <c r="AA83" s="8"/>
      <c r="AB83" s="8"/>
      <c r="AC83" s="8"/>
      <c r="AD83" s="8"/>
      <c r="AE83" s="8"/>
      <c r="AF83" s="8"/>
      <c r="AG83" s="8"/>
      <c r="AH83" s="8"/>
    </row>
    <row r="84" ht="15.75" customHeight="1">
      <c r="A84" s="4" t="s">
        <v>998</v>
      </c>
      <c r="B84" s="4">
        <v>22.0</v>
      </c>
      <c r="C84" s="4">
        <v>5.0</v>
      </c>
      <c r="D84" s="3" t="s">
        <v>865</v>
      </c>
      <c r="E84" s="9" t="s">
        <v>984</v>
      </c>
      <c r="F84" s="10"/>
      <c r="G84" s="3">
        <v>0.0</v>
      </c>
      <c r="H84" s="3">
        <f t="shared" si="1"/>
        <v>0</v>
      </c>
      <c r="I84" s="7">
        <v>0.0</v>
      </c>
      <c r="J84" s="4">
        <v>5.0</v>
      </c>
      <c r="K84" s="8"/>
      <c r="L84" s="8" t="str">
        <f t="shared" si="2"/>
        <v/>
      </c>
      <c r="M84" s="8" t="str">
        <f t="shared" si="3"/>
        <v/>
      </c>
      <c r="N84" s="8"/>
      <c r="O84" s="8"/>
      <c r="P84" s="8"/>
      <c r="Q84" s="8"/>
      <c r="R84" s="8"/>
      <c r="S84" s="8"/>
      <c r="T84" s="8"/>
      <c r="U84" s="8"/>
      <c r="V84" s="8"/>
      <c r="W84" s="8"/>
      <c r="X84" s="8"/>
      <c r="Y84" s="8"/>
      <c r="Z84" s="8"/>
      <c r="AA84" s="8"/>
      <c r="AB84" s="8"/>
      <c r="AC84" s="8"/>
      <c r="AD84" s="8"/>
      <c r="AE84" s="8"/>
      <c r="AF84" s="8"/>
      <c r="AG84" s="8"/>
      <c r="AH84" s="8"/>
    </row>
    <row r="85" ht="15.75" customHeight="1">
      <c r="A85" s="4" t="s">
        <v>999</v>
      </c>
      <c r="B85" s="4">
        <v>276.0</v>
      </c>
      <c r="C85" s="4">
        <v>5.0</v>
      </c>
      <c r="D85" s="3" t="s">
        <v>865</v>
      </c>
      <c r="E85" s="9" t="s">
        <v>1000</v>
      </c>
      <c r="F85" s="10"/>
      <c r="G85" s="3">
        <v>0.0</v>
      </c>
      <c r="H85" s="3">
        <f t="shared" si="1"/>
        <v>0</v>
      </c>
      <c r="I85" s="7">
        <v>0.0</v>
      </c>
      <c r="J85" s="4">
        <v>5.0</v>
      </c>
      <c r="K85" s="8"/>
      <c r="L85" s="8" t="str">
        <f t="shared" si="2"/>
        <v/>
      </c>
      <c r="M85" s="8" t="str">
        <f t="shared" si="3"/>
        <v/>
      </c>
      <c r="N85" s="8"/>
      <c r="O85" s="8"/>
      <c r="P85" s="8"/>
      <c r="Q85" s="8"/>
      <c r="R85" s="8"/>
      <c r="S85" s="8"/>
      <c r="T85" s="8"/>
      <c r="U85" s="8"/>
      <c r="V85" s="8"/>
      <c r="W85" s="8"/>
      <c r="X85" s="8"/>
      <c r="Y85" s="8"/>
      <c r="Z85" s="8"/>
      <c r="AA85" s="8"/>
      <c r="AB85" s="8"/>
      <c r="AC85" s="8"/>
      <c r="AD85" s="8"/>
      <c r="AE85" s="8"/>
      <c r="AF85" s="8"/>
      <c r="AG85" s="8"/>
      <c r="AH85" s="8"/>
    </row>
    <row r="86" ht="15.75" customHeight="1">
      <c r="A86" s="4" t="s">
        <v>1001</v>
      </c>
      <c r="B86" s="4">
        <v>3.0</v>
      </c>
      <c r="C86" s="4">
        <v>2.0</v>
      </c>
      <c r="D86" s="3" t="s">
        <v>865</v>
      </c>
      <c r="E86" s="9" t="s">
        <v>1000</v>
      </c>
      <c r="F86" s="10" t="s">
        <v>1002</v>
      </c>
      <c r="G86" s="3">
        <v>-0.0947916666666666</v>
      </c>
      <c r="H86" s="3">
        <f t="shared" si="1"/>
        <v>0.09479166667</v>
      </c>
      <c r="I86" s="7">
        <v>0.721874999999999</v>
      </c>
      <c r="J86" s="4">
        <v>2.0</v>
      </c>
      <c r="K86" s="8"/>
      <c r="L86" s="8">
        <f t="shared" si="2"/>
        <v>-0.09479166667</v>
      </c>
      <c r="M86" s="8">
        <f t="shared" si="3"/>
        <v>0.721875</v>
      </c>
      <c r="N86" s="8"/>
      <c r="O86" s="8"/>
      <c r="P86" s="8"/>
      <c r="Q86" s="8"/>
      <c r="R86" s="8"/>
      <c r="S86" s="8"/>
      <c r="T86" s="8"/>
      <c r="U86" s="8"/>
      <c r="V86" s="8"/>
      <c r="W86" s="8"/>
      <c r="X86" s="8"/>
      <c r="Y86" s="8"/>
      <c r="Z86" s="8"/>
      <c r="AA86" s="8"/>
      <c r="AB86" s="8"/>
      <c r="AC86" s="8"/>
      <c r="AD86" s="8"/>
      <c r="AE86" s="8"/>
      <c r="AF86" s="8"/>
      <c r="AG86" s="8"/>
      <c r="AH86" s="8"/>
    </row>
    <row r="87" ht="15.75" customHeight="1">
      <c r="A87" s="4" t="s">
        <v>1003</v>
      </c>
      <c r="B87" s="4">
        <v>79.0</v>
      </c>
      <c r="C87" s="4">
        <v>4.0</v>
      </c>
      <c r="D87" s="3" t="s">
        <v>865</v>
      </c>
      <c r="E87" s="9" t="s">
        <v>1000</v>
      </c>
      <c r="F87" s="10"/>
      <c r="G87" s="3">
        <v>0.0</v>
      </c>
      <c r="H87" s="3">
        <f t="shared" si="1"/>
        <v>0</v>
      </c>
      <c r="I87" s="7">
        <v>0.0</v>
      </c>
      <c r="J87" s="4">
        <v>4.0</v>
      </c>
      <c r="K87" s="8"/>
      <c r="L87" s="8" t="str">
        <f t="shared" si="2"/>
        <v/>
      </c>
      <c r="M87" s="8" t="str">
        <f t="shared" si="3"/>
        <v/>
      </c>
      <c r="N87" s="8"/>
      <c r="O87" s="8"/>
      <c r="P87" s="8"/>
      <c r="Q87" s="8"/>
      <c r="R87" s="8"/>
      <c r="S87" s="8"/>
      <c r="T87" s="8"/>
      <c r="U87" s="8"/>
      <c r="V87" s="8"/>
      <c r="W87" s="8"/>
      <c r="X87" s="8"/>
      <c r="Y87" s="8"/>
      <c r="Z87" s="8"/>
      <c r="AA87" s="8"/>
      <c r="AB87" s="8"/>
      <c r="AC87" s="8"/>
      <c r="AD87" s="8"/>
      <c r="AE87" s="8"/>
      <c r="AF87" s="8"/>
      <c r="AG87" s="8"/>
      <c r="AH87" s="8"/>
    </row>
    <row r="88" ht="15.75" customHeight="1">
      <c r="A88" s="4" t="s">
        <v>1004</v>
      </c>
      <c r="B88" s="4">
        <v>110.0</v>
      </c>
      <c r="C88" s="4">
        <v>2.0</v>
      </c>
      <c r="D88" s="3" t="s">
        <v>865</v>
      </c>
      <c r="E88" s="9" t="s">
        <v>1000</v>
      </c>
      <c r="F88" s="10" t="s">
        <v>826</v>
      </c>
      <c r="G88" s="3">
        <v>-0.15</v>
      </c>
      <c r="H88" s="3">
        <f t="shared" si="1"/>
        <v>0.15</v>
      </c>
      <c r="I88" s="7">
        <v>0.565686274509803</v>
      </c>
      <c r="J88" s="4">
        <v>2.0</v>
      </c>
      <c r="K88" s="8"/>
      <c r="L88" s="8">
        <f t="shared" si="2"/>
        <v>-0.15</v>
      </c>
      <c r="M88" s="8">
        <f t="shared" si="3"/>
        <v>0.5656862745</v>
      </c>
      <c r="N88" s="8"/>
      <c r="O88" s="8"/>
      <c r="P88" s="8"/>
      <c r="Q88" s="8"/>
      <c r="R88" s="8"/>
      <c r="S88" s="8"/>
      <c r="T88" s="8"/>
      <c r="U88" s="8"/>
      <c r="V88" s="8"/>
      <c r="W88" s="8"/>
      <c r="X88" s="8"/>
      <c r="Y88" s="8"/>
      <c r="Z88" s="8"/>
      <c r="AA88" s="8"/>
      <c r="AB88" s="8"/>
      <c r="AC88" s="8"/>
      <c r="AD88" s="8"/>
      <c r="AE88" s="8"/>
      <c r="AF88" s="8"/>
      <c r="AG88" s="8"/>
      <c r="AH88" s="8"/>
    </row>
    <row r="89" ht="15.75" customHeight="1">
      <c r="A89" s="4" t="s">
        <v>1005</v>
      </c>
      <c r="B89" s="4">
        <v>60.0</v>
      </c>
      <c r="C89" s="4">
        <v>4.0</v>
      </c>
      <c r="D89" s="3" t="s">
        <v>865</v>
      </c>
      <c r="E89" s="9" t="s">
        <v>1000</v>
      </c>
      <c r="F89" s="10" t="s">
        <v>1006</v>
      </c>
      <c r="G89" s="3">
        <v>0.2875</v>
      </c>
      <c r="H89" s="3">
        <f t="shared" si="1"/>
        <v>0.2875</v>
      </c>
      <c r="I89" s="7">
        <v>0.685714285714285</v>
      </c>
      <c r="J89" s="4">
        <v>4.0</v>
      </c>
      <c r="K89" s="8"/>
      <c r="L89" s="8">
        <f t="shared" si="2"/>
        <v>0.2875</v>
      </c>
      <c r="M89" s="8">
        <f t="shared" si="3"/>
        <v>0.6857142857</v>
      </c>
      <c r="N89" s="8"/>
      <c r="O89" s="8"/>
      <c r="P89" s="8"/>
      <c r="Q89" s="8"/>
      <c r="R89" s="8"/>
      <c r="S89" s="8"/>
      <c r="T89" s="8"/>
      <c r="U89" s="8"/>
      <c r="V89" s="8"/>
      <c r="W89" s="8"/>
      <c r="X89" s="8"/>
      <c r="Y89" s="8"/>
      <c r="Z89" s="8"/>
      <c r="AA89" s="8"/>
      <c r="AB89" s="8"/>
      <c r="AC89" s="8"/>
      <c r="AD89" s="8"/>
      <c r="AE89" s="8"/>
      <c r="AF89" s="8"/>
      <c r="AG89" s="8"/>
      <c r="AH89" s="8"/>
    </row>
    <row r="90" ht="15.75" customHeight="1">
      <c r="A90" s="4" t="s">
        <v>1007</v>
      </c>
      <c r="B90" s="4">
        <v>10.0</v>
      </c>
      <c r="C90" s="4">
        <v>5.0</v>
      </c>
      <c r="D90" s="3" t="s">
        <v>865</v>
      </c>
      <c r="E90" s="9" t="s">
        <v>1000</v>
      </c>
      <c r="F90" s="10" t="s">
        <v>1008</v>
      </c>
      <c r="G90" s="3">
        <v>-0.1</v>
      </c>
      <c r="H90" s="3">
        <f t="shared" si="1"/>
        <v>0.1</v>
      </c>
      <c r="I90" s="7">
        <v>0.0</v>
      </c>
      <c r="J90" s="4">
        <v>5.0</v>
      </c>
      <c r="K90" s="8"/>
      <c r="L90" s="8">
        <f t="shared" si="2"/>
        <v>-0.1</v>
      </c>
      <c r="M90" s="8">
        <f t="shared" si="3"/>
        <v>0</v>
      </c>
      <c r="N90" s="8"/>
      <c r="O90" s="8"/>
      <c r="P90" s="8"/>
      <c r="Q90" s="8"/>
      <c r="R90" s="8"/>
      <c r="S90" s="8"/>
      <c r="T90" s="8"/>
      <c r="U90" s="8"/>
      <c r="V90" s="8"/>
      <c r="W90" s="8"/>
      <c r="X90" s="8"/>
      <c r="Y90" s="8"/>
      <c r="Z90" s="8"/>
      <c r="AA90" s="8"/>
      <c r="AB90" s="8"/>
      <c r="AC90" s="8"/>
      <c r="AD90" s="8"/>
      <c r="AE90" s="8"/>
      <c r="AF90" s="8"/>
      <c r="AG90" s="8"/>
      <c r="AH90" s="8"/>
    </row>
    <row r="91" ht="15.75" customHeight="1">
      <c r="A91" s="4" t="s">
        <v>1009</v>
      </c>
      <c r="B91" s="4">
        <v>59.0</v>
      </c>
      <c r="C91" s="4">
        <v>5.0</v>
      </c>
      <c r="D91" s="3" t="s">
        <v>865</v>
      </c>
      <c r="E91" s="9" t="s">
        <v>1000</v>
      </c>
      <c r="F91" s="10"/>
      <c r="G91" s="3">
        <v>0.0</v>
      </c>
      <c r="H91" s="3">
        <f t="shared" si="1"/>
        <v>0</v>
      </c>
      <c r="I91" s="7">
        <v>0.0</v>
      </c>
      <c r="J91" s="4">
        <v>5.0</v>
      </c>
      <c r="K91" s="8"/>
      <c r="L91" s="8" t="str">
        <f t="shared" si="2"/>
        <v/>
      </c>
      <c r="M91" s="8" t="str">
        <f t="shared" si="3"/>
        <v/>
      </c>
      <c r="N91" s="8"/>
      <c r="O91" s="8"/>
      <c r="P91" s="8"/>
      <c r="Q91" s="8"/>
      <c r="R91" s="8"/>
      <c r="S91" s="8"/>
      <c r="T91" s="8"/>
      <c r="U91" s="8"/>
      <c r="V91" s="8"/>
      <c r="W91" s="8"/>
      <c r="X91" s="8"/>
      <c r="Y91" s="8"/>
      <c r="Z91" s="8"/>
      <c r="AA91" s="8"/>
      <c r="AB91" s="8"/>
      <c r="AC91" s="8"/>
      <c r="AD91" s="8"/>
      <c r="AE91" s="8"/>
      <c r="AF91" s="8"/>
      <c r="AG91" s="8"/>
      <c r="AH91" s="8"/>
    </row>
    <row r="92" ht="15.75" customHeight="1">
      <c r="A92" s="4" t="s">
        <v>1010</v>
      </c>
      <c r="B92" s="4">
        <v>23.0</v>
      </c>
      <c r="C92" s="4">
        <v>5.0</v>
      </c>
      <c r="D92" s="3" t="s">
        <v>865</v>
      </c>
      <c r="E92" s="9" t="s">
        <v>1000</v>
      </c>
      <c r="F92" s="10"/>
      <c r="G92" s="3">
        <v>0.0</v>
      </c>
      <c r="H92" s="3">
        <f t="shared" si="1"/>
        <v>0</v>
      </c>
      <c r="I92" s="7">
        <v>0.0</v>
      </c>
      <c r="J92" s="4">
        <v>5.0</v>
      </c>
      <c r="K92" s="8"/>
      <c r="L92" s="8" t="str">
        <f t="shared" si="2"/>
        <v/>
      </c>
      <c r="M92" s="8" t="str">
        <f t="shared" si="3"/>
        <v/>
      </c>
      <c r="N92" s="8"/>
      <c r="O92" s="8"/>
      <c r="P92" s="8"/>
      <c r="Q92" s="8"/>
      <c r="R92" s="8"/>
      <c r="S92" s="8"/>
      <c r="T92" s="8"/>
      <c r="U92" s="8"/>
      <c r="V92" s="8"/>
      <c r="W92" s="8"/>
      <c r="X92" s="8"/>
      <c r="Y92" s="8"/>
      <c r="Z92" s="8"/>
      <c r="AA92" s="8"/>
      <c r="AB92" s="8"/>
      <c r="AC92" s="8"/>
      <c r="AD92" s="8"/>
      <c r="AE92" s="8"/>
      <c r="AF92" s="8"/>
      <c r="AG92" s="8"/>
      <c r="AH92" s="8"/>
    </row>
    <row r="93" ht="15.75" customHeight="1">
      <c r="A93" s="4" t="s">
        <v>1011</v>
      </c>
      <c r="B93" s="4">
        <v>18.0</v>
      </c>
      <c r="C93" s="4">
        <v>1.0</v>
      </c>
      <c r="D93" s="3" t="s">
        <v>865</v>
      </c>
      <c r="E93" s="9" t="s">
        <v>1000</v>
      </c>
      <c r="F93" s="10" t="s">
        <v>1012</v>
      </c>
      <c r="G93" s="3">
        <v>0.5</v>
      </c>
      <c r="H93" s="3">
        <f t="shared" si="1"/>
        <v>0.5</v>
      </c>
      <c r="I93" s="7">
        <v>0.5</v>
      </c>
      <c r="J93" s="4">
        <v>1.0</v>
      </c>
      <c r="K93" s="8"/>
      <c r="L93" s="8">
        <f t="shared" si="2"/>
        <v>0.5</v>
      </c>
      <c r="M93" s="8">
        <f t="shared" si="3"/>
        <v>0.5</v>
      </c>
      <c r="N93" s="8"/>
      <c r="O93" s="8"/>
      <c r="P93" s="8"/>
      <c r="Q93" s="8"/>
      <c r="R93" s="8"/>
      <c r="S93" s="8"/>
      <c r="T93" s="8"/>
      <c r="U93" s="8"/>
      <c r="V93" s="8"/>
      <c r="W93" s="8"/>
      <c r="X93" s="8"/>
      <c r="Y93" s="8"/>
      <c r="Z93" s="8"/>
      <c r="AA93" s="8"/>
      <c r="AB93" s="8"/>
      <c r="AC93" s="8"/>
      <c r="AD93" s="8"/>
      <c r="AE93" s="8"/>
      <c r="AF93" s="8"/>
      <c r="AG93" s="8"/>
      <c r="AH93" s="8"/>
    </row>
    <row r="94" ht="15.75" customHeight="1">
      <c r="A94" s="4" t="s">
        <v>1013</v>
      </c>
      <c r="B94" s="4">
        <v>80.0</v>
      </c>
      <c r="C94" s="4">
        <v>5.0</v>
      </c>
      <c r="D94" s="3" t="s">
        <v>865</v>
      </c>
      <c r="E94" s="9" t="s">
        <v>1014</v>
      </c>
      <c r="F94" s="10" t="s">
        <v>1015</v>
      </c>
      <c r="G94" s="3">
        <v>0.6</v>
      </c>
      <c r="H94" s="3">
        <f t="shared" si="1"/>
        <v>0.6</v>
      </c>
      <c r="I94" s="7">
        <v>0.6</v>
      </c>
      <c r="J94" s="4">
        <v>5.0</v>
      </c>
      <c r="K94" s="8"/>
      <c r="L94" s="8">
        <f t="shared" si="2"/>
        <v>0.6</v>
      </c>
      <c r="M94" s="8">
        <f t="shared" si="3"/>
        <v>0.6</v>
      </c>
      <c r="N94" s="8"/>
      <c r="O94" s="8"/>
      <c r="P94" s="8"/>
      <c r="Q94" s="8"/>
      <c r="R94" s="8"/>
      <c r="S94" s="8"/>
      <c r="T94" s="8"/>
      <c r="U94" s="8"/>
      <c r="V94" s="8"/>
      <c r="W94" s="8"/>
      <c r="X94" s="8"/>
      <c r="Y94" s="8"/>
      <c r="Z94" s="8"/>
      <c r="AA94" s="8"/>
      <c r="AB94" s="8"/>
      <c r="AC94" s="8"/>
      <c r="AD94" s="8"/>
      <c r="AE94" s="8"/>
      <c r="AF94" s="8"/>
      <c r="AG94" s="8"/>
      <c r="AH94" s="8"/>
    </row>
    <row r="95" ht="15.75" customHeight="1">
      <c r="A95" s="4" t="s">
        <v>1016</v>
      </c>
      <c r="B95" s="4">
        <v>65.0</v>
      </c>
      <c r="C95" s="4">
        <v>5.0</v>
      </c>
      <c r="D95" s="3" t="s">
        <v>865</v>
      </c>
      <c r="E95" s="9" t="s">
        <v>1014</v>
      </c>
      <c r="F95" s="10" t="s">
        <v>1017</v>
      </c>
      <c r="G95" s="3">
        <v>0.483888888888889</v>
      </c>
      <c r="H95" s="3">
        <f t="shared" si="1"/>
        <v>0.4838888889</v>
      </c>
      <c r="I95" s="7">
        <v>0.77</v>
      </c>
      <c r="J95" s="4">
        <v>5.0</v>
      </c>
      <c r="K95" s="8"/>
      <c r="L95" s="8">
        <f t="shared" si="2"/>
        <v>0.4838888889</v>
      </c>
      <c r="M95" s="8">
        <f t="shared" si="3"/>
        <v>0.77</v>
      </c>
      <c r="N95" s="8"/>
      <c r="O95" s="8"/>
      <c r="P95" s="8"/>
      <c r="Q95" s="8"/>
      <c r="R95" s="8"/>
      <c r="S95" s="8"/>
      <c r="T95" s="8"/>
      <c r="U95" s="8"/>
      <c r="V95" s="8"/>
      <c r="W95" s="8"/>
      <c r="X95" s="8"/>
      <c r="Y95" s="8"/>
      <c r="Z95" s="8"/>
      <c r="AA95" s="8"/>
      <c r="AB95" s="8"/>
      <c r="AC95" s="8"/>
      <c r="AD95" s="8"/>
      <c r="AE95" s="8"/>
      <c r="AF95" s="8"/>
      <c r="AG95" s="8"/>
      <c r="AH95" s="8"/>
    </row>
    <row r="96" ht="15.75" customHeight="1">
      <c r="A96" s="4" t="s">
        <v>1018</v>
      </c>
      <c r="B96" s="4">
        <v>10.0</v>
      </c>
      <c r="C96" s="4">
        <v>5.0</v>
      </c>
      <c r="D96" s="3" t="s">
        <v>865</v>
      </c>
      <c r="E96" s="9" t="s">
        <v>1014</v>
      </c>
      <c r="F96" s="10" t="s">
        <v>1019</v>
      </c>
      <c r="G96" s="3">
        <v>0.4</v>
      </c>
      <c r="H96" s="3">
        <f t="shared" si="1"/>
        <v>0.4</v>
      </c>
      <c r="I96" s="7">
        <v>0.6</v>
      </c>
      <c r="J96" s="4">
        <v>5.0</v>
      </c>
      <c r="K96" s="8"/>
      <c r="L96" s="8">
        <f t="shared" si="2"/>
        <v>0.4</v>
      </c>
      <c r="M96" s="8">
        <f t="shared" si="3"/>
        <v>0.6</v>
      </c>
      <c r="N96" s="8"/>
      <c r="O96" s="8"/>
      <c r="P96" s="8"/>
      <c r="Q96" s="8"/>
      <c r="R96" s="8"/>
      <c r="S96" s="8"/>
      <c r="T96" s="8"/>
      <c r="U96" s="8"/>
      <c r="V96" s="8"/>
      <c r="W96" s="8"/>
      <c r="X96" s="8"/>
      <c r="Y96" s="8"/>
      <c r="Z96" s="8"/>
      <c r="AA96" s="8"/>
      <c r="AB96" s="8"/>
      <c r="AC96" s="8"/>
      <c r="AD96" s="8"/>
      <c r="AE96" s="8"/>
      <c r="AF96" s="8"/>
      <c r="AG96" s="8"/>
      <c r="AH96" s="8"/>
    </row>
    <row r="97" ht="15.75" customHeight="1">
      <c r="A97" s="4" t="s">
        <v>1020</v>
      </c>
      <c r="B97" s="4">
        <v>7.0</v>
      </c>
      <c r="C97" s="4">
        <v>4.0</v>
      </c>
      <c r="D97" s="3" t="s">
        <v>865</v>
      </c>
      <c r="E97" s="9" t="s">
        <v>1014</v>
      </c>
      <c r="F97" s="10"/>
      <c r="G97" s="3">
        <v>0.0</v>
      </c>
      <c r="H97" s="3">
        <f t="shared" si="1"/>
        <v>0</v>
      </c>
      <c r="I97" s="7">
        <v>0.0</v>
      </c>
      <c r="J97" s="4">
        <v>4.0</v>
      </c>
      <c r="K97" s="8"/>
      <c r="L97" s="8" t="str">
        <f t="shared" si="2"/>
        <v/>
      </c>
      <c r="M97" s="8" t="str">
        <f t="shared" si="3"/>
        <v/>
      </c>
      <c r="N97" s="8"/>
      <c r="O97" s="8"/>
      <c r="P97" s="8"/>
      <c r="Q97" s="8"/>
      <c r="R97" s="8"/>
      <c r="S97" s="8"/>
      <c r="T97" s="8"/>
      <c r="U97" s="8"/>
      <c r="V97" s="8"/>
      <c r="W97" s="8"/>
      <c r="X97" s="8"/>
      <c r="Y97" s="8"/>
      <c r="Z97" s="8"/>
      <c r="AA97" s="8"/>
      <c r="AB97" s="8"/>
      <c r="AC97" s="8"/>
      <c r="AD97" s="8"/>
      <c r="AE97" s="8"/>
      <c r="AF97" s="8"/>
      <c r="AG97" s="8"/>
      <c r="AH97" s="8"/>
    </row>
    <row r="98" ht="15.75" customHeight="1">
      <c r="A98" s="4" t="s">
        <v>1021</v>
      </c>
      <c r="B98" s="4">
        <v>3.0</v>
      </c>
      <c r="C98" s="4">
        <v>5.0</v>
      </c>
      <c r="D98" s="3" t="s">
        <v>865</v>
      </c>
      <c r="E98" s="9" t="s">
        <v>1014</v>
      </c>
      <c r="F98" s="10"/>
      <c r="G98" s="3">
        <v>0.0</v>
      </c>
      <c r="H98" s="3">
        <f t="shared" si="1"/>
        <v>0</v>
      </c>
      <c r="I98" s="7">
        <v>0.0</v>
      </c>
      <c r="J98" s="4">
        <v>5.0</v>
      </c>
      <c r="K98" s="8"/>
      <c r="L98" s="8" t="str">
        <f t="shared" si="2"/>
        <v/>
      </c>
      <c r="M98" s="8" t="str">
        <f t="shared" si="3"/>
        <v/>
      </c>
      <c r="N98" s="8"/>
      <c r="O98" s="8"/>
      <c r="P98" s="8"/>
      <c r="Q98" s="8"/>
      <c r="R98" s="8"/>
      <c r="S98" s="8"/>
      <c r="T98" s="8"/>
      <c r="U98" s="8"/>
      <c r="V98" s="8"/>
      <c r="W98" s="8"/>
      <c r="X98" s="8"/>
      <c r="Y98" s="8"/>
      <c r="Z98" s="8"/>
      <c r="AA98" s="8"/>
      <c r="AB98" s="8"/>
      <c r="AC98" s="8"/>
      <c r="AD98" s="8"/>
      <c r="AE98" s="8"/>
      <c r="AF98" s="8"/>
      <c r="AG98" s="8"/>
      <c r="AH98" s="8"/>
    </row>
    <row r="99" ht="15.75" customHeight="1">
      <c r="A99" s="4" t="s">
        <v>1022</v>
      </c>
      <c r="B99" s="4">
        <v>91.0</v>
      </c>
      <c r="C99" s="4">
        <v>4.0</v>
      </c>
      <c r="D99" s="3" t="s">
        <v>865</v>
      </c>
      <c r="E99" s="9" t="s">
        <v>1014</v>
      </c>
      <c r="F99" s="10"/>
      <c r="G99" s="3">
        <v>0.0</v>
      </c>
      <c r="H99" s="3">
        <f t="shared" si="1"/>
        <v>0</v>
      </c>
      <c r="I99" s="7">
        <v>0.0</v>
      </c>
      <c r="J99" s="4">
        <v>4.0</v>
      </c>
      <c r="K99" s="8"/>
      <c r="L99" s="8" t="str">
        <f t="shared" si="2"/>
        <v/>
      </c>
      <c r="M99" s="8" t="str">
        <f t="shared" si="3"/>
        <v/>
      </c>
      <c r="N99" s="8"/>
      <c r="O99" s="8"/>
      <c r="P99" s="8"/>
      <c r="Q99" s="8"/>
      <c r="R99" s="8"/>
      <c r="S99" s="8"/>
      <c r="T99" s="8"/>
      <c r="U99" s="8"/>
      <c r="V99" s="8"/>
      <c r="W99" s="8"/>
      <c r="X99" s="8"/>
      <c r="Y99" s="8"/>
      <c r="Z99" s="8"/>
      <c r="AA99" s="8"/>
      <c r="AB99" s="8"/>
      <c r="AC99" s="8"/>
      <c r="AD99" s="8"/>
      <c r="AE99" s="8"/>
      <c r="AF99" s="8"/>
      <c r="AG99" s="8"/>
      <c r="AH99" s="8"/>
    </row>
    <row r="100" ht="15.75" customHeight="1">
      <c r="A100" s="4" t="s">
        <v>1023</v>
      </c>
      <c r="B100" s="4">
        <v>351.0</v>
      </c>
      <c r="C100" s="4">
        <v>4.0</v>
      </c>
      <c r="D100" s="3" t="s">
        <v>865</v>
      </c>
      <c r="E100" s="9" t="s">
        <v>1014</v>
      </c>
      <c r="F100" s="10"/>
      <c r="G100" s="3">
        <v>0.0</v>
      </c>
      <c r="H100" s="3">
        <f t="shared" si="1"/>
        <v>0</v>
      </c>
      <c r="I100" s="7">
        <v>0.0</v>
      </c>
      <c r="J100" s="4">
        <v>4.0</v>
      </c>
      <c r="K100" s="8"/>
      <c r="L100" s="8" t="str">
        <f t="shared" si="2"/>
        <v/>
      </c>
      <c r="M100" s="8" t="str">
        <f t="shared" si="3"/>
        <v/>
      </c>
      <c r="N100" s="8"/>
      <c r="O100" s="8"/>
      <c r="P100" s="8"/>
      <c r="Q100" s="8"/>
      <c r="R100" s="8"/>
      <c r="S100" s="8"/>
      <c r="T100" s="8"/>
      <c r="U100" s="8"/>
      <c r="V100" s="8"/>
      <c r="W100" s="8"/>
      <c r="X100" s="8"/>
      <c r="Y100" s="8"/>
      <c r="Z100" s="8"/>
      <c r="AA100" s="8"/>
      <c r="AB100" s="8"/>
      <c r="AC100" s="8"/>
      <c r="AD100" s="8"/>
      <c r="AE100" s="8"/>
      <c r="AF100" s="8"/>
      <c r="AG100" s="8"/>
      <c r="AH100" s="8"/>
    </row>
    <row r="101" ht="15.75" customHeight="1">
      <c r="A101" s="4" t="s">
        <v>1024</v>
      </c>
      <c r="B101" s="4">
        <v>12.0</v>
      </c>
      <c r="C101" s="4">
        <v>5.0</v>
      </c>
      <c r="D101" s="3" t="s">
        <v>865</v>
      </c>
      <c r="E101" s="9" t="s">
        <v>1014</v>
      </c>
      <c r="F101" s="10" t="s">
        <v>1025</v>
      </c>
      <c r="G101" s="3">
        <v>0.0</v>
      </c>
      <c r="H101" s="3">
        <f t="shared" si="1"/>
        <v>0</v>
      </c>
      <c r="I101" s="7">
        <v>0.0</v>
      </c>
      <c r="J101" s="4">
        <v>5.0</v>
      </c>
      <c r="K101" s="8"/>
      <c r="L101" s="8">
        <f t="shared" si="2"/>
        <v>0</v>
      </c>
      <c r="M101" s="8">
        <f t="shared" si="3"/>
        <v>0</v>
      </c>
      <c r="N101" s="8"/>
      <c r="O101" s="8"/>
      <c r="P101" s="8"/>
      <c r="Q101" s="8"/>
      <c r="R101" s="8"/>
      <c r="S101" s="8"/>
      <c r="T101" s="8"/>
      <c r="U101" s="8"/>
      <c r="V101" s="8"/>
      <c r="W101" s="8"/>
      <c r="X101" s="8"/>
      <c r="Y101" s="8"/>
      <c r="Z101" s="8"/>
      <c r="AA101" s="8"/>
      <c r="AB101" s="8"/>
      <c r="AC101" s="8"/>
      <c r="AD101" s="8"/>
      <c r="AE101" s="8"/>
      <c r="AF101" s="8"/>
      <c r="AG101" s="8"/>
      <c r="AH101" s="8"/>
    </row>
    <row r="102" ht="15.75" customHeight="1">
      <c r="A102" s="4" t="s">
        <v>1026</v>
      </c>
      <c r="B102" s="4">
        <v>27.0</v>
      </c>
      <c r="C102" s="4">
        <v>4.0</v>
      </c>
      <c r="D102" s="3" t="s">
        <v>865</v>
      </c>
      <c r="E102" s="9" t="s">
        <v>1014</v>
      </c>
      <c r="F102" s="10"/>
      <c r="G102" s="3">
        <v>0.0</v>
      </c>
      <c r="H102" s="3">
        <f t="shared" si="1"/>
        <v>0</v>
      </c>
      <c r="I102" s="7">
        <v>0.0</v>
      </c>
      <c r="J102" s="4">
        <v>4.0</v>
      </c>
      <c r="K102" s="8"/>
      <c r="L102" s="8" t="str">
        <f t="shared" si="2"/>
        <v/>
      </c>
      <c r="M102" s="8" t="str">
        <f t="shared" si="3"/>
        <v/>
      </c>
      <c r="N102" s="8"/>
      <c r="O102" s="8"/>
      <c r="P102" s="8"/>
      <c r="Q102" s="8"/>
      <c r="R102" s="8"/>
      <c r="S102" s="8"/>
      <c r="T102" s="8"/>
      <c r="U102" s="8"/>
      <c r="V102" s="8"/>
      <c r="W102" s="8"/>
      <c r="X102" s="8"/>
      <c r="Y102" s="8"/>
      <c r="Z102" s="8"/>
      <c r="AA102" s="8"/>
      <c r="AB102" s="8"/>
      <c r="AC102" s="8"/>
      <c r="AD102" s="8"/>
      <c r="AE102" s="8"/>
      <c r="AF102" s="8"/>
      <c r="AG102" s="8"/>
      <c r="AH102" s="8"/>
    </row>
    <row r="103" ht="15.75" customHeight="1">
      <c r="A103" s="4" t="s">
        <v>1027</v>
      </c>
      <c r="B103" s="4">
        <v>132.0</v>
      </c>
      <c r="C103" s="4">
        <v>5.0</v>
      </c>
      <c r="D103" s="3" t="s">
        <v>865</v>
      </c>
      <c r="E103" s="9" t="s">
        <v>1014</v>
      </c>
      <c r="F103" s="10" t="s">
        <v>1028</v>
      </c>
      <c r="G103" s="3">
        <v>0.5</v>
      </c>
      <c r="H103" s="3">
        <f t="shared" si="1"/>
        <v>0.5</v>
      </c>
      <c r="I103" s="7">
        <v>0.5</v>
      </c>
      <c r="J103" s="4">
        <v>5.0</v>
      </c>
      <c r="K103" s="8"/>
      <c r="L103" s="8">
        <f t="shared" si="2"/>
        <v>0.5</v>
      </c>
      <c r="M103" s="8">
        <f t="shared" si="3"/>
        <v>0.5</v>
      </c>
      <c r="N103" s="8"/>
      <c r="O103" s="8"/>
      <c r="P103" s="8"/>
      <c r="Q103" s="8"/>
      <c r="R103" s="8"/>
      <c r="S103" s="8"/>
      <c r="T103" s="8"/>
      <c r="U103" s="8"/>
      <c r="V103" s="8"/>
      <c r="W103" s="8"/>
      <c r="X103" s="8"/>
      <c r="Y103" s="8"/>
      <c r="Z103" s="8"/>
      <c r="AA103" s="8"/>
      <c r="AB103" s="8"/>
      <c r="AC103" s="8"/>
      <c r="AD103" s="8"/>
      <c r="AE103" s="8"/>
      <c r="AF103" s="8"/>
      <c r="AG103" s="8"/>
      <c r="AH103" s="8"/>
    </row>
    <row r="104" ht="15.75" customHeight="1">
      <c r="A104" s="4" t="s">
        <v>1029</v>
      </c>
      <c r="B104" s="4">
        <v>5.0</v>
      </c>
      <c r="C104" s="4">
        <v>3.0</v>
      </c>
      <c r="D104" s="3" t="s">
        <v>865</v>
      </c>
      <c r="E104" s="9" t="s">
        <v>1014</v>
      </c>
      <c r="F104" s="10"/>
      <c r="G104" s="3">
        <v>0.0</v>
      </c>
      <c r="H104" s="3">
        <f t="shared" si="1"/>
        <v>0</v>
      </c>
      <c r="I104" s="7">
        <v>0.0</v>
      </c>
      <c r="J104" s="4">
        <v>3.0</v>
      </c>
      <c r="K104" s="8"/>
      <c r="L104" s="8" t="str">
        <f t="shared" si="2"/>
        <v/>
      </c>
      <c r="M104" s="8" t="str">
        <f t="shared" si="3"/>
        <v/>
      </c>
      <c r="N104" s="8"/>
      <c r="O104" s="8"/>
      <c r="P104" s="8"/>
      <c r="Q104" s="8"/>
      <c r="R104" s="8"/>
      <c r="S104" s="8"/>
      <c r="T104" s="8"/>
      <c r="U104" s="8"/>
      <c r="V104" s="8"/>
      <c r="W104" s="8"/>
      <c r="X104" s="8"/>
      <c r="Y104" s="8"/>
      <c r="Z104" s="8"/>
      <c r="AA104" s="8"/>
      <c r="AB104" s="8"/>
      <c r="AC104" s="8"/>
      <c r="AD104" s="8"/>
      <c r="AE104" s="8"/>
      <c r="AF104" s="8"/>
      <c r="AG104" s="8"/>
      <c r="AH104" s="8"/>
    </row>
    <row r="105" ht="15.75" customHeight="1">
      <c r="A105" s="4" t="s">
        <v>1030</v>
      </c>
      <c r="B105" s="4">
        <v>40.0</v>
      </c>
      <c r="C105" s="4">
        <v>5.0</v>
      </c>
      <c r="D105" s="3" t="s">
        <v>865</v>
      </c>
      <c r="E105" s="9" t="s">
        <v>1014</v>
      </c>
      <c r="F105" s="10"/>
      <c r="G105" s="3">
        <v>0.0</v>
      </c>
      <c r="H105" s="3">
        <f t="shared" si="1"/>
        <v>0</v>
      </c>
      <c r="I105" s="7">
        <v>0.0</v>
      </c>
      <c r="J105" s="4">
        <v>5.0</v>
      </c>
      <c r="K105" s="8"/>
      <c r="L105" s="8" t="str">
        <f t="shared" si="2"/>
        <v/>
      </c>
      <c r="M105" s="8" t="str">
        <f t="shared" si="3"/>
        <v/>
      </c>
      <c r="N105" s="8"/>
      <c r="O105" s="8"/>
      <c r="P105" s="8"/>
      <c r="Q105" s="8"/>
      <c r="R105" s="8"/>
      <c r="S105" s="8"/>
      <c r="T105" s="8"/>
      <c r="U105" s="8"/>
      <c r="V105" s="8"/>
      <c r="W105" s="8"/>
      <c r="X105" s="8"/>
      <c r="Y105" s="8"/>
      <c r="Z105" s="8"/>
      <c r="AA105" s="8"/>
      <c r="AB105" s="8"/>
      <c r="AC105" s="8"/>
      <c r="AD105" s="8"/>
      <c r="AE105" s="8"/>
      <c r="AF105" s="8"/>
      <c r="AG105" s="8"/>
      <c r="AH105" s="8"/>
    </row>
    <row r="106" ht="15.75" customHeight="1">
      <c r="A106" s="4" t="s">
        <v>1031</v>
      </c>
      <c r="B106" s="4">
        <v>1.0</v>
      </c>
      <c r="C106" s="4">
        <v>5.0</v>
      </c>
      <c r="D106" s="3" t="s">
        <v>865</v>
      </c>
      <c r="E106" s="9" t="s">
        <v>1014</v>
      </c>
      <c r="F106" s="10"/>
      <c r="G106" s="3">
        <v>0.0</v>
      </c>
      <c r="H106" s="3">
        <f t="shared" si="1"/>
        <v>0</v>
      </c>
      <c r="I106" s="7">
        <v>0.0</v>
      </c>
      <c r="J106" s="4">
        <v>5.0</v>
      </c>
      <c r="K106" s="8"/>
      <c r="L106" s="8" t="str">
        <f t="shared" si="2"/>
        <v/>
      </c>
      <c r="M106" s="8" t="str">
        <f t="shared" si="3"/>
        <v/>
      </c>
      <c r="N106" s="8"/>
      <c r="O106" s="8"/>
      <c r="P106" s="8"/>
      <c r="Q106" s="8"/>
      <c r="R106" s="8"/>
      <c r="S106" s="8"/>
      <c r="T106" s="8"/>
      <c r="U106" s="8"/>
      <c r="V106" s="8"/>
      <c r="W106" s="8"/>
      <c r="X106" s="8"/>
      <c r="Y106" s="8"/>
      <c r="Z106" s="8"/>
      <c r="AA106" s="8"/>
      <c r="AB106" s="8"/>
      <c r="AC106" s="8"/>
      <c r="AD106" s="8"/>
      <c r="AE106" s="8"/>
      <c r="AF106" s="8"/>
      <c r="AG106" s="8"/>
      <c r="AH106" s="8"/>
    </row>
    <row r="107" ht="15.75" customHeight="1">
      <c r="A107" s="4" t="s">
        <v>1032</v>
      </c>
      <c r="B107" s="4">
        <v>17.0</v>
      </c>
      <c r="C107" s="4">
        <v>5.0</v>
      </c>
      <c r="D107" s="3" t="s">
        <v>865</v>
      </c>
      <c r="E107" s="9" t="s">
        <v>1014</v>
      </c>
      <c r="F107" s="10" t="s">
        <v>1033</v>
      </c>
      <c r="G107" s="3">
        <v>0.909999999999999</v>
      </c>
      <c r="H107" s="3">
        <f t="shared" si="1"/>
        <v>0.91</v>
      </c>
      <c r="I107" s="7">
        <v>0.78</v>
      </c>
      <c r="J107" s="4">
        <v>5.0</v>
      </c>
      <c r="K107" s="8"/>
      <c r="L107" s="8">
        <f t="shared" si="2"/>
        <v>0.91</v>
      </c>
      <c r="M107" s="8">
        <f t="shared" si="3"/>
        <v>0.78</v>
      </c>
      <c r="N107" s="8"/>
      <c r="O107" s="8"/>
      <c r="P107" s="8"/>
      <c r="Q107" s="8"/>
      <c r="R107" s="8"/>
      <c r="S107" s="8"/>
      <c r="T107" s="8"/>
      <c r="U107" s="8"/>
      <c r="V107" s="8"/>
      <c r="W107" s="8"/>
      <c r="X107" s="8"/>
      <c r="Y107" s="8"/>
      <c r="Z107" s="8"/>
      <c r="AA107" s="8"/>
      <c r="AB107" s="8"/>
      <c r="AC107" s="8"/>
      <c r="AD107" s="8"/>
      <c r="AE107" s="8"/>
      <c r="AF107" s="8"/>
      <c r="AG107" s="8"/>
      <c r="AH107" s="8"/>
    </row>
    <row r="108" ht="15.75" customHeight="1">
      <c r="A108" s="4" t="s">
        <v>1034</v>
      </c>
      <c r="B108" s="4">
        <v>4.0</v>
      </c>
      <c r="C108" s="4">
        <v>5.0</v>
      </c>
      <c r="D108" s="3" t="s">
        <v>865</v>
      </c>
      <c r="E108" s="9" t="s">
        <v>1014</v>
      </c>
      <c r="F108" s="10"/>
      <c r="G108" s="3">
        <v>0.0</v>
      </c>
      <c r="H108" s="3">
        <f t="shared" si="1"/>
        <v>0</v>
      </c>
      <c r="I108" s="7">
        <v>0.0</v>
      </c>
      <c r="J108" s="4">
        <v>5.0</v>
      </c>
      <c r="K108" s="8"/>
      <c r="L108" s="8" t="str">
        <f t="shared" si="2"/>
        <v/>
      </c>
      <c r="M108" s="8" t="str">
        <f t="shared" si="3"/>
        <v/>
      </c>
      <c r="N108" s="8"/>
      <c r="O108" s="8"/>
      <c r="P108" s="8"/>
      <c r="Q108" s="8"/>
      <c r="R108" s="8"/>
      <c r="S108" s="8"/>
      <c r="T108" s="8"/>
      <c r="U108" s="8"/>
      <c r="V108" s="8"/>
      <c r="W108" s="8"/>
      <c r="X108" s="8"/>
      <c r="Y108" s="8"/>
      <c r="Z108" s="8"/>
      <c r="AA108" s="8"/>
      <c r="AB108" s="8"/>
      <c r="AC108" s="8"/>
      <c r="AD108" s="8"/>
      <c r="AE108" s="8"/>
      <c r="AF108" s="8"/>
      <c r="AG108" s="8"/>
      <c r="AH108" s="8"/>
    </row>
    <row r="109" ht="15.75" customHeight="1">
      <c r="A109" s="4" t="s">
        <v>1035</v>
      </c>
      <c r="B109" s="4">
        <v>53.0</v>
      </c>
      <c r="C109" s="4">
        <v>5.0</v>
      </c>
      <c r="D109" s="3" t="s">
        <v>1036</v>
      </c>
      <c r="E109" s="9" t="s">
        <v>1037</v>
      </c>
      <c r="F109" s="10"/>
      <c r="G109" s="3">
        <v>0.0</v>
      </c>
      <c r="H109" s="3">
        <f t="shared" si="1"/>
        <v>0</v>
      </c>
      <c r="I109" s="7">
        <v>0.0</v>
      </c>
      <c r="J109" s="4">
        <v>5.0</v>
      </c>
      <c r="K109" s="8"/>
      <c r="L109" s="8" t="str">
        <f t="shared" si="2"/>
        <v/>
      </c>
      <c r="M109" s="8" t="str">
        <f t="shared" si="3"/>
        <v/>
      </c>
      <c r="N109" s="8"/>
      <c r="O109" s="8"/>
      <c r="P109" s="8"/>
      <c r="Q109" s="8"/>
      <c r="R109" s="8"/>
      <c r="S109" s="8"/>
      <c r="T109" s="8"/>
      <c r="U109" s="8"/>
      <c r="V109" s="8"/>
      <c r="W109" s="8"/>
      <c r="X109" s="8"/>
      <c r="Y109" s="8"/>
      <c r="Z109" s="8"/>
      <c r="AA109" s="8"/>
      <c r="AB109" s="8"/>
      <c r="AC109" s="8"/>
      <c r="AD109" s="8"/>
      <c r="AE109" s="8"/>
      <c r="AF109" s="8"/>
      <c r="AG109" s="8"/>
      <c r="AH109" s="8"/>
    </row>
    <row r="110" ht="15.75" customHeight="1">
      <c r="A110" s="4" t="s">
        <v>1038</v>
      </c>
      <c r="B110" s="4">
        <v>240.0</v>
      </c>
      <c r="C110" s="4">
        <v>4.0</v>
      </c>
      <c r="D110" s="3" t="s">
        <v>1036</v>
      </c>
      <c r="E110" s="9" t="s">
        <v>1037</v>
      </c>
      <c r="F110" s="10"/>
      <c r="G110" s="3">
        <v>0.0</v>
      </c>
      <c r="H110" s="3">
        <f t="shared" si="1"/>
        <v>0</v>
      </c>
      <c r="I110" s="7">
        <v>0.0</v>
      </c>
      <c r="J110" s="4">
        <v>4.0</v>
      </c>
      <c r="K110" s="8"/>
      <c r="L110" s="8" t="str">
        <f t="shared" si="2"/>
        <v/>
      </c>
      <c r="M110" s="8" t="str">
        <f t="shared" si="3"/>
        <v/>
      </c>
      <c r="N110" s="8"/>
      <c r="O110" s="8"/>
      <c r="P110" s="8"/>
      <c r="Q110" s="8"/>
      <c r="R110" s="8"/>
      <c r="S110" s="8"/>
      <c r="T110" s="8"/>
      <c r="U110" s="8"/>
      <c r="V110" s="8"/>
      <c r="W110" s="8"/>
      <c r="X110" s="8"/>
      <c r="Y110" s="8"/>
      <c r="Z110" s="8"/>
      <c r="AA110" s="8"/>
      <c r="AB110" s="8"/>
      <c r="AC110" s="8"/>
      <c r="AD110" s="8"/>
      <c r="AE110" s="8"/>
      <c r="AF110" s="8"/>
      <c r="AG110" s="8"/>
      <c r="AH110" s="8"/>
    </row>
    <row r="111" ht="15.75" customHeight="1">
      <c r="A111" s="4" t="s">
        <v>1039</v>
      </c>
      <c r="B111" s="4">
        <v>17.0</v>
      </c>
      <c r="C111" s="4">
        <v>1.0</v>
      </c>
      <c r="D111" s="3" t="s">
        <v>1036</v>
      </c>
      <c r="E111" s="9" t="s">
        <v>1037</v>
      </c>
      <c r="F111" s="10" t="s">
        <v>1040</v>
      </c>
      <c r="G111" s="3">
        <v>-0.371428571428571</v>
      </c>
      <c r="H111" s="3">
        <f t="shared" si="1"/>
        <v>0.3714285714</v>
      </c>
      <c r="I111" s="7">
        <v>0.745238095238095</v>
      </c>
      <c r="J111" s="4">
        <v>1.0</v>
      </c>
      <c r="K111" s="8"/>
      <c r="L111" s="8">
        <f t="shared" si="2"/>
        <v>-0.3714285714</v>
      </c>
      <c r="M111" s="8">
        <f t="shared" si="3"/>
        <v>0.7452380952</v>
      </c>
      <c r="N111" s="8"/>
      <c r="O111" s="8"/>
      <c r="P111" s="8"/>
      <c r="Q111" s="8"/>
      <c r="R111" s="8"/>
      <c r="S111" s="8"/>
      <c r="T111" s="8"/>
      <c r="U111" s="8"/>
      <c r="V111" s="8"/>
      <c r="W111" s="8"/>
      <c r="X111" s="8"/>
      <c r="Y111" s="8"/>
      <c r="Z111" s="8"/>
      <c r="AA111" s="8"/>
      <c r="AB111" s="8"/>
      <c r="AC111" s="8"/>
      <c r="AD111" s="8"/>
      <c r="AE111" s="8"/>
      <c r="AF111" s="8"/>
      <c r="AG111" s="8"/>
      <c r="AH111" s="8"/>
    </row>
    <row r="112" ht="15.75" customHeight="1">
      <c r="A112" s="4" t="s">
        <v>1041</v>
      </c>
      <c r="B112" s="4">
        <v>115.0</v>
      </c>
      <c r="C112" s="4">
        <v>5.0</v>
      </c>
      <c r="D112" s="3" t="s">
        <v>1036</v>
      </c>
      <c r="E112" s="9" t="s">
        <v>1037</v>
      </c>
      <c r="F112" s="10" t="s">
        <v>1042</v>
      </c>
      <c r="G112" s="3">
        <v>-0.145833333333333</v>
      </c>
      <c r="H112" s="3">
        <f t="shared" si="1"/>
        <v>0.1458333333</v>
      </c>
      <c r="I112" s="7">
        <v>0.683333333333333</v>
      </c>
      <c r="J112" s="4">
        <v>5.0</v>
      </c>
      <c r="K112" s="8"/>
      <c r="L112" s="8">
        <f t="shared" si="2"/>
        <v>-0.1458333333</v>
      </c>
      <c r="M112" s="8">
        <f t="shared" si="3"/>
        <v>0.6833333333</v>
      </c>
      <c r="N112" s="8"/>
      <c r="O112" s="8"/>
      <c r="P112" s="8"/>
      <c r="Q112" s="8"/>
      <c r="R112" s="8"/>
      <c r="S112" s="8"/>
      <c r="T112" s="8"/>
      <c r="U112" s="8"/>
      <c r="V112" s="8"/>
      <c r="W112" s="8"/>
      <c r="X112" s="8"/>
      <c r="Y112" s="8"/>
      <c r="Z112" s="8"/>
      <c r="AA112" s="8"/>
      <c r="AB112" s="8"/>
      <c r="AC112" s="8"/>
      <c r="AD112" s="8"/>
      <c r="AE112" s="8"/>
      <c r="AF112" s="8"/>
      <c r="AG112" s="8"/>
      <c r="AH112" s="8"/>
    </row>
    <row r="113" ht="15.75" customHeight="1">
      <c r="A113" s="4" t="s">
        <v>1043</v>
      </c>
      <c r="B113" s="4">
        <v>280.0</v>
      </c>
      <c r="C113" s="4">
        <v>4.0</v>
      </c>
      <c r="D113" s="3" t="s">
        <v>1036</v>
      </c>
      <c r="E113" s="9" t="s">
        <v>1037</v>
      </c>
      <c r="F113" s="10" t="s">
        <v>1044</v>
      </c>
      <c r="G113" s="3">
        <v>0.184615384615384</v>
      </c>
      <c r="H113" s="3">
        <f t="shared" si="1"/>
        <v>0.1846153846</v>
      </c>
      <c r="I113" s="7">
        <v>0.531452991452991</v>
      </c>
      <c r="J113" s="4">
        <v>4.0</v>
      </c>
      <c r="K113" s="8"/>
      <c r="L113" s="8">
        <f t="shared" si="2"/>
        <v>0.1846153846</v>
      </c>
      <c r="M113" s="8">
        <f t="shared" si="3"/>
        <v>0.5314529915</v>
      </c>
      <c r="N113" s="8"/>
      <c r="O113" s="8"/>
      <c r="P113" s="8"/>
      <c r="Q113" s="8"/>
      <c r="R113" s="8"/>
      <c r="S113" s="8"/>
      <c r="T113" s="8"/>
      <c r="U113" s="8"/>
      <c r="V113" s="8"/>
      <c r="W113" s="8"/>
      <c r="X113" s="8"/>
      <c r="Y113" s="8"/>
      <c r="Z113" s="8"/>
      <c r="AA113" s="8"/>
      <c r="AB113" s="8"/>
      <c r="AC113" s="8"/>
      <c r="AD113" s="8"/>
      <c r="AE113" s="8"/>
      <c r="AF113" s="8"/>
      <c r="AG113" s="8"/>
      <c r="AH113" s="8"/>
    </row>
    <row r="114" ht="15.75" customHeight="1">
      <c r="A114" s="4" t="s">
        <v>1045</v>
      </c>
      <c r="B114" s="4">
        <v>51.0</v>
      </c>
      <c r="C114" s="4">
        <v>5.0</v>
      </c>
      <c r="D114" s="3" t="s">
        <v>1036</v>
      </c>
      <c r="E114" s="9" t="s">
        <v>1037</v>
      </c>
      <c r="F114" s="10" t="s">
        <v>1046</v>
      </c>
      <c r="G114" s="3">
        <v>0.0666666666666667</v>
      </c>
      <c r="H114" s="3">
        <f t="shared" si="1"/>
        <v>0.06666666667</v>
      </c>
      <c r="I114" s="7">
        <v>0.566666666666666</v>
      </c>
      <c r="J114" s="4">
        <v>5.0</v>
      </c>
      <c r="K114" s="8"/>
      <c r="L114" s="8">
        <f t="shared" si="2"/>
        <v>0.06666666667</v>
      </c>
      <c r="M114" s="8">
        <f t="shared" si="3"/>
        <v>0.5666666667</v>
      </c>
      <c r="N114" s="8"/>
      <c r="O114" s="8"/>
      <c r="P114" s="8"/>
      <c r="Q114" s="8"/>
      <c r="R114" s="8"/>
      <c r="S114" s="8"/>
      <c r="T114" s="8"/>
      <c r="U114" s="8"/>
      <c r="V114" s="8"/>
      <c r="W114" s="8"/>
      <c r="X114" s="8"/>
      <c r="Y114" s="8"/>
      <c r="Z114" s="8"/>
      <c r="AA114" s="8"/>
      <c r="AB114" s="8"/>
      <c r="AC114" s="8"/>
      <c r="AD114" s="8"/>
      <c r="AE114" s="8"/>
      <c r="AF114" s="8"/>
      <c r="AG114" s="8"/>
      <c r="AH114" s="8"/>
    </row>
    <row r="115" ht="15.75" customHeight="1">
      <c r="A115" s="4" t="s">
        <v>1047</v>
      </c>
      <c r="B115" s="4">
        <v>2.0</v>
      </c>
      <c r="C115" s="4">
        <v>3.0</v>
      </c>
      <c r="D115" s="3" t="s">
        <v>1036</v>
      </c>
      <c r="E115" s="9" t="s">
        <v>1037</v>
      </c>
      <c r="F115" s="10"/>
      <c r="G115" s="3">
        <v>0.0</v>
      </c>
      <c r="H115" s="3">
        <f t="shared" si="1"/>
        <v>0</v>
      </c>
      <c r="I115" s="7">
        <v>0.0</v>
      </c>
      <c r="J115" s="4">
        <v>3.0</v>
      </c>
      <c r="K115" s="8"/>
      <c r="L115" s="8" t="str">
        <f t="shared" si="2"/>
        <v/>
      </c>
      <c r="M115" s="8" t="str">
        <f t="shared" si="3"/>
        <v/>
      </c>
      <c r="N115" s="8"/>
      <c r="O115" s="8"/>
      <c r="P115" s="8"/>
      <c r="Q115" s="8"/>
      <c r="R115" s="8"/>
      <c r="S115" s="8"/>
      <c r="T115" s="8"/>
      <c r="U115" s="8"/>
      <c r="V115" s="8"/>
      <c r="W115" s="8"/>
      <c r="X115" s="8"/>
      <c r="Y115" s="8"/>
      <c r="Z115" s="8"/>
      <c r="AA115" s="8"/>
      <c r="AB115" s="8"/>
      <c r="AC115" s="8"/>
      <c r="AD115" s="8"/>
      <c r="AE115" s="8"/>
      <c r="AF115" s="8"/>
      <c r="AG115" s="8"/>
      <c r="AH115" s="8"/>
    </row>
    <row r="116" ht="15.75" customHeight="1">
      <c r="A116" s="4" t="s">
        <v>1048</v>
      </c>
      <c r="B116" s="4">
        <v>9.0</v>
      </c>
      <c r="C116" s="4">
        <v>5.0</v>
      </c>
      <c r="D116" s="3" t="s">
        <v>1036</v>
      </c>
      <c r="E116" s="9" t="s">
        <v>1037</v>
      </c>
      <c r="F116" s="10" t="s">
        <v>1049</v>
      </c>
      <c r="G116" s="3">
        <v>0.363095238095238</v>
      </c>
      <c r="H116" s="3">
        <f t="shared" si="1"/>
        <v>0.3630952381</v>
      </c>
      <c r="I116" s="7">
        <v>0.461309523809523</v>
      </c>
      <c r="J116" s="4">
        <v>5.0</v>
      </c>
      <c r="K116" s="8"/>
      <c r="L116" s="8">
        <f t="shared" si="2"/>
        <v>0.3630952381</v>
      </c>
      <c r="M116" s="8">
        <f t="shared" si="3"/>
        <v>0.4613095238</v>
      </c>
      <c r="N116" s="8"/>
      <c r="O116" s="8"/>
      <c r="P116" s="8"/>
      <c r="Q116" s="8"/>
      <c r="R116" s="8"/>
      <c r="S116" s="8"/>
      <c r="T116" s="8"/>
      <c r="U116" s="8"/>
      <c r="V116" s="8"/>
      <c r="W116" s="8"/>
      <c r="X116" s="8"/>
      <c r="Y116" s="8"/>
      <c r="Z116" s="8"/>
      <c r="AA116" s="8"/>
      <c r="AB116" s="8"/>
      <c r="AC116" s="8"/>
      <c r="AD116" s="8"/>
      <c r="AE116" s="8"/>
      <c r="AF116" s="8"/>
      <c r="AG116" s="8"/>
      <c r="AH116" s="8"/>
    </row>
    <row r="117" ht="15.75" customHeight="1">
      <c r="A117" s="4" t="s">
        <v>1050</v>
      </c>
      <c r="B117" s="4">
        <v>25.0</v>
      </c>
      <c r="C117" s="4">
        <v>5.0</v>
      </c>
      <c r="D117" s="3" t="s">
        <v>1036</v>
      </c>
      <c r="E117" s="9" t="s">
        <v>1037</v>
      </c>
      <c r="F117" s="10"/>
      <c r="G117" s="3">
        <v>0.0</v>
      </c>
      <c r="H117" s="3">
        <f t="shared" si="1"/>
        <v>0</v>
      </c>
      <c r="I117" s="7">
        <v>0.0</v>
      </c>
      <c r="J117" s="4">
        <v>5.0</v>
      </c>
      <c r="K117" s="8"/>
      <c r="L117" s="8" t="str">
        <f t="shared" si="2"/>
        <v/>
      </c>
      <c r="M117" s="8" t="str">
        <f t="shared" si="3"/>
        <v/>
      </c>
      <c r="N117" s="8"/>
      <c r="O117" s="8"/>
      <c r="P117" s="8"/>
      <c r="Q117" s="8"/>
      <c r="R117" s="8"/>
      <c r="S117" s="8"/>
      <c r="T117" s="8"/>
      <c r="U117" s="8"/>
      <c r="V117" s="8"/>
      <c r="W117" s="8"/>
      <c r="X117" s="8"/>
      <c r="Y117" s="8"/>
      <c r="Z117" s="8"/>
      <c r="AA117" s="8"/>
      <c r="AB117" s="8"/>
      <c r="AC117" s="8"/>
      <c r="AD117" s="8"/>
      <c r="AE117" s="8"/>
      <c r="AF117" s="8"/>
      <c r="AG117" s="8"/>
      <c r="AH117" s="8"/>
    </row>
    <row r="118" ht="15.75" customHeight="1">
      <c r="A118" s="4" t="s">
        <v>1051</v>
      </c>
      <c r="B118" s="4">
        <v>93.0</v>
      </c>
      <c r="C118" s="4">
        <v>5.0</v>
      </c>
      <c r="D118" s="3" t="s">
        <v>1036</v>
      </c>
      <c r="E118" s="9" t="s">
        <v>1037</v>
      </c>
      <c r="F118" s="10" t="s">
        <v>1052</v>
      </c>
      <c r="G118" s="3">
        <v>0.2</v>
      </c>
      <c r="H118" s="3">
        <f t="shared" si="1"/>
        <v>0.2</v>
      </c>
      <c r="I118" s="7">
        <v>0.3</v>
      </c>
      <c r="J118" s="4">
        <v>5.0</v>
      </c>
      <c r="K118" s="8"/>
      <c r="L118" s="8">
        <f t="shared" si="2"/>
        <v>0.2</v>
      </c>
      <c r="M118" s="8">
        <f t="shared" si="3"/>
        <v>0.3</v>
      </c>
      <c r="N118" s="8"/>
      <c r="O118" s="8"/>
      <c r="P118" s="8"/>
      <c r="Q118" s="8"/>
      <c r="R118" s="8"/>
      <c r="S118" s="8"/>
      <c r="T118" s="8"/>
      <c r="U118" s="8"/>
      <c r="V118" s="8"/>
      <c r="W118" s="8"/>
      <c r="X118" s="8"/>
      <c r="Y118" s="8"/>
      <c r="Z118" s="8"/>
      <c r="AA118" s="8"/>
      <c r="AB118" s="8"/>
      <c r="AC118" s="8"/>
      <c r="AD118" s="8"/>
      <c r="AE118" s="8"/>
      <c r="AF118" s="8"/>
      <c r="AG118" s="8"/>
      <c r="AH118" s="8"/>
    </row>
    <row r="119" ht="15.75" customHeight="1">
      <c r="A119" s="4" t="s">
        <v>1053</v>
      </c>
      <c r="B119" s="4">
        <v>3.0</v>
      </c>
      <c r="C119" s="4">
        <v>5.0</v>
      </c>
      <c r="D119" s="3" t="s">
        <v>1036</v>
      </c>
      <c r="E119" s="9" t="s">
        <v>1037</v>
      </c>
      <c r="F119" s="10" t="s">
        <v>1054</v>
      </c>
      <c r="G119" s="3">
        <v>0.5</v>
      </c>
      <c r="H119" s="3">
        <f t="shared" si="1"/>
        <v>0.5</v>
      </c>
      <c r="I119" s="7">
        <v>0.6</v>
      </c>
      <c r="J119" s="4">
        <v>5.0</v>
      </c>
      <c r="K119" s="8"/>
      <c r="L119" s="8">
        <f t="shared" si="2"/>
        <v>0.5</v>
      </c>
      <c r="M119" s="8">
        <f t="shared" si="3"/>
        <v>0.6</v>
      </c>
      <c r="N119" s="8"/>
      <c r="O119" s="8"/>
      <c r="P119" s="8"/>
      <c r="Q119" s="8"/>
      <c r="R119" s="8"/>
      <c r="S119" s="8"/>
      <c r="T119" s="8"/>
      <c r="U119" s="8"/>
      <c r="V119" s="8"/>
      <c r="W119" s="8"/>
      <c r="X119" s="8"/>
      <c r="Y119" s="8"/>
      <c r="Z119" s="8"/>
      <c r="AA119" s="8"/>
      <c r="AB119" s="8"/>
      <c r="AC119" s="8"/>
      <c r="AD119" s="8"/>
      <c r="AE119" s="8"/>
      <c r="AF119" s="8"/>
      <c r="AG119" s="8"/>
      <c r="AH119" s="8"/>
    </row>
    <row r="120" ht="15.75" customHeight="1">
      <c r="A120" s="4" t="s">
        <v>1055</v>
      </c>
      <c r="B120" s="4">
        <v>10.0</v>
      </c>
      <c r="C120" s="4">
        <v>4.0</v>
      </c>
      <c r="D120" s="3" t="s">
        <v>1036</v>
      </c>
      <c r="E120" s="9" t="s">
        <v>1037</v>
      </c>
      <c r="F120" s="10"/>
      <c r="G120" s="3">
        <v>0.0</v>
      </c>
      <c r="H120" s="3">
        <f t="shared" si="1"/>
        <v>0</v>
      </c>
      <c r="I120" s="7">
        <v>0.0</v>
      </c>
      <c r="J120" s="4">
        <v>4.0</v>
      </c>
      <c r="K120" s="8"/>
      <c r="L120" s="8" t="str">
        <f t="shared" si="2"/>
        <v/>
      </c>
      <c r="M120" s="8" t="str">
        <f t="shared" si="3"/>
        <v/>
      </c>
      <c r="N120" s="8"/>
      <c r="O120" s="8"/>
      <c r="P120" s="8"/>
      <c r="Q120" s="8"/>
      <c r="R120" s="8"/>
      <c r="S120" s="8"/>
      <c r="T120" s="8"/>
      <c r="U120" s="8"/>
      <c r="V120" s="8"/>
      <c r="W120" s="8"/>
      <c r="X120" s="8"/>
      <c r="Y120" s="8"/>
      <c r="Z120" s="8"/>
      <c r="AA120" s="8"/>
      <c r="AB120" s="8"/>
      <c r="AC120" s="8"/>
      <c r="AD120" s="8"/>
      <c r="AE120" s="8"/>
      <c r="AF120" s="8"/>
      <c r="AG120" s="8"/>
      <c r="AH120" s="8"/>
    </row>
    <row r="121" ht="15.75" customHeight="1">
      <c r="A121" s="4" t="s">
        <v>1056</v>
      </c>
      <c r="B121" s="4">
        <v>46.0</v>
      </c>
      <c r="C121" s="4">
        <v>3.0</v>
      </c>
      <c r="D121" s="3" t="s">
        <v>1036</v>
      </c>
      <c r="E121" s="9" t="s">
        <v>1037</v>
      </c>
      <c r="F121" s="10" t="s">
        <v>1057</v>
      </c>
      <c r="G121" s="3">
        <v>0.283712121212121</v>
      </c>
      <c r="H121" s="3">
        <f t="shared" si="1"/>
        <v>0.2837121212</v>
      </c>
      <c r="I121" s="7">
        <v>0.575</v>
      </c>
      <c r="J121" s="4">
        <v>3.0</v>
      </c>
      <c r="K121" s="8"/>
      <c r="L121" s="8">
        <f t="shared" si="2"/>
        <v>0.2837121212</v>
      </c>
      <c r="M121" s="8">
        <f t="shared" si="3"/>
        <v>0.575</v>
      </c>
      <c r="N121" s="8"/>
      <c r="O121" s="8"/>
      <c r="P121" s="8"/>
      <c r="Q121" s="8"/>
      <c r="R121" s="8"/>
      <c r="S121" s="8"/>
      <c r="T121" s="8"/>
      <c r="U121" s="8"/>
      <c r="V121" s="8"/>
      <c r="W121" s="8"/>
      <c r="X121" s="8"/>
      <c r="Y121" s="8"/>
      <c r="Z121" s="8"/>
      <c r="AA121" s="8"/>
      <c r="AB121" s="8"/>
      <c r="AC121" s="8"/>
      <c r="AD121" s="8"/>
      <c r="AE121" s="8"/>
      <c r="AF121" s="8"/>
      <c r="AG121" s="8"/>
      <c r="AH121" s="8"/>
    </row>
    <row r="122" ht="15.75" customHeight="1">
      <c r="A122" s="4" t="s">
        <v>1058</v>
      </c>
      <c r="B122" s="14">
        <v>1407.0</v>
      </c>
      <c r="C122" s="4">
        <v>4.0</v>
      </c>
      <c r="D122" s="3" t="s">
        <v>1036</v>
      </c>
      <c r="E122" s="9" t="s">
        <v>1037</v>
      </c>
      <c r="F122" s="10" t="s">
        <v>1059</v>
      </c>
      <c r="G122" s="3">
        <v>0.09375</v>
      </c>
      <c r="H122" s="3">
        <f t="shared" si="1"/>
        <v>0.09375</v>
      </c>
      <c r="I122" s="7">
        <v>0.5</v>
      </c>
      <c r="J122" s="4">
        <v>4.0</v>
      </c>
      <c r="K122" s="8"/>
      <c r="L122" s="8">
        <f t="shared" si="2"/>
        <v>0.09375</v>
      </c>
      <c r="M122" s="8">
        <f t="shared" si="3"/>
        <v>0.5</v>
      </c>
      <c r="N122" s="8"/>
      <c r="O122" s="8"/>
      <c r="P122" s="8"/>
      <c r="Q122" s="8"/>
      <c r="R122" s="8"/>
      <c r="S122" s="8"/>
      <c r="T122" s="8"/>
      <c r="U122" s="8"/>
      <c r="V122" s="8"/>
      <c r="W122" s="8"/>
      <c r="X122" s="8"/>
      <c r="Y122" s="8"/>
      <c r="Z122" s="8"/>
      <c r="AA122" s="8"/>
      <c r="AB122" s="8"/>
      <c r="AC122" s="8"/>
      <c r="AD122" s="8"/>
      <c r="AE122" s="8"/>
      <c r="AF122" s="8"/>
      <c r="AG122" s="8"/>
      <c r="AH122" s="8"/>
    </row>
    <row r="123" ht="15.75" customHeight="1">
      <c r="A123" s="4" t="s">
        <v>1060</v>
      </c>
      <c r="B123" s="4">
        <v>27.0</v>
      </c>
      <c r="C123" s="4">
        <v>4.0</v>
      </c>
      <c r="D123" s="3" t="s">
        <v>1036</v>
      </c>
      <c r="E123" s="9" t="s">
        <v>1037</v>
      </c>
      <c r="F123" s="10" t="s">
        <v>1061</v>
      </c>
      <c r="G123" s="3">
        <v>0.7</v>
      </c>
      <c r="H123" s="3">
        <f t="shared" si="1"/>
        <v>0.7</v>
      </c>
      <c r="I123" s="7">
        <v>0.6</v>
      </c>
      <c r="J123" s="4">
        <v>4.0</v>
      </c>
      <c r="K123" s="8"/>
      <c r="L123" s="8">
        <f t="shared" si="2"/>
        <v>0.7</v>
      </c>
      <c r="M123" s="8">
        <f t="shared" si="3"/>
        <v>0.6</v>
      </c>
      <c r="N123" s="8"/>
      <c r="O123" s="8"/>
      <c r="P123" s="8"/>
      <c r="Q123" s="8"/>
      <c r="R123" s="8"/>
      <c r="S123" s="8"/>
      <c r="T123" s="8"/>
      <c r="U123" s="8"/>
      <c r="V123" s="8"/>
      <c r="W123" s="8"/>
      <c r="X123" s="8"/>
      <c r="Y123" s="8"/>
      <c r="Z123" s="8"/>
      <c r="AA123" s="8"/>
      <c r="AB123" s="8"/>
      <c r="AC123" s="8"/>
      <c r="AD123" s="8"/>
      <c r="AE123" s="8"/>
      <c r="AF123" s="8"/>
      <c r="AG123" s="8"/>
      <c r="AH123" s="8"/>
    </row>
    <row r="124" ht="15.75" customHeight="1">
      <c r="A124" s="4" t="s">
        <v>1062</v>
      </c>
      <c r="B124" s="4">
        <v>490.0</v>
      </c>
      <c r="C124" s="4">
        <v>5.0</v>
      </c>
      <c r="D124" s="3" t="s">
        <v>1036</v>
      </c>
      <c r="E124" s="9" t="s">
        <v>1037</v>
      </c>
      <c r="F124" s="10" t="s">
        <v>1063</v>
      </c>
      <c r="G124" s="3">
        <v>0.322222222222222</v>
      </c>
      <c r="H124" s="3">
        <f t="shared" si="1"/>
        <v>0.3222222222</v>
      </c>
      <c r="I124" s="7">
        <v>0.465555555555555</v>
      </c>
      <c r="J124" s="4">
        <v>5.0</v>
      </c>
      <c r="K124" s="8"/>
      <c r="L124" s="8">
        <f t="shared" si="2"/>
        <v>0.3222222222</v>
      </c>
      <c r="M124" s="8">
        <f t="shared" si="3"/>
        <v>0.4655555556</v>
      </c>
      <c r="N124" s="8"/>
      <c r="O124" s="8"/>
      <c r="P124" s="8"/>
      <c r="Q124" s="8"/>
      <c r="R124" s="8"/>
      <c r="S124" s="8"/>
      <c r="T124" s="8"/>
      <c r="U124" s="8"/>
      <c r="V124" s="8"/>
      <c r="W124" s="8"/>
      <c r="X124" s="8"/>
      <c r="Y124" s="8"/>
      <c r="Z124" s="8"/>
      <c r="AA124" s="8"/>
      <c r="AB124" s="8"/>
      <c r="AC124" s="8"/>
      <c r="AD124" s="8"/>
      <c r="AE124" s="8"/>
      <c r="AF124" s="8"/>
      <c r="AG124" s="8"/>
      <c r="AH124" s="8"/>
    </row>
    <row r="125" ht="15.75" customHeight="1">
      <c r="A125" s="4" t="s">
        <v>1064</v>
      </c>
      <c r="B125" s="4">
        <v>18.0</v>
      </c>
      <c r="C125" s="4">
        <v>3.0</v>
      </c>
      <c r="D125" s="3" t="s">
        <v>1036</v>
      </c>
      <c r="E125" s="9" t="s">
        <v>1037</v>
      </c>
      <c r="F125" s="10"/>
      <c r="G125" s="3">
        <v>0.0</v>
      </c>
      <c r="H125" s="3">
        <f t="shared" si="1"/>
        <v>0</v>
      </c>
      <c r="I125" s="7">
        <v>0.0</v>
      </c>
      <c r="J125" s="4">
        <v>3.0</v>
      </c>
      <c r="K125" s="8"/>
      <c r="L125" s="8" t="str">
        <f t="shared" si="2"/>
        <v/>
      </c>
      <c r="M125" s="8" t="str">
        <f t="shared" si="3"/>
        <v/>
      </c>
      <c r="N125" s="8"/>
      <c r="O125" s="8"/>
      <c r="P125" s="8"/>
      <c r="Q125" s="8"/>
      <c r="R125" s="8"/>
      <c r="S125" s="8"/>
      <c r="T125" s="8"/>
      <c r="U125" s="8"/>
      <c r="V125" s="8"/>
      <c r="W125" s="8"/>
      <c r="X125" s="8"/>
      <c r="Y125" s="8"/>
      <c r="Z125" s="8"/>
      <c r="AA125" s="8"/>
      <c r="AB125" s="8"/>
      <c r="AC125" s="8"/>
      <c r="AD125" s="8"/>
      <c r="AE125" s="8"/>
      <c r="AF125" s="8"/>
      <c r="AG125" s="8"/>
      <c r="AH125" s="8"/>
    </row>
    <row r="126" ht="15.75" customHeight="1">
      <c r="A126" s="4" t="s">
        <v>1065</v>
      </c>
      <c r="B126" s="4">
        <v>0.0</v>
      </c>
      <c r="C126" s="4">
        <v>5.0</v>
      </c>
      <c r="D126" s="3" t="s">
        <v>1036</v>
      </c>
      <c r="E126" s="9" t="s">
        <v>1037</v>
      </c>
      <c r="F126" s="10"/>
      <c r="G126" s="3">
        <v>0.0</v>
      </c>
      <c r="H126" s="3">
        <f t="shared" si="1"/>
        <v>0</v>
      </c>
      <c r="I126" s="7">
        <v>0.0</v>
      </c>
      <c r="J126" s="4">
        <v>5.0</v>
      </c>
      <c r="K126" s="8"/>
      <c r="L126" s="8" t="str">
        <f t="shared" si="2"/>
        <v/>
      </c>
      <c r="M126" s="8" t="str">
        <f t="shared" si="3"/>
        <v/>
      </c>
      <c r="N126" s="8"/>
      <c r="O126" s="8"/>
      <c r="P126" s="8"/>
      <c r="Q126" s="8"/>
      <c r="R126" s="8"/>
      <c r="S126" s="8"/>
      <c r="T126" s="8"/>
      <c r="U126" s="8"/>
      <c r="V126" s="8"/>
      <c r="W126" s="8"/>
      <c r="X126" s="8"/>
      <c r="Y126" s="8"/>
      <c r="Z126" s="8"/>
      <c r="AA126" s="8"/>
      <c r="AB126" s="8"/>
      <c r="AC126" s="8"/>
      <c r="AD126" s="8"/>
      <c r="AE126" s="8"/>
      <c r="AF126" s="8"/>
      <c r="AG126" s="8"/>
      <c r="AH126" s="8"/>
    </row>
    <row r="127" ht="15.75" customHeight="1">
      <c r="A127" s="4" t="s">
        <v>1066</v>
      </c>
      <c r="B127" s="4">
        <v>4.0</v>
      </c>
      <c r="C127" s="4">
        <v>5.0</v>
      </c>
      <c r="D127" s="3" t="s">
        <v>1036</v>
      </c>
      <c r="E127" s="9" t="s">
        <v>1037</v>
      </c>
      <c r="F127" s="10"/>
      <c r="G127" s="3">
        <v>0.0</v>
      </c>
      <c r="H127" s="3">
        <f t="shared" si="1"/>
        <v>0</v>
      </c>
      <c r="I127" s="7">
        <v>0.0</v>
      </c>
      <c r="J127" s="4">
        <v>5.0</v>
      </c>
      <c r="K127" s="8"/>
      <c r="L127" s="8" t="str">
        <f t="shared" si="2"/>
        <v/>
      </c>
      <c r="M127" s="8" t="str">
        <f t="shared" si="3"/>
        <v/>
      </c>
      <c r="N127" s="8"/>
      <c r="O127" s="8"/>
      <c r="P127" s="8"/>
      <c r="Q127" s="8"/>
      <c r="R127" s="8"/>
      <c r="S127" s="8"/>
      <c r="T127" s="8"/>
      <c r="U127" s="8"/>
      <c r="V127" s="8"/>
      <c r="W127" s="8"/>
      <c r="X127" s="8"/>
      <c r="Y127" s="8"/>
      <c r="Z127" s="8"/>
      <c r="AA127" s="8"/>
      <c r="AB127" s="8"/>
      <c r="AC127" s="8"/>
      <c r="AD127" s="8"/>
      <c r="AE127" s="8"/>
      <c r="AF127" s="8"/>
      <c r="AG127" s="8"/>
      <c r="AH127" s="8"/>
    </row>
    <row r="128" ht="15.75" customHeight="1">
      <c r="A128" s="4" t="s">
        <v>1067</v>
      </c>
      <c r="B128" s="4">
        <v>0.0</v>
      </c>
      <c r="C128" s="4">
        <v>5.0</v>
      </c>
      <c r="D128" s="3" t="s">
        <v>1036</v>
      </c>
      <c r="E128" s="9" t="s">
        <v>1037</v>
      </c>
      <c r="F128" s="10"/>
      <c r="G128" s="3">
        <v>0.0</v>
      </c>
      <c r="H128" s="3">
        <f t="shared" si="1"/>
        <v>0</v>
      </c>
      <c r="I128" s="7">
        <v>0.0</v>
      </c>
      <c r="J128" s="4">
        <v>5.0</v>
      </c>
      <c r="K128" s="8"/>
      <c r="L128" s="8" t="str">
        <f t="shared" si="2"/>
        <v/>
      </c>
      <c r="M128" s="8" t="str">
        <f t="shared" si="3"/>
        <v/>
      </c>
      <c r="N128" s="8"/>
      <c r="O128" s="8"/>
      <c r="P128" s="8"/>
      <c r="Q128" s="8"/>
      <c r="R128" s="8"/>
      <c r="S128" s="8"/>
      <c r="T128" s="8"/>
      <c r="U128" s="8"/>
      <c r="V128" s="8"/>
      <c r="W128" s="8"/>
      <c r="X128" s="8"/>
      <c r="Y128" s="8"/>
      <c r="Z128" s="8"/>
      <c r="AA128" s="8"/>
      <c r="AB128" s="8"/>
      <c r="AC128" s="8"/>
      <c r="AD128" s="8"/>
      <c r="AE128" s="8"/>
      <c r="AF128" s="8"/>
      <c r="AG128" s="8"/>
      <c r="AH128" s="8"/>
    </row>
    <row r="129" ht="15.75" customHeight="1">
      <c r="A129" s="4" t="s">
        <v>1068</v>
      </c>
      <c r="B129" s="4">
        <v>43.0</v>
      </c>
      <c r="C129" s="4">
        <v>3.0</v>
      </c>
      <c r="D129" s="3" t="s">
        <v>1036</v>
      </c>
      <c r="E129" s="9" t="s">
        <v>1037</v>
      </c>
      <c r="F129" s="10" t="s">
        <v>1069</v>
      </c>
      <c r="G129" s="3">
        <v>0.633333333333333</v>
      </c>
      <c r="H129" s="3">
        <f t="shared" si="1"/>
        <v>0.6333333333</v>
      </c>
      <c r="I129" s="7">
        <v>0.633333333333333</v>
      </c>
      <c r="J129" s="4">
        <v>3.0</v>
      </c>
      <c r="K129" s="8"/>
      <c r="L129" s="8">
        <f t="shared" si="2"/>
        <v>0.6333333333</v>
      </c>
      <c r="M129" s="8">
        <f t="shared" si="3"/>
        <v>0.6333333333</v>
      </c>
      <c r="N129" s="8"/>
      <c r="O129" s="8"/>
      <c r="P129" s="8"/>
      <c r="Q129" s="8"/>
      <c r="R129" s="8"/>
      <c r="S129" s="8"/>
      <c r="T129" s="8"/>
      <c r="U129" s="8"/>
      <c r="V129" s="8"/>
      <c r="W129" s="8"/>
      <c r="X129" s="8"/>
      <c r="Y129" s="8"/>
      <c r="Z129" s="8"/>
      <c r="AA129" s="8"/>
      <c r="AB129" s="8"/>
      <c r="AC129" s="8"/>
      <c r="AD129" s="8"/>
      <c r="AE129" s="8"/>
      <c r="AF129" s="8"/>
      <c r="AG129" s="8"/>
      <c r="AH129" s="8"/>
    </row>
    <row r="130" ht="15.75" customHeight="1">
      <c r="A130" s="4" t="s">
        <v>1070</v>
      </c>
      <c r="B130" s="4">
        <v>1.0</v>
      </c>
      <c r="C130" s="4">
        <v>1.0</v>
      </c>
      <c r="D130" s="3" t="s">
        <v>1036</v>
      </c>
      <c r="E130" s="9" t="s">
        <v>1037</v>
      </c>
      <c r="F130" s="10" t="s">
        <v>1071</v>
      </c>
      <c r="G130" s="3">
        <v>-0.0815972222222222</v>
      </c>
      <c r="H130" s="3">
        <f t="shared" si="1"/>
        <v>0.08159722222</v>
      </c>
      <c r="I130" s="7">
        <v>0.503472222222222</v>
      </c>
      <c r="J130" s="4">
        <v>1.0</v>
      </c>
      <c r="K130" s="8"/>
      <c r="L130" s="8">
        <f t="shared" si="2"/>
        <v>-0.08159722222</v>
      </c>
      <c r="M130" s="8">
        <f t="shared" si="3"/>
        <v>0.5034722222</v>
      </c>
      <c r="N130" s="8"/>
      <c r="O130" s="8"/>
      <c r="P130" s="8"/>
      <c r="Q130" s="8"/>
      <c r="R130" s="8"/>
      <c r="S130" s="8"/>
      <c r="T130" s="8"/>
      <c r="U130" s="8"/>
      <c r="V130" s="8"/>
      <c r="W130" s="8"/>
      <c r="X130" s="8"/>
      <c r="Y130" s="8"/>
      <c r="Z130" s="8"/>
      <c r="AA130" s="8"/>
      <c r="AB130" s="8"/>
      <c r="AC130" s="8"/>
      <c r="AD130" s="8"/>
      <c r="AE130" s="8"/>
      <c r="AF130" s="8"/>
      <c r="AG130" s="8"/>
      <c r="AH130" s="8"/>
    </row>
    <row r="131" ht="15.75" customHeight="1">
      <c r="A131" s="4" t="s">
        <v>1072</v>
      </c>
      <c r="B131" s="4">
        <v>10.0</v>
      </c>
      <c r="C131" s="4">
        <v>5.0</v>
      </c>
      <c r="D131" s="3" t="s">
        <v>1036</v>
      </c>
      <c r="E131" s="9" t="s">
        <v>1037</v>
      </c>
      <c r="F131" s="10" t="s">
        <v>1073</v>
      </c>
      <c r="G131" s="3">
        <v>0.201666666666666</v>
      </c>
      <c r="H131" s="3">
        <f t="shared" si="1"/>
        <v>0.2016666667</v>
      </c>
      <c r="I131" s="7">
        <v>0.465833333333333</v>
      </c>
      <c r="J131" s="4">
        <v>5.0</v>
      </c>
      <c r="K131" s="8"/>
      <c r="L131" s="8">
        <f t="shared" si="2"/>
        <v>0.2016666667</v>
      </c>
      <c r="M131" s="8">
        <f t="shared" si="3"/>
        <v>0.4658333333</v>
      </c>
      <c r="N131" s="8"/>
      <c r="O131" s="8"/>
      <c r="P131" s="8"/>
      <c r="Q131" s="8"/>
      <c r="R131" s="8"/>
      <c r="S131" s="8"/>
      <c r="T131" s="8"/>
      <c r="U131" s="8"/>
      <c r="V131" s="8"/>
      <c r="W131" s="8"/>
      <c r="X131" s="8"/>
      <c r="Y131" s="8"/>
      <c r="Z131" s="8"/>
      <c r="AA131" s="8"/>
      <c r="AB131" s="8"/>
      <c r="AC131" s="8"/>
      <c r="AD131" s="8"/>
      <c r="AE131" s="8"/>
      <c r="AF131" s="8"/>
      <c r="AG131" s="8"/>
      <c r="AH131" s="8"/>
    </row>
    <row r="132" ht="15.75" customHeight="1">
      <c r="A132" s="4" t="s">
        <v>1074</v>
      </c>
      <c r="B132" s="4">
        <v>34.0</v>
      </c>
      <c r="C132" s="4">
        <v>3.0</v>
      </c>
      <c r="D132" s="3" t="s">
        <v>1036</v>
      </c>
      <c r="E132" s="9" t="s">
        <v>1037</v>
      </c>
      <c r="F132" s="10"/>
      <c r="G132" s="3">
        <v>0.0</v>
      </c>
      <c r="H132" s="3">
        <f t="shared" si="1"/>
        <v>0</v>
      </c>
      <c r="I132" s="7">
        <v>0.0</v>
      </c>
      <c r="J132" s="4">
        <v>3.0</v>
      </c>
      <c r="K132" s="8"/>
      <c r="L132" s="8" t="str">
        <f t="shared" si="2"/>
        <v/>
      </c>
      <c r="M132" s="8" t="str">
        <f t="shared" si="3"/>
        <v/>
      </c>
      <c r="N132" s="8"/>
      <c r="O132" s="8"/>
      <c r="P132" s="8"/>
      <c r="Q132" s="8"/>
      <c r="R132" s="8"/>
      <c r="S132" s="8"/>
      <c r="T132" s="8"/>
      <c r="U132" s="8"/>
      <c r="V132" s="8"/>
      <c r="W132" s="8"/>
      <c r="X132" s="8"/>
      <c r="Y132" s="8"/>
      <c r="Z132" s="8"/>
      <c r="AA132" s="8"/>
      <c r="AB132" s="8"/>
      <c r="AC132" s="8"/>
      <c r="AD132" s="8"/>
      <c r="AE132" s="8"/>
      <c r="AF132" s="8"/>
      <c r="AG132" s="8"/>
      <c r="AH132" s="8"/>
    </row>
    <row r="133" ht="15.75" customHeight="1">
      <c r="A133" s="4" t="s">
        <v>1075</v>
      </c>
      <c r="B133" s="4">
        <v>9.0</v>
      </c>
      <c r="C133" s="4">
        <v>5.0</v>
      </c>
      <c r="D133" s="3" t="s">
        <v>1036</v>
      </c>
      <c r="E133" s="9" t="s">
        <v>1037</v>
      </c>
      <c r="F133" s="10"/>
      <c r="G133" s="3">
        <v>0.0</v>
      </c>
      <c r="H133" s="3">
        <f t="shared" si="1"/>
        <v>0</v>
      </c>
      <c r="I133" s="7">
        <v>0.0</v>
      </c>
      <c r="J133" s="4">
        <v>5.0</v>
      </c>
      <c r="K133" s="8"/>
      <c r="L133" s="8" t="str">
        <f t="shared" si="2"/>
        <v/>
      </c>
      <c r="M133" s="8" t="str">
        <f t="shared" si="3"/>
        <v/>
      </c>
      <c r="N133" s="8"/>
      <c r="O133" s="8"/>
      <c r="P133" s="8"/>
      <c r="Q133" s="8"/>
      <c r="R133" s="8"/>
      <c r="S133" s="8"/>
      <c r="T133" s="8"/>
      <c r="U133" s="8"/>
      <c r="V133" s="8"/>
      <c r="W133" s="8"/>
      <c r="X133" s="8"/>
      <c r="Y133" s="8"/>
      <c r="Z133" s="8"/>
      <c r="AA133" s="8"/>
      <c r="AB133" s="8"/>
      <c r="AC133" s="8"/>
      <c r="AD133" s="8"/>
      <c r="AE133" s="8"/>
      <c r="AF133" s="8"/>
      <c r="AG133" s="8"/>
      <c r="AH133" s="8"/>
    </row>
    <row r="134" ht="15.75" customHeight="1">
      <c r="A134" s="4" t="s">
        <v>1076</v>
      </c>
      <c r="B134" s="4">
        <v>18.0</v>
      </c>
      <c r="C134" s="4">
        <v>5.0</v>
      </c>
      <c r="D134" s="3" t="s">
        <v>1036</v>
      </c>
      <c r="E134" s="9" t="s">
        <v>1037</v>
      </c>
      <c r="F134" s="10"/>
      <c r="G134" s="3">
        <v>0.0</v>
      </c>
      <c r="H134" s="3">
        <f t="shared" si="1"/>
        <v>0</v>
      </c>
      <c r="I134" s="7">
        <v>0.0</v>
      </c>
      <c r="J134" s="4">
        <v>5.0</v>
      </c>
      <c r="K134" s="8"/>
      <c r="L134" s="8" t="str">
        <f t="shared" si="2"/>
        <v/>
      </c>
      <c r="M134" s="8" t="str">
        <f t="shared" si="3"/>
        <v/>
      </c>
      <c r="N134" s="8"/>
      <c r="O134" s="8"/>
      <c r="P134" s="8"/>
      <c r="Q134" s="8"/>
      <c r="R134" s="8"/>
      <c r="S134" s="8"/>
      <c r="T134" s="8"/>
      <c r="U134" s="8"/>
      <c r="V134" s="8"/>
      <c r="W134" s="8"/>
      <c r="X134" s="8"/>
      <c r="Y134" s="8"/>
      <c r="Z134" s="8"/>
      <c r="AA134" s="8"/>
      <c r="AB134" s="8"/>
      <c r="AC134" s="8"/>
      <c r="AD134" s="8"/>
      <c r="AE134" s="8"/>
      <c r="AF134" s="8"/>
      <c r="AG134" s="8"/>
      <c r="AH134" s="8"/>
    </row>
    <row r="135" ht="15.75" customHeight="1">
      <c r="A135" s="4" t="s">
        <v>1077</v>
      </c>
      <c r="B135" s="4">
        <v>6.0</v>
      </c>
      <c r="C135" s="4">
        <v>5.0</v>
      </c>
      <c r="D135" s="3" t="s">
        <v>1036</v>
      </c>
      <c r="E135" s="9" t="s">
        <v>1037</v>
      </c>
      <c r="F135" s="10"/>
      <c r="G135" s="3">
        <v>0.0</v>
      </c>
      <c r="H135" s="3">
        <f t="shared" si="1"/>
        <v>0</v>
      </c>
      <c r="I135" s="7">
        <v>0.0</v>
      </c>
      <c r="J135" s="4">
        <v>5.0</v>
      </c>
      <c r="K135" s="8"/>
      <c r="L135" s="8" t="str">
        <f t="shared" si="2"/>
        <v/>
      </c>
      <c r="M135" s="8" t="str">
        <f t="shared" si="3"/>
        <v/>
      </c>
      <c r="N135" s="8"/>
      <c r="O135" s="8"/>
      <c r="P135" s="8"/>
      <c r="Q135" s="8"/>
      <c r="R135" s="8"/>
      <c r="S135" s="8"/>
      <c r="T135" s="8"/>
      <c r="U135" s="8"/>
      <c r="V135" s="8"/>
      <c r="W135" s="8"/>
      <c r="X135" s="8"/>
      <c r="Y135" s="8"/>
      <c r="Z135" s="8"/>
      <c r="AA135" s="8"/>
      <c r="AB135" s="8"/>
      <c r="AC135" s="8"/>
      <c r="AD135" s="8"/>
      <c r="AE135" s="8"/>
      <c r="AF135" s="8"/>
      <c r="AG135" s="8"/>
      <c r="AH135" s="8"/>
    </row>
    <row r="136" ht="15.75" customHeight="1">
      <c r="A136" s="4" t="s">
        <v>1078</v>
      </c>
      <c r="B136" s="4">
        <v>8.0</v>
      </c>
      <c r="C136" s="4">
        <v>5.0</v>
      </c>
      <c r="D136" s="3" t="s">
        <v>1036</v>
      </c>
      <c r="E136" s="9" t="s">
        <v>1037</v>
      </c>
      <c r="F136" s="10"/>
      <c r="G136" s="3">
        <v>0.0</v>
      </c>
      <c r="H136" s="3">
        <f t="shared" si="1"/>
        <v>0</v>
      </c>
      <c r="I136" s="7">
        <v>0.0</v>
      </c>
      <c r="J136" s="4">
        <v>5.0</v>
      </c>
      <c r="K136" s="8"/>
      <c r="L136" s="8" t="str">
        <f t="shared" si="2"/>
        <v/>
      </c>
      <c r="M136" s="8" t="str">
        <f t="shared" si="3"/>
        <v/>
      </c>
      <c r="N136" s="8"/>
      <c r="O136" s="8"/>
      <c r="P136" s="8"/>
      <c r="Q136" s="8"/>
      <c r="R136" s="8"/>
      <c r="S136" s="8"/>
      <c r="T136" s="8"/>
      <c r="U136" s="8"/>
      <c r="V136" s="8"/>
      <c r="W136" s="8"/>
      <c r="X136" s="8"/>
      <c r="Y136" s="8"/>
      <c r="Z136" s="8"/>
      <c r="AA136" s="8"/>
      <c r="AB136" s="8"/>
      <c r="AC136" s="8"/>
      <c r="AD136" s="8"/>
      <c r="AE136" s="8"/>
      <c r="AF136" s="8"/>
      <c r="AG136" s="8"/>
      <c r="AH136" s="8"/>
    </row>
    <row r="137" ht="15.75" customHeight="1">
      <c r="A137" s="4" t="s">
        <v>1079</v>
      </c>
      <c r="B137" s="4">
        <v>9.0</v>
      </c>
      <c r="C137" s="4">
        <v>2.0</v>
      </c>
      <c r="D137" s="3" t="s">
        <v>1036</v>
      </c>
      <c r="E137" s="9" t="s">
        <v>1037</v>
      </c>
      <c r="F137" s="10" t="s">
        <v>1080</v>
      </c>
      <c r="G137" s="3">
        <v>-0.0166666666666666</v>
      </c>
      <c r="H137" s="3">
        <f t="shared" si="1"/>
        <v>0.01666666667</v>
      </c>
      <c r="I137" s="7">
        <v>0.466666666666666</v>
      </c>
      <c r="J137" s="4">
        <v>2.0</v>
      </c>
      <c r="K137" s="8"/>
      <c r="L137" s="8">
        <f t="shared" si="2"/>
        <v>-0.01666666667</v>
      </c>
      <c r="M137" s="8">
        <f t="shared" si="3"/>
        <v>0.4666666667</v>
      </c>
      <c r="N137" s="8"/>
      <c r="O137" s="8"/>
      <c r="P137" s="8"/>
      <c r="Q137" s="8"/>
      <c r="R137" s="8"/>
      <c r="S137" s="8"/>
      <c r="T137" s="8"/>
      <c r="U137" s="8"/>
      <c r="V137" s="8"/>
      <c r="W137" s="8"/>
      <c r="X137" s="8"/>
      <c r="Y137" s="8"/>
      <c r="Z137" s="8"/>
      <c r="AA137" s="8"/>
      <c r="AB137" s="8"/>
      <c r="AC137" s="8"/>
      <c r="AD137" s="8"/>
      <c r="AE137" s="8"/>
      <c r="AF137" s="8"/>
      <c r="AG137" s="8"/>
      <c r="AH137" s="8"/>
    </row>
    <row r="138" ht="15.75" customHeight="1">
      <c r="A138" s="4" t="s">
        <v>1081</v>
      </c>
      <c r="B138" s="4">
        <v>1.0</v>
      </c>
      <c r="C138" s="4">
        <v>1.0</v>
      </c>
      <c r="D138" s="3" t="s">
        <v>1036</v>
      </c>
      <c r="E138" s="9" t="s">
        <v>1037</v>
      </c>
      <c r="F138" s="10"/>
      <c r="G138" s="3">
        <v>0.0</v>
      </c>
      <c r="H138" s="3">
        <f t="shared" si="1"/>
        <v>0</v>
      </c>
      <c r="I138" s="7">
        <v>0.0</v>
      </c>
      <c r="J138" s="4">
        <v>1.0</v>
      </c>
      <c r="K138" s="8"/>
      <c r="L138" s="8" t="str">
        <f t="shared" si="2"/>
        <v/>
      </c>
      <c r="M138" s="8" t="str">
        <f t="shared" si="3"/>
        <v/>
      </c>
      <c r="N138" s="8"/>
      <c r="O138" s="8"/>
      <c r="P138" s="8"/>
      <c r="Q138" s="8"/>
      <c r="R138" s="8"/>
      <c r="S138" s="8"/>
      <c r="T138" s="8"/>
      <c r="U138" s="8"/>
      <c r="V138" s="8"/>
      <c r="W138" s="8"/>
      <c r="X138" s="8"/>
      <c r="Y138" s="8"/>
      <c r="Z138" s="8"/>
      <c r="AA138" s="8"/>
      <c r="AB138" s="8"/>
      <c r="AC138" s="8"/>
      <c r="AD138" s="8"/>
      <c r="AE138" s="8"/>
      <c r="AF138" s="8"/>
      <c r="AG138" s="8"/>
      <c r="AH138" s="8"/>
    </row>
    <row r="139" ht="15.75" customHeight="1">
      <c r="A139" s="4" t="s">
        <v>1082</v>
      </c>
      <c r="B139" s="4">
        <v>30.0</v>
      </c>
      <c r="C139" s="4">
        <v>2.0</v>
      </c>
      <c r="D139" s="3" t="s">
        <v>1036</v>
      </c>
      <c r="E139" s="9" t="s">
        <v>1037</v>
      </c>
      <c r="F139" s="10" t="s">
        <v>1083</v>
      </c>
      <c r="G139" s="3">
        <v>0.0960846948750174</v>
      </c>
      <c r="H139" s="3">
        <f t="shared" si="1"/>
        <v>0.09608469488</v>
      </c>
      <c r="I139" s="7">
        <v>0.508748778103616</v>
      </c>
      <c r="J139" s="4">
        <v>2.0</v>
      </c>
      <c r="K139" s="8"/>
      <c r="L139" s="8">
        <f t="shared" si="2"/>
        <v>0.09608469488</v>
      </c>
      <c r="M139" s="8">
        <f t="shared" si="3"/>
        <v>0.5087487781</v>
      </c>
      <c r="N139" s="8"/>
      <c r="O139" s="8"/>
      <c r="P139" s="8"/>
      <c r="Q139" s="8"/>
      <c r="R139" s="8"/>
      <c r="S139" s="8"/>
      <c r="T139" s="8"/>
      <c r="U139" s="8"/>
      <c r="V139" s="8"/>
      <c r="W139" s="8"/>
      <c r="X139" s="8"/>
      <c r="Y139" s="8"/>
      <c r="Z139" s="8"/>
      <c r="AA139" s="8"/>
      <c r="AB139" s="8"/>
      <c r="AC139" s="8"/>
      <c r="AD139" s="8"/>
      <c r="AE139" s="8"/>
      <c r="AF139" s="8"/>
      <c r="AG139" s="8"/>
      <c r="AH139" s="8"/>
    </row>
    <row r="140" ht="15.75" customHeight="1">
      <c r="A140" s="4" t="s">
        <v>1084</v>
      </c>
      <c r="B140" s="4">
        <v>0.0</v>
      </c>
      <c r="C140" s="4">
        <v>5.0</v>
      </c>
      <c r="D140" s="3" t="s">
        <v>1036</v>
      </c>
      <c r="E140" s="9" t="s">
        <v>1037</v>
      </c>
      <c r="F140" s="10"/>
      <c r="G140" s="3">
        <v>0.0</v>
      </c>
      <c r="H140" s="3">
        <f t="shared" si="1"/>
        <v>0</v>
      </c>
      <c r="I140" s="7">
        <v>0.0</v>
      </c>
      <c r="J140" s="4">
        <v>5.0</v>
      </c>
      <c r="K140" s="8"/>
      <c r="L140" s="8" t="str">
        <f t="shared" si="2"/>
        <v/>
      </c>
      <c r="M140" s="8" t="str">
        <f t="shared" si="3"/>
        <v/>
      </c>
      <c r="N140" s="8"/>
      <c r="O140" s="8"/>
      <c r="P140" s="8"/>
      <c r="Q140" s="8"/>
      <c r="R140" s="8"/>
      <c r="S140" s="8"/>
      <c r="T140" s="8"/>
      <c r="U140" s="8"/>
      <c r="V140" s="8"/>
      <c r="W140" s="8"/>
      <c r="X140" s="8"/>
      <c r="Y140" s="8"/>
      <c r="Z140" s="8"/>
      <c r="AA140" s="8"/>
      <c r="AB140" s="8"/>
      <c r="AC140" s="8"/>
      <c r="AD140" s="8"/>
      <c r="AE140" s="8"/>
      <c r="AF140" s="8"/>
      <c r="AG140" s="8"/>
      <c r="AH140" s="8"/>
    </row>
    <row r="141" ht="15.75" customHeight="1">
      <c r="A141" s="4" t="s">
        <v>1085</v>
      </c>
      <c r="B141" s="4">
        <v>50.0</v>
      </c>
      <c r="C141" s="4">
        <v>4.0</v>
      </c>
      <c r="D141" s="3" t="s">
        <v>1036</v>
      </c>
      <c r="E141" s="9" t="s">
        <v>1037</v>
      </c>
      <c r="F141" s="10"/>
      <c r="G141" s="3">
        <v>0.0</v>
      </c>
      <c r="H141" s="3">
        <f t="shared" si="1"/>
        <v>0</v>
      </c>
      <c r="I141" s="7">
        <v>0.0</v>
      </c>
      <c r="J141" s="4">
        <v>4.0</v>
      </c>
      <c r="K141" s="8"/>
      <c r="L141" s="8" t="str">
        <f t="shared" si="2"/>
        <v/>
      </c>
      <c r="M141" s="8" t="str">
        <f t="shared" si="3"/>
        <v/>
      </c>
      <c r="N141" s="8"/>
      <c r="O141" s="8"/>
      <c r="P141" s="8"/>
      <c r="Q141" s="8"/>
      <c r="R141" s="8"/>
      <c r="S141" s="8"/>
      <c r="T141" s="8"/>
      <c r="U141" s="8"/>
      <c r="V141" s="8"/>
      <c r="W141" s="8"/>
      <c r="X141" s="8"/>
      <c r="Y141" s="8"/>
      <c r="Z141" s="8"/>
      <c r="AA141" s="8"/>
      <c r="AB141" s="8"/>
      <c r="AC141" s="8"/>
      <c r="AD141" s="8"/>
      <c r="AE141" s="8"/>
      <c r="AF141" s="8"/>
      <c r="AG141" s="8"/>
      <c r="AH141" s="8"/>
    </row>
    <row r="142" ht="15.75" customHeight="1">
      <c r="A142" s="4" t="s">
        <v>1086</v>
      </c>
      <c r="B142" s="4">
        <v>230.0</v>
      </c>
      <c r="C142" s="4">
        <v>5.0</v>
      </c>
      <c r="D142" s="3" t="s">
        <v>1036</v>
      </c>
      <c r="E142" s="9" t="s">
        <v>1037</v>
      </c>
      <c r="F142" s="10" t="s">
        <v>1087</v>
      </c>
      <c r="G142" s="3">
        <v>0.175</v>
      </c>
      <c r="H142" s="3">
        <f t="shared" si="1"/>
        <v>0.175</v>
      </c>
      <c r="I142" s="7">
        <v>0.325</v>
      </c>
      <c r="J142" s="4">
        <v>5.0</v>
      </c>
      <c r="K142" s="8"/>
      <c r="L142" s="8">
        <f t="shared" si="2"/>
        <v>0.175</v>
      </c>
      <c r="M142" s="8">
        <f t="shared" si="3"/>
        <v>0.325</v>
      </c>
      <c r="N142" s="8"/>
      <c r="O142" s="8"/>
      <c r="P142" s="8"/>
      <c r="Q142" s="8"/>
      <c r="R142" s="8"/>
      <c r="S142" s="8"/>
      <c r="T142" s="8"/>
      <c r="U142" s="8"/>
      <c r="V142" s="8"/>
      <c r="W142" s="8"/>
      <c r="X142" s="8"/>
      <c r="Y142" s="8"/>
      <c r="Z142" s="8"/>
      <c r="AA142" s="8"/>
      <c r="AB142" s="8"/>
      <c r="AC142" s="8"/>
      <c r="AD142" s="8"/>
      <c r="AE142" s="8"/>
      <c r="AF142" s="8"/>
      <c r="AG142" s="8"/>
      <c r="AH142" s="8"/>
    </row>
    <row r="143" ht="15.75" customHeight="1">
      <c r="A143" s="4" t="s">
        <v>1088</v>
      </c>
      <c r="B143" s="4">
        <v>31.0</v>
      </c>
      <c r="C143" s="4">
        <v>1.0</v>
      </c>
      <c r="D143" s="3" t="s">
        <v>1036</v>
      </c>
      <c r="E143" s="9" t="s">
        <v>1037</v>
      </c>
      <c r="F143" s="10"/>
      <c r="G143" s="3">
        <v>0.0</v>
      </c>
      <c r="H143" s="3">
        <f t="shared" si="1"/>
        <v>0</v>
      </c>
      <c r="I143" s="7">
        <v>0.0</v>
      </c>
      <c r="J143" s="4">
        <v>1.0</v>
      </c>
      <c r="K143" s="8"/>
      <c r="L143" s="8" t="str">
        <f t="shared" si="2"/>
        <v/>
      </c>
      <c r="M143" s="8" t="str">
        <f t="shared" si="3"/>
        <v/>
      </c>
      <c r="N143" s="8"/>
      <c r="O143" s="8"/>
      <c r="P143" s="8"/>
      <c r="Q143" s="8"/>
      <c r="R143" s="8"/>
      <c r="S143" s="8"/>
      <c r="T143" s="8"/>
      <c r="U143" s="8"/>
      <c r="V143" s="8"/>
      <c r="W143" s="8"/>
      <c r="X143" s="8"/>
      <c r="Y143" s="8"/>
      <c r="Z143" s="8"/>
      <c r="AA143" s="8"/>
      <c r="AB143" s="8"/>
      <c r="AC143" s="8"/>
      <c r="AD143" s="8"/>
      <c r="AE143" s="8"/>
      <c r="AF143" s="8"/>
      <c r="AG143" s="8"/>
      <c r="AH143" s="8"/>
    </row>
    <row r="144" ht="15.75" customHeight="1">
      <c r="A144" s="4" t="s">
        <v>1089</v>
      </c>
      <c r="B144" s="4">
        <v>2.0</v>
      </c>
      <c r="C144" s="4">
        <v>1.0</v>
      </c>
      <c r="D144" s="3" t="s">
        <v>1036</v>
      </c>
      <c r="E144" s="9" t="s">
        <v>1037</v>
      </c>
      <c r="F144" s="10" t="s">
        <v>1090</v>
      </c>
      <c r="G144" s="3">
        <v>0.0</v>
      </c>
      <c r="H144" s="3">
        <f t="shared" si="1"/>
        <v>0</v>
      </c>
      <c r="I144" s="7">
        <v>0.05</v>
      </c>
      <c r="J144" s="4">
        <v>1.0</v>
      </c>
      <c r="K144" s="8"/>
      <c r="L144" s="8">
        <f t="shared" si="2"/>
        <v>0</v>
      </c>
      <c r="M144" s="8">
        <f t="shared" si="3"/>
        <v>0.05</v>
      </c>
      <c r="N144" s="8"/>
      <c r="O144" s="8"/>
      <c r="P144" s="8"/>
      <c r="Q144" s="8"/>
      <c r="R144" s="8"/>
      <c r="S144" s="8"/>
      <c r="T144" s="8"/>
      <c r="U144" s="8"/>
      <c r="V144" s="8"/>
      <c r="W144" s="8"/>
      <c r="X144" s="8"/>
      <c r="Y144" s="8"/>
      <c r="Z144" s="8"/>
      <c r="AA144" s="8"/>
      <c r="AB144" s="8"/>
      <c r="AC144" s="8"/>
      <c r="AD144" s="8"/>
      <c r="AE144" s="8"/>
      <c r="AF144" s="8"/>
      <c r="AG144" s="8"/>
      <c r="AH144" s="8"/>
    </row>
    <row r="145" ht="15.75" customHeight="1">
      <c r="A145" s="4" t="s">
        <v>1091</v>
      </c>
      <c r="B145" s="4">
        <v>77.0</v>
      </c>
      <c r="C145" s="4">
        <v>5.0</v>
      </c>
      <c r="D145" s="3" t="s">
        <v>1036</v>
      </c>
      <c r="E145" s="9" t="s">
        <v>1037</v>
      </c>
      <c r="F145" s="10" t="s">
        <v>1092</v>
      </c>
      <c r="G145" s="3">
        <v>0.375</v>
      </c>
      <c r="H145" s="3">
        <f t="shared" si="1"/>
        <v>0.375</v>
      </c>
      <c r="I145" s="7">
        <v>0.5</v>
      </c>
      <c r="J145" s="4">
        <v>5.0</v>
      </c>
      <c r="K145" s="8"/>
      <c r="L145" s="8">
        <f t="shared" si="2"/>
        <v>0.375</v>
      </c>
      <c r="M145" s="8">
        <f t="shared" si="3"/>
        <v>0.5</v>
      </c>
      <c r="N145" s="8"/>
      <c r="O145" s="8"/>
      <c r="P145" s="8"/>
      <c r="Q145" s="8"/>
      <c r="R145" s="8"/>
      <c r="S145" s="8"/>
      <c r="T145" s="8"/>
      <c r="U145" s="8"/>
      <c r="V145" s="8"/>
      <c r="W145" s="8"/>
      <c r="X145" s="8"/>
      <c r="Y145" s="8"/>
      <c r="Z145" s="8"/>
      <c r="AA145" s="8"/>
      <c r="AB145" s="8"/>
      <c r="AC145" s="8"/>
      <c r="AD145" s="8"/>
      <c r="AE145" s="8"/>
      <c r="AF145" s="8"/>
      <c r="AG145" s="8"/>
      <c r="AH145" s="8"/>
    </row>
    <row r="146" ht="15.75" customHeight="1">
      <c r="A146" s="4" t="s">
        <v>1093</v>
      </c>
      <c r="B146" s="4">
        <v>24.0</v>
      </c>
      <c r="C146" s="4">
        <v>3.0</v>
      </c>
      <c r="D146" s="3" t="s">
        <v>1036</v>
      </c>
      <c r="E146" s="9" t="s">
        <v>1037</v>
      </c>
      <c r="F146" s="10"/>
      <c r="G146" s="3">
        <v>0.0</v>
      </c>
      <c r="H146" s="3">
        <f t="shared" si="1"/>
        <v>0</v>
      </c>
      <c r="I146" s="7">
        <v>0.0</v>
      </c>
      <c r="J146" s="4">
        <v>3.0</v>
      </c>
      <c r="K146" s="8"/>
      <c r="L146" s="8" t="str">
        <f t="shared" si="2"/>
        <v/>
      </c>
      <c r="M146" s="8" t="str">
        <f t="shared" si="3"/>
        <v/>
      </c>
      <c r="N146" s="8"/>
      <c r="O146" s="8"/>
      <c r="P146" s="8"/>
      <c r="Q146" s="8"/>
      <c r="R146" s="8"/>
      <c r="S146" s="8"/>
      <c r="T146" s="8"/>
      <c r="U146" s="8"/>
      <c r="V146" s="8"/>
      <c r="W146" s="8"/>
      <c r="X146" s="8"/>
      <c r="Y146" s="8"/>
      <c r="Z146" s="8"/>
      <c r="AA146" s="8"/>
      <c r="AB146" s="8"/>
      <c r="AC146" s="8"/>
      <c r="AD146" s="8"/>
      <c r="AE146" s="8"/>
      <c r="AF146" s="8"/>
      <c r="AG146" s="8"/>
      <c r="AH146" s="8"/>
    </row>
    <row r="147" ht="15.75" customHeight="1">
      <c r="A147" s="4" t="s">
        <v>1094</v>
      </c>
      <c r="B147" s="4">
        <v>28.0</v>
      </c>
      <c r="C147" s="4">
        <v>1.0</v>
      </c>
      <c r="D147" s="3" t="s">
        <v>1036</v>
      </c>
      <c r="E147" s="9" t="s">
        <v>1037</v>
      </c>
      <c r="F147" s="10" t="s">
        <v>1095</v>
      </c>
      <c r="G147" s="3">
        <v>-0.3625</v>
      </c>
      <c r="H147" s="3">
        <f t="shared" si="1"/>
        <v>0.3625</v>
      </c>
      <c r="I147" s="7">
        <v>0.691666666666666</v>
      </c>
      <c r="J147" s="4">
        <v>1.0</v>
      </c>
      <c r="K147" s="8"/>
      <c r="L147" s="8">
        <f t="shared" si="2"/>
        <v>-0.3625</v>
      </c>
      <c r="M147" s="8">
        <f t="shared" si="3"/>
        <v>0.6916666667</v>
      </c>
      <c r="N147" s="8"/>
      <c r="O147" s="8"/>
      <c r="P147" s="8"/>
      <c r="Q147" s="8"/>
      <c r="R147" s="8"/>
      <c r="S147" s="8"/>
      <c r="T147" s="8"/>
      <c r="U147" s="8"/>
      <c r="V147" s="8"/>
      <c r="W147" s="8"/>
      <c r="X147" s="8"/>
      <c r="Y147" s="8"/>
      <c r="Z147" s="8"/>
      <c r="AA147" s="8"/>
      <c r="AB147" s="8"/>
      <c r="AC147" s="8"/>
      <c r="AD147" s="8"/>
      <c r="AE147" s="8"/>
      <c r="AF147" s="8"/>
      <c r="AG147" s="8"/>
      <c r="AH147" s="8"/>
    </row>
    <row r="148" ht="15.75" customHeight="1">
      <c r="A148" s="4" t="s">
        <v>1096</v>
      </c>
      <c r="B148" s="4">
        <v>24.0</v>
      </c>
      <c r="C148" s="4">
        <v>5.0</v>
      </c>
      <c r="D148" s="3" t="s">
        <v>1036</v>
      </c>
      <c r="E148" s="9" t="s">
        <v>1037</v>
      </c>
      <c r="F148" s="10"/>
      <c r="G148" s="3">
        <v>0.0</v>
      </c>
      <c r="H148" s="3">
        <f t="shared" si="1"/>
        <v>0</v>
      </c>
      <c r="I148" s="7">
        <v>0.0</v>
      </c>
      <c r="J148" s="4">
        <v>5.0</v>
      </c>
      <c r="K148" s="8"/>
      <c r="L148" s="8" t="str">
        <f t="shared" si="2"/>
        <v/>
      </c>
      <c r="M148" s="8" t="str">
        <f t="shared" si="3"/>
        <v/>
      </c>
      <c r="N148" s="8"/>
      <c r="O148" s="8"/>
      <c r="P148" s="8"/>
      <c r="Q148" s="8"/>
      <c r="R148" s="8"/>
      <c r="S148" s="8"/>
      <c r="T148" s="8"/>
      <c r="U148" s="8"/>
      <c r="V148" s="8"/>
      <c r="W148" s="8"/>
      <c r="X148" s="8"/>
      <c r="Y148" s="8"/>
      <c r="Z148" s="8"/>
      <c r="AA148" s="8"/>
      <c r="AB148" s="8"/>
      <c r="AC148" s="8"/>
      <c r="AD148" s="8"/>
      <c r="AE148" s="8"/>
      <c r="AF148" s="8"/>
      <c r="AG148" s="8"/>
      <c r="AH148" s="8"/>
    </row>
    <row r="149" ht="15.75" customHeight="1">
      <c r="A149" s="4" t="s">
        <v>1097</v>
      </c>
      <c r="B149" s="4">
        <v>87.0</v>
      </c>
      <c r="C149" s="4">
        <v>5.0</v>
      </c>
      <c r="D149" s="3" t="s">
        <v>1036</v>
      </c>
      <c r="E149" s="9" t="s">
        <v>1037</v>
      </c>
      <c r="F149" s="10" t="s">
        <v>1098</v>
      </c>
      <c r="G149" s="3">
        <v>0.466666666666666</v>
      </c>
      <c r="H149" s="3">
        <f t="shared" si="1"/>
        <v>0.4666666667</v>
      </c>
      <c r="I149" s="7">
        <v>0.666666666666666</v>
      </c>
      <c r="J149" s="4">
        <v>5.0</v>
      </c>
      <c r="K149" s="8"/>
      <c r="L149" s="8">
        <f t="shared" si="2"/>
        <v>0.4666666667</v>
      </c>
      <c r="M149" s="8">
        <f t="shared" si="3"/>
        <v>0.6666666667</v>
      </c>
      <c r="N149" s="8"/>
      <c r="O149" s="8"/>
      <c r="P149" s="8"/>
      <c r="Q149" s="8"/>
      <c r="R149" s="8"/>
      <c r="S149" s="8"/>
      <c r="T149" s="8"/>
      <c r="U149" s="8"/>
      <c r="V149" s="8"/>
      <c r="W149" s="8"/>
      <c r="X149" s="8"/>
      <c r="Y149" s="8"/>
      <c r="Z149" s="8"/>
      <c r="AA149" s="8"/>
      <c r="AB149" s="8"/>
      <c r="AC149" s="8"/>
      <c r="AD149" s="8"/>
      <c r="AE149" s="8"/>
      <c r="AF149" s="8"/>
      <c r="AG149" s="8"/>
      <c r="AH149" s="8"/>
    </row>
    <row r="150" ht="15.75" customHeight="1">
      <c r="A150" s="4" t="s">
        <v>1099</v>
      </c>
      <c r="B150" s="4">
        <v>15.0</v>
      </c>
      <c r="C150" s="4">
        <v>5.0</v>
      </c>
      <c r="D150" s="3" t="s">
        <v>1036</v>
      </c>
      <c r="E150" s="9" t="s">
        <v>1037</v>
      </c>
      <c r="F150" s="10"/>
      <c r="G150" s="3">
        <v>0.0</v>
      </c>
      <c r="H150" s="3">
        <f t="shared" si="1"/>
        <v>0</v>
      </c>
      <c r="I150" s="7">
        <v>0.0</v>
      </c>
      <c r="J150" s="4">
        <v>5.0</v>
      </c>
      <c r="K150" s="8"/>
      <c r="L150" s="8" t="str">
        <f t="shared" si="2"/>
        <v/>
      </c>
      <c r="M150" s="8" t="str">
        <f t="shared" si="3"/>
        <v/>
      </c>
      <c r="N150" s="8"/>
      <c r="O150" s="8"/>
      <c r="P150" s="8"/>
      <c r="Q150" s="8"/>
      <c r="R150" s="8"/>
      <c r="S150" s="8"/>
      <c r="T150" s="8"/>
      <c r="U150" s="8"/>
      <c r="V150" s="8"/>
      <c r="W150" s="8"/>
      <c r="X150" s="8"/>
      <c r="Y150" s="8"/>
      <c r="Z150" s="8"/>
      <c r="AA150" s="8"/>
      <c r="AB150" s="8"/>
      <c r="AC150" s="8"/>
      <c r="AD150" s="8"/>
      <c r="AE150" s="8"/>
      <c r="AF150" s="8"/>
      <c r="AG150" s="8"/>
      <c r="AH150" s="8"/>
    </row>
    <row r="151" ht="15.75" customHeight="1">
      <c r="A151" s="4" t="s">
        <v>1100</v>
      </c>
      <c r="B151" s="4">
        <v>4.0</v>
      </c>
      <c r="C151" s="4">
        <v>1.0</v>
      </c>
      <c r="D151" s="3" t="s">
        <v>1036</v>
      </c>
      <c r="E151" s="9" t="s">
        <v>1037</v>
      </c>
      <c r="F151" s="10" t="s">
        <v>1101</v>
      </c>
      <c r="G151" s="3">
        <v>0.192857142857142</v>
      </c>
      <c r="H151" s="3">
        <f t="shared" si="1"/>
        <v>0.1928571429</v>
      </c>
      <c r="I151" s="7">
        <v>0.667857142857142</v>
      </c>
      <c r="J151" s="4">
        <v>1.0</v>
      </c>
      <c r="K151" s="8"/>
      <c r="L151" s="8">
        <f t="shared" si="2"/>
        <v>0.1928571429</v>
      </c>
      <c r="M151" s="8">
        <f t="shared" si="3"/>
        <v>0.6678571429</v>
      </c>
      <c r="N151" s="8"/>
      <c r="O151" s="8"/>
      <c r="P151" s="8"/>
      <c r="Q151" s="8"/>
      <c r="R151" s="8"/>
      <c r="S151" s="8"/>
      <c r="T151" s="8"/>
      <c r="U151" s="8"/>
      <c r="V151" s="8"/>
      <c r="W151" s="8"/>
      <c r="X151" s="8"/>
      <c r="Y151" s="8"/>
      <c r="Z151" s="8"/>
      <c r="AA151" s="8"/>
      <c r="AB151" s="8"/>
      <c r="AC151" s="8"/>
      <c r="AD151" s="8"/>
      <c r="AE151" s="8"/>
      <c r="AF151" s="8"/>
      <c r="AG151" s="8"/>
      <c r="AH151" s="8"/>
    </row>
    <row r="152" ht="15.75" customHeight="1">
      <c r="A152" s="4" t="s">
        <v>1102</v>
      </c>
      <c r="B152" s="4">
        <v>13.0</v>
      </c>
      <c r="C152" s="4">
        <v>4.0</v>
      </c>
      <c r="D152" s="3" t="s">
        <v>1036</v>
      </c>
      <c r="E152" s="9" t="s">
        <v>1037</v>
      </c>
      <c r="F152" s="10" t="s">
        <v>1103</v>
      </c>
      <c r="G152" s="3">
        <v>0.55</v>
      </c>
      <c r="H152" s="3">
        <f t="shared" si="1"/>
        <v>0.55</v>
      </c>
      <c r="I152" s="7">
        <v>0.775</v>
      </c>
      <c r="J152" s="4">
        <v>4.0</v>
      </c>
      <c r="K152" s="8"/>
      <c r="L152" s="8">
        <f t="shared" si="2"/>
        <v>0.55</v>
      </c>
      <c r="M152" s="8">
        <f t="shared" si="3"/>
        <v>0.775</v>
      </c>
      <c r="N152" s="8"/>
      <c r="O152" s="8"/>
      <c r="P152" s="8"/>
      <c r="Q152" s="8"/>
      <c r="R152" s="8"/>
      <c r="S152" s="8"/>
      <c r="T152" s="8"/>
      <c r="U152" s="8"/>
      <c r="V152" s="8"/>
      <c r="W152" s="8"/>
      <c r="X152" s="8"/>
      <c r="Y152" s="8"/>
      <c r="Z152" s="8"/>
      <c r="AA152" s="8"/>
      <c r="AB152" s="8"/>
      <c r="AC152" s="8"/>
      <c r="AD152" s="8"/>
      <c r="AE152" s="8"/>
      <c r="AF152" s="8"/>
      <c r="AG152" s="8"/>
      <c r="AH152" s="8"/>
    </row>
    <row r="153" ht="15.75" customHeight="1">
      <c r="A153" s="4" t="s">
        <v>1104</v>
      </c>
      <c r="B153" s="4">
        <v>134.0</v>
      </c>
      <c r="C153" s="4">
        <v>3.0</v>
      </c>
      <c r="D153" s="3" t="s">
        <v>1036</v>
      </c>
      <c r="E153" s="9" t="s">
        <v>1037</v>
      </c>
      <c r="F153" s="10" t="s">
        <v>1105</v>
      </c>
      <c r="G153" s="3">
        <v>0.272222222222222</v>
      </c>
      <c r="H153" s="3">
        <f t="shared" si="1"/>
        <v>0.2722222222</v>
      </c>
      <c r="I153" s="7">
        <v>0.613888888888888</v>
      </c>
      <c r="J153" s="4">
        <v>3.0</v>
      </c>
      <c r="K153" s="8"/>
      <c r="L153" s="8">
        <f t="shared" si="2"/>
        <v>0.2722222222</v>
      </c>
      <c r="M153" s="8">
        <f t="shared" si="3"/>
        <v>0.6138888889</v>
      </c>
      <c r="N153" s="8"/>
      <c r="O153" s="8"/>
      <c r="P153" s="8"/>
      <c r="Q153" s="8"/>
      <c r="R153" s="8"/>
      <c r="S153" s="8"/>
      <c r="T153" s="8"/>
      <c r="U153" s="8"/>
      <c r="V153" s="8"/>
      <c r="W153" s="8"/>
      <c r="X153" s="8"/>
      <c r="Y153" s="8"/>
      <c r="Z153" s="8"/>
      <c r="AA153" s="8"/>
      <c r="AB153" s="8"/>
      <c r="AC153" s="8"/>
      <c r="AD153" s="8"/>
      <c r="AE153" s="8"/>
      <c r="AF153" s="8"/>
      <c r="AG153" s="8"/>
      <c r="AH153" s="8"/>
    </row>
    <row r="154" ht="15.75" customHeight="1">
      <c r="A154" s="4" t="s">
        <v>1106</v>
      </c>
      <c r="B154" s="4">
        <v>48.0</v>
      </c>
      <c r="C154" s="4">
        <v>5.0</v>
      </c>
      <c r="D154" s="3" t="s">
        <v>1036</v>
      </c>
      <c r="E154" s="9" t="s">
        <v>1037</v>
      </c>
      <c r="F154" s="10"/>
      <c r="G154" s="3">
        <v>0.0</v>
      </c>
      <c r="H154" s="3">
        <f t="shared" si="1"/>
        <v>0</v>
      </c>
      <c r="I154" s="7">
        <v>0.0</v>
      </c>
      <c r="J154" s="4">
        <v>5.0</v>
      </c>
      <c r="K154" s="8"/>
      <c r="L154" s="8" t="str">
        <f t="shared" si="2"/>
        <v/>
      </c>
      <c r="M154" s="8" t="str">
        <f t="shared" si="3"/>
        <v/>
      </c>
      <c r="N154" s="8"/>
      <c r="O154" s="8"/>
      <c r="P154" s="8"/>
      <c r="Q154" s="8"/>
      <c r="R154" s="8"/>
      <c r="S154" s="8"/>
      <c r="T154" s="8"/>
      <c r="U154" s="8"/>
      <c r="V154" s="8"/>
      <c r="W154" s="8"/>
      <c r="X154" s="8"/>
      <c r="Y154" s="8"/>
      <c r="Z154" s="8"/>
      <c r="AA154" s="8"/>
      <c r="AB154" s="8"/>
      <c r="AC154" s="8"/>
      <c r="AD154" s="8"/>
      <c r="AE154" s="8"/>
      <c r="AF154" s="8"/>
      <c r="AG154" s="8"/>
      <c r="AH154" s="8"/>
    </row>
    <row r="155" ht="15.75" customHeight="1">
      <c r="A155" s="4" t="s">
        <v>1107</v>
      </c>
      <c r="B155" s="4">
        <v>193.0</v>
      </c>
      <c r="C155" s="4">
        <v>3.0</v>
      </c>
      <c r="D155" s="3" t="s">
        <v>1036</v>
      </c>
      <c r="E155" s="9" t="s">
        <v>1037</v>
      </c>
      <c r="F155" s="10" t="s">
        <v>1108</v>
      </c>
      <c r="G155" s="3">
        <v>0.45</v>
      </c>
      <c r="H155" s="3">
        <f t="shared" si="1"/>
        <v>0.45</v>
      </c>
      <c r="I155" s="7">
        <v>0.7</v>
      </c>
      <c r="J155" s="4">
        <v>3.0</v>
      </c>
      <c r="K155" s="8"/>
      <c r="L155" s="8">
        <f t="shared" si="2"/>
        <v>0.45</v>
      </c>
      <c r="M155" s="8">
        <f t="shared" si="3"/>
        <v>0.7</v>
      </c>
      <c r="N155" s="8"/>
      <c r="O155" s="8"/>
      <c r="P155" s="8"/>
      <c r="Q155" s="8"/>
      <c r="R155" s="8"/>
      <c r="S155" s="8"/>
      <c r="T155" s="8"/>
      <c r="U155" s="8"/>
      <c r="V155" s="8"/>
      <c r="W155" s="8"/>
      <c r="X155" s="8"/>
      <c r="Y155" s="8"/>
      <c r="Z155" s="8"/>
      <c r="AA155" s="8"/>
      <c r="AB155" s="8"/>
      <c r="AC155" s="8"/>
      <c r="AD155" s="8"/>
      <c r="AE155" s="8"/>
      <c r="AF155" s="8"/>
      <c r="AG155" s="8"/>
      <c r="AH155" s="8"/>
    </row>
    <row r="156" ht="15.75" customHeight="1">
      <c r="A156" s="4" t="s">
        <v>1109</v>
      </c>
      <c r="B156" s="4">
        <v>25.0</v>
      </c>
      <c r="C156" s="4">
        <v>5.0</v>
      </c>
      <c r="D156" s="3" t="s">
        <v>1036</v>
      </c>
      <c r="E156" s="9" t="s">
        <v>1037</v>
      </c>
      <c r="F156" s="10" t="s">
        <v>1110</v>
      </c>
      <c r="G156" s="3">
        <v>0.25</v>
      </c>
      <c r="H156" s="3">
        <f t="shared" si="1"/>
        <v>0.25</v>
      </c>
      <c r="I156" s="7">
        <v>0.375</v>
      </c>
      <c r="J156" s="4">
        <v>5.0</v>
      </c>
      <c r="K156" s="8"/>
      <c r="L156" s="8">
        <f t="shared" si="2"/>
        <v>0.25</v>
      </c>
      <c r="M156" s="8">
        <f t="shared" si="3"/>
        <v>0.375</v>
      </c>
      <c r="N156" s="8"/>
      <c r="O156" s="8"/>
      <c r="P156" s="8"/>
      <c r="Q156" s="8"/>
      <c r="R156" s="8"/>
      <c r="S156" s="8"/>
      <c r="T156" s="8"/>
      <c r="U156" s="8"/>
      <c r="V156" s="8"/>
      <c r="W156" s="8"/>
      <c r="X156" s="8"/>
      <c r="Y156" s="8"/>
      <c r="Z156" s="8"/>
      <c r="AA156" s="8"/>
      <c r="AB156" s="8"/>
      <c r="AC156" s="8"/>
      <c r="AD156" s="8"/>
      <c r="AE156" s="8"/>
      <c r="AF156" s="8"/>
      <c r="AG156" s="8"/>
      <c r="AH156" s="8"/>
    </row>
    <row r="157" ht="15.75" customHeight="1">
      <c r="A157" s="4" t="s">
        <v>1111</v>
      </c>
      <c r="B157" s="4">
        <v>4.0</v>
      </c>
      <c r="C157" s="4">
        <v>5.0</v>
      </c>
      <c r="D157" s="3" t="s">
        <v>1036</v>
      </c>
      <c r="E157" s="9" t="s">
        <v>1037</v>
      </c>
      <c r="F157" s="10"/>
      <c r="G157" s="3">
        <v>0.0</v>
      </c>
      <c r="H157" s="3">
        <f t="shared" si="1"/>
        <v>0</v>
      </c>
      <c r="I157" s="7">
        <v>0.0</v>
      </c>
      <c r="J157" s="4">
        <v>5.0</v>
      </c>
      <c r="K157" s="8"/>
      <c r="L157" s="8" t="str">
        <f t="shared" si="2"/>
        <v/>
      </c>
      <c r="M157" s="8" t="str">
        <f t="shared" si="3"/>
        <v/>
      </c>
      <c r="N157" s="8"/>
      <c r="O157" s="8"/>
      <c r="P157" s="8"/>
      <c r="Q157" s="8"/>
      <c r="R157" s="8"/>
      <c r="S157" s="8"/>
      <c r="T157" s="8"/>
      <c r="U157" s="8"/>
      <c r="V157" s="8"/>
      <c r="W157" s="8"/>
      <c r="X157" s="8"/>
      <c r="Y157" s="8"/>
      <c r="Z157" s="8"/>
      <c r="AA157" s="8"/>
      <c r="AB157" s="8"/>
      <c r="AC157" s="8"/>
      <c r="AD157" s="8"/>
      <c r="AE157" s="8"/>
      <c r="AF157" s="8"/>
      <c r="AG157" s="8"/>
      <c r="AH157" s="8"/>
    </row>
    <row r="158" ht="15.75" customHeight="1">
      <c r="A158" s="4" t="s">
        <v>1112</v>
      </c>
      <c r="B158" s="4">
        <v>16.0</v>
      </c>
      <c r="C158" s="4">
        <v>5.0</v>
      </c>
      <c r="D158" s="3" t="s">
        <v>1036</v>
      </c>
      <c r="E158" s="9" t="s">
        <v>1037</v>
      </c>
      <c r="F158" s="10" t="s">
        <v>1113</v>
      </c>
      <c r="G158" s="3">
        <v>0.532</v>
      </c>
      <c r="H158" s="3">
        <f t="shared" si="1"/>
        <v>0.532</v>
      </c>
      <c r="I158" s="7">
        <v>0.518</v>
      </c>
      <c r="J158" s="4">
        <v>5.0</v>
      </c>
      <c r="K158" s="8"/>
      <c r="L158" s="8">
        <f t="shared" si="2"/>
        <v>0.532</v>
      </c>
      <c r="M158" s="8">
        <f t="shared" si="3"/>
        <v>0.518</v>
      </c>
      <c r="N158" s="8"/>
      <c r="O158" s="8"/>
      <c r="P158" s="8"/>
      <c r="Q158" s="8"/>
      <c r="R158" s="8"/>
      <c r="S158" s="8"/>
      <c r="T158" s="8"/>
      <c r="U158" s="8"/>
      <c r="V158" s="8"/>
      <c r="W158" s="8"/>
      <c r="X158" s="8"/>
      <c r="Y158" s="8"/>
      <c r="Z158" s="8"/>
      <c r="AA158" s="8"/>
      <c r="AB158" s="8"/>
      <c r="AC158" s="8"/>
      <c r="AD158" s="8"/>
      <c r="AE158" s="8"/>
      <c r="AF158" s="8"/>
      <c r="AG158" s="8"/>
      <c r="AH158" s="8"/>
    </row>
    <row r="159" ht="15.75" customHeight="1">
      <c r="A159" s="4" t="s">
        <v>1114</v>
      </c>
      <c r="B159" s="4">
        <v>2.0</v>
      </c>
      <c r="C159" s="4">
        <v>4.0</v>
      </c>
      <c r="D159" s="3" t="s">
        <v>1036</v>
      </c>
      <c r="E159" s="9" t="s">
        <v>1037</v>
      </c>
      <c r="F159" s="10" t="s">
        <v>1115</v>
      </c>
      <c r="G159" s="3">
        <v>-0.00833333333333334</v>
      </c>
      <c r="H159" s="3">
        <f t="shared" si="1"/>
        <v>0.008333333333</v>
      </c>
      <c r="I159" s="7">
        <v>0.583333333333333</v>
      </c>
      <c r="J159" s="4">
        <v>4.0</v>
      </c>
      <c r="K159" s="8"/>
      <c r="L159" s="8">
        <f t="shared" si="2"/>
        <v>-0.008333333333</v>
      </c>
      <c r="M159" s="8">
        <f t="shared" si="3"/>
        <v>0.5833333333</v>
      </c>
      <c r="N159" s="8"/>
      <c r="O159" s="8"/>
      <c r="P159" s="8"/>
      <c r="Q159" s="8"/>
      <c r="R159" s="8"/>
      <c r="S159" s="8"/>
      <c r="T159" s="8"/>
      <c r="U159" s="8"/>
      <c r="V159" s="8"/>
      <c r="W159" s="8"/>
      <c r="X159" s="8"/>
      <c r="Y159" s="8"/>
      <c r="Z159" s="8"/>
      <c r="AA159" s="8"/>
      <c r="AB159" s="8"/>
      <c r="AC159" s="8"/>
      <c r="AD159" s="8"/>
      <c r="AE159" s="8"/>
      <c r="AF159" s="8"/>
      <c r="AG159" s="8"/>
      <c r="AH159" s="8"/>
    </row>
    <row r="160" ht="15.75" customHeight="1">
      <c r="A160" s="4" t="s">
        <v>1116</v>
      </c>
      <c r="B160" s="4">
        <v>5.0</v>
      </c>
      <c r="C160" s="4">
        <v>2.0</v>
      </c>
      <c r="D160" s="3" t="s">
        <v>1036</v>
      </c>
      <c r="E160" s="9" t="s">
        <v>1037</v>
      </c>
      <c r="F160" s="10" t="s">
        <v>1117</v>
      </c>
      <c r="G160" s="3">
        <v>0.0577934662236987</v>
      </c>
      <c r="H160" s="3">
        <f t="shared" si="1"/>
        <v>0.05779346622</v>
      </c>
      <c r="I160" s="7">
        <v>0.464553340716131</v>
      </c>
      <c r="J160" s="4">
        <v>2.0</v>
      </c>
      <c r="K160" s="8"/>
      <c r="L160" s="8">
        <f t="shared" si="2"/>
        <v>0.05779346622</v>
      </c>
      <c r="M160" s="8">
        <f t="shared" si="3"/>
        <v>0.4645533407</v>
      </c>
      <c r="N160" s="8"/>
      <c r="O160" s="8"/>
      <c r="P160" s="8"/>
      <c r="Q160" s="8"/>
      <c r="R160" s="8"/>
      <c r="S160" s="8"/>
      <c r="T160" s="8"/>
      <c r="U160" s="8"/>
      <c r="V160" s="8"/>
      <c r="W160" s="8"/>
      <c r="X160" s="8"/>
      <c r="Y160" s="8"/>
      <c r="Z160" s="8"/>
      <c r="AA160" s="8"/>
      <c r="AB160" s="8"/>
      <c r="AC160" s="8"/>
      <c r="AD160" s="8"/>
      <c r="AE160" s="8"/>
      <c r="AF160" s="8"/>
      <c r="AG160" s="8"/>
      <c r="AH160" s="8"/>
    </row>
    <row r="161" ht="15.75" customHeight="1">
      <c r="A161" s="4" t="s">
        <v>1118</v>
      </c>
      <c r="B161" s="4">
        <v>29.0</v>
      </c>
      <c r="C161" s="4">
        <v>4.0</v>
      </c>
      <c r="D161" s="3" t="s">
        <v>1036</v>
      </c>
      <c r="E161" s="9" t="s">
        <v>1037</v>
      </c>
      <c r="F161" s="10" t="s">
        <v>1119</v>
      </c>
      <c r="G161" s="3">
        <v>0.308333333333333</v>
      </c>
      <c r="H161" s="3">
        <f t="shared" si="1"/>
        <v>0.3083333333</v>
      </c>
      <c r="I161" s="7">
        <v>0.547222222222222</v>
      </c>
      <c r="J161" s="4">
        <v>4.0</v>
      </c>
      <c r="K161" s="8"/>
      <c r="L161" s="8">
        <f t="shared" si="2"/>
        <v>0.3083333333</v>
      </c>
      <c r="M161" s="8">
        <f t="shared" si="3"/>
        <v>0.5472222222</v>
      </c>
      <c r="N161" s="8"/>
      <c r="O161" s="8"/>
      <c r="P161" s="8"/>
      <c r="Q161" s="8"/>
      <c r="R161" s="8"/>
      <c r="S161" s="8"/>
      <c r="T161" s="8"/>
      <c r="U161" s="8"/>
      <c r="V161" s="8"/>
      <c r="W161" s="8"/>
      <c r="X161" s="8"/>
      <c r="Y161" s="8"/>
      <c r="Z161" s="8"/>
      <c r="AA161" s="8"/>
      <c r="AB161" s="8"/>
      <c r="AC161" s="8"/>
      <c r="AD161" s="8"/>
      <c r="AE161" s="8"/>
      <c r="AF161" s="8"/>
      <c r="AG161" s="8"/>
      <c r="AH161" s="8"/>
    </row>
    <row r="162" ht="15.75" customHeight="1">
      <c r="A162" s="4" t="s">
        <v>1120</v>
      </c>
      <c r="B162" s="4">
        <v>197.0</v>
      </c>
      <c r="C162" s="4">
        <v>4.0</v>
      </c>
      <c r="D162" s="3" t="s">
        <v>1036</v>
      </c>
      <c r="E162" s="9" t="s">
        <v>1037</v>
      </c>
      <c r="F162" s="10"/>
      <c r="G162" s="3">
        <v>0.0</v>
      </c>
      <c r="H162" s="3">
        <f t="shared" si="1"/>
        <v>0</v>
      </c>
      <c r="I162" s="7">
        <v>0.0</v>
      </c>
      <c r="J162" s="4">
        <v>4.0</v>
      </c>
      <c r="K162" s="8"/>
      <c r="L162" s="8" t="str">
        <f t="shared" si="2"/>
        <v/>
      </c>
      <c r="M162" s="8" t="str">
        <f t="shared" si="3"/>
        <v/>
      </c>
      <c r="N162" s="8"/>
      <c r="O162" s="8"/>
      <c r="P162" s="8"/>
      <c r="Q162" s="8"/>
      <c r="R162" s="8"/>
      <c r="S162" s="8"/>
      <c r="T162" s="8"/>
      <c r="U162" s="8"/>
      <c r="V162" s="8"/>
      <c r="W162" s="8"/>
      <c r="X162" s="8"/>
      <c r="Y162" s="8"/>
      <c r="Z162" s="8"/>
      <c r="AA162" s="8"/>
      <c r="AB162" s="8"/>
      <c r="AC162" s="8"/>
      <c r="AD162" s="8"/>
      <c r="AE162" s="8"/>
      <c r="AF162" s="8"/>
      <c r="AG162" s="8"/>
      <c r="AH162" s="8"/>
    </row>
    <row r="163" ht="15.75" customHeight="1">
      <c r="A163" s="4" t="s">
        <v>1121</v>
      </c>
      <c r="B163" s="4">
        <v>2.0</v>
      </c>
      <c r="C163" s="4">
        <v>5.0</v>
      </c>
      <c r="D163" s="3" t="s">
        <v>1036</v>
      </c>
      <c r="E163" s="9" t="s">
        <v>1037</v>
      </c>
      <c r="F163" s="10"/>
      <c r="G163" s="3">
        <v>0.0</v>
      </c>
      <c r="H163" s="3">
        <f t="shared" si="1"/>
        <v>0</v>
      </c>
      <c r="I163" s="7">
        <v>0.0</v>
      </c>
      <c r="J163" s="4">
        <v>5.0</v>
      </c>
      <c r="K163" s="8"/>
      <c r="L163" s="8" t="str">
        <f t="shared" si="2"/>
        <v/>
      </c>
      <c r="M163" s="8" t="str">
        <f t="shared" si="3"/>
        <v/>
      </c>
      <c r="N163" s="8"/>
      <c r="O163" s="8"/>
      <c r="P163" s="8"/>
      <c r="Q163" s="8"/>
      <c r="R163" s="8"/>
      <c r="S163" s="8"/>
      <c r="T163" s="8"/>
      <c r="U163" s="8"/>
      <c r="V163" s="8"/>
      <c r="W163" s="8"/>
      <c r="X163" s="8"/>
      <c r="Y163" s="8"/>
      <c r="Z163" s="8"/>
      <c r="AA163" s="8"/>
      <c r="AB163" s="8"/>
      <c r="AC163" s="8"/>
      <c r="AD163" s="8"/>
      <c r="AE163" s="8"/>
      <c r="AF163" s="8"/>
      <c r="AG163" s="8"/>
      <c r="AH163" s="8"/>
    </row>
    <row r="164" ht="15.75" customHeight="1">
      <c r="A164" s="4" t="s">
        <v>1122</v>
      </c>
      <c r="B164" s="4">
        <v>14.0</v>
      </c>
      <c r="C164" s="4">
        <v>3.0</v>
      </c>
      <c r="D164" s="3" t="s">
        <v>1036</v>
      </c>
      <c r="E164" s="9" t="s">
        <v>1037</v>
      </c>
      <c r="F164" s="10" t="s">
        <v>1123</v>
      </c>
      <c r="G164" s="3">
        <v>0.333333333333333</v>
      </c>
      <c r="H164" s="3">
        <f t="shared" si="1"/>
        <v>0.3333333333</v>
      </c>
      <c r="I164" s="7">
        <v>0.508333333333333</v>
      </c>
      <c r="J164" s="4">
        <v>3.0</v>
      </c>
      <c r="K164" s="8"/>
      <c r="L164" s="8">
        <f t="shared" si="2"/>
        <v>0.3333333333</v>
      </c>
      <c r="M164" s="8">
        <f t="shared" si="3"/>
        <v>0.5083333333</v>
      </c>
      <c r="N164" s="8"/>
      <c r="O164" s="8"/>
      <c r="P164" s="8"/>
      <c r="Q164" s="8"/>
      <c r="R164" s="8"/>
      <c r="S164" s="8"/>
      <c r="T164" s="8"/>
      <c r="U164" s="8"/>
      <c r="V164" s="8"/>
      <c r="W164" s="8"/>
      <c r="X164" s="8"/>
      <c r="Y164" s="8"/>
      <c r="Z164" s="8"/>
      <c r="AA164" s="8"/>
      <c r="AB164" s="8"/>
      <c r="AC164" s="8"/>
      <c r="AD164" s="8"/>
      <c r="AE164" s="8"/>
      <c r="AF164" s="8"/>
      <c r="AG164" s="8"/>
      <c r="AH164" s="8"/>
    </row>
    <row r="165" ht="15.75" customHeight="1">
      <c r="A165" s="4" t="s">
        <v>1124</v>
      </c>
      <c r="B165" s="4">
        <v>27.0</v>
      </c>
      <c r="C165" s="4">
        <v>5.0</v>
      </c>
      <c r="D165" s="3" t="s">
        <v>1036</v>
      </c>
      <c r="E165" s="9" t="s">
        <v>1037</v>
      </c>
      <c r="F165" s="10"/>
      <c r="G165" s="3">
        <v>0.0</v>
      </c>
      <c r="H165" s="3">
        <f t="shared" si="1"/>
        <v>0</v>
      </c>
      <c r="I165" s="7">
        <v>0.0</v>
      </c>
      <c r="J165" s="4">
        <v>5.0</v>
      </c>
      <c r="K165" s="8"/>
      <c r="L165" s="8" t="str">
        <f t="shared" si="2"/>
        <v/>
      </c>
      <c r="M165" s="8" t="str">
        <f t="shared" si="3"/>
        <v/>
      </c>
      <c r="N165" s="8"/>
      <c r="O165" s="8"/>
      <c r="P165" s="8"/>
      <c r="Q165" s="8"/>
      <c r="R165" s="8"/>
      <c r="S165" s="8"/>
      <c r="T165" s="8"/>
      <c r="U165" s="8"/>
      <c r="V165" s="8"/>
      <c r="W165" s="8"/>
      <c r="X165" s="8"/>
      <c r="Y165" s="8"/>
      <c r="Z165" s="8"/>
      <c r="AA165" s="8"/>
      <c r="AB165" s="8"/>
      <c r="AC165" s="8"/>
      <c r="AD165" s="8"/>
      <c r="AE165" s="8"/>
      <c r="AF165" s="8"/>
      <c r="AG165" s="8"/>
      <c r="AH165" s="8"/>
    </row>
    <row r="166" ht="15.75" customHeight="1">
      <c r="A166" s="4" t="s">
        <v>1125</v>
      </c>
      <c r="B166" s="4">
        <v>15.0</v>
      </c>
      <c r="C166" s="4">
        <v>5.0</v>
      </c>
      <c r="D166" s="3" t="s">
        <v>1036</v>
      </c>
      <c r="E166" s="9" t="s">
        <v>1037</v>
      </c>
      <c r="F166" s="10"/>
      <c r="G166" s="3">
        <v>0.0</v>
      </c>
      <c r="H166" s="3">
        <f t="shared" si="1"/>
        <v>0</v>
      </c>
      <c r="I166" s="7">
        <v>0.0</v>
      </c>
      <c r="J166" s="4">
        <v>5.0</v>
      </c>
      <c r="K166" s="8"/>
      <c r="L166" s="8" t="str">
        <f t="shared" si="2"/>
        <v/>
      </c>
      <c r="M166" s="8" t="str">
        <f t="shared" si="3"/>
        <v/>
      </c>
      <c r="N166" s="8"/>
      <c r="O166" s="8"/>
      <c r="P166" s="8"/>
      <c r="Q166" s="8"/>
      <c r="R166" s="8"/>
      <c r="S166" s="8"/>
      <c r="T166" s="8"/>
      <c r="U166" s="8"/>
      <c r="V166" s="8"/>
      <c r="W166" s="8"/>
      <c r="X166" s="8"/>
      <c r="Y166" s="8"/>
      <c r="Z166" s="8"/>
      <c r="AA166" s="8"/>
      <c r="AB166" s="8"/>
      <c r="AC166" s="8"/>
      <c r="AD166" s="8"/>
      <c r="AE166" s="8"/>
      <c r="AF166" s="8"/>
      <c r="AG166" s="8"/>
      <c r="AH166" s="8"/>
    </row>
    <row r="167" ht="15.75" customHeight="1">
      <c r="A167" s="4" t="s">
        <v>1126</v>
      </c>
      <c r="B167" s="4">
        <v>5.0</v>
      </c>
      <c r="C167" s="4">
        <v>5.0</v>
      </c>
      <c r="D167" s="3" t="s">
        <v>1036</v>
      </c>
      <c r="E167" s="9" t="s">
        <v>1037</v>
      </c>
      <c r="F167" s="10"/>
      <c r="G167" s="3">
        <v>0.0</v>
      </c>
      <c r="H167" s="3">
        <f t="shared" si="1"/>
        <v>0</v>
      </c>
      <c r="I167" s="7">
        <v>0.0</v>
      </c>
      <c r="J167" s="4">
        <v>5.0</v>
      </c>
      <c r="K167" s="8"/>
      <c r="L167" s="8" t="str">
        <f t="shared" si="2"/>
        <v/>
      </c>
      <c r="M167" s="8" t="str">
        <f t="shared" si="3"/>
        <v/>
      </c>
      <c r="N167" s="8"/>
      <c r="O167" s="8"/>
      <c r="P167" s="8"/>
      <c r="Q167" s="8"/>
      <c r="R167" s="8"/>
      <c r="S167" s="8"/>
      <c r="T167" s="8"/>
      <c r="U167" s="8"/>
      <c r="V167" s="8"/>
      <c r="W167" s="8"/>
      <c r="X167" s="8"/>
      <c r="Y167" s="8"/>
      <c r="Z167" s="8"/>
      <c r="AA167" s="8"/>
      <c r="AB167" s="8"/>
      <c r="AC167" s="8"/>
      <c r="AD167" s="8"/>
      <c r="AE167" s="8"/>
      <c r="AF167" s="8"/>
      <c r="AG167" s="8"/>
      <c r="AH167" s="8"/>
    </row>
    <row r="168" ht="15.75" customHeight="1">
      <c r="A168" s="4" t="s">
        <v>1127</v>
      </c>
      <c r="B168" s="4">
        <v>0.0</v>
      </c>
      <c r="C168" s="4">
        <v>4.0</v>
      </c>
      <c r="D168" s="3" t="s">
        <v>1036</v>
      </c>
      <c r="E168" s="9" t="s">
        <v>1037</v>
      </c>
      <c r="F168" s="10"/>
      <c r="G168" s="3">
        <v>0.0</v>
      </c>
      <c r="H168" s="3">
        <f t="shared" si="1"/>
        <v>0</v>
      </c>
      <c r="I168" s="7">
        <v>0.0</v>
      </c>
      <c r="J168" s="4">
        <v>4.0</v>
      </c>
      <c r="K168" s="8"/>
      <c r="L168" s="8" t="str">
        <f t="shared" si="2"/>
        <v/>
      </c>
      <c r="M168" s="8" t="str">
        <f t="shared" si="3"/>
        <v/>
      </c>
      <c r="N168" s="8"/>
      <c r="O168" s="8"/>
      <c r="P168" s="8"/>
      <c r="Q168" s="8"/>
      <c r="R168" s="8"/>
      <c r="S168" s="8"/>
      <c r="T168" s="8"/>
      <c r="U168" s="8"/>
      <c r="V168" s="8"/>
      <c r="W168" s="8"/>
      <c r="X168" s="8"/>
      <c r="Y168" s="8"/>
      <c r="Z168" s="8"/>
      <c r="AA168" s="8"/>
      <c r="AB168" s="8"/>
      <c r="AC168" s="8"/>
      <c r="AD168" s="8"/>
      <c r="AE168" s="8"/>
      <c r="AF168" s="8"/>
      <c r="AG168" s="8"/>
      <c r="AH168" s="8"/>
    </row>
    <row r="169" ht="15.75" customHeight="1">
      <c r="A169" s="4" t="s">
        <v>1128</v>
      </c>
      <c r="B169" s="4">
        <v>1.0</v>
      </c>
      <c r="C169" s="4">
        <v>4.0</v>
      </c>
      <c r="D169" s="3" t="s">
        <v>1036</v>
      </c>
      <c r="E169" s="9" t="s">
        <v>1037</v>
      </c>
      <c r="F169" s="10"/>
      <c r="G169" s="3">
        <v>0.0</v>
      </c>
      <c r="H169" s="3">
        <f t="shared" si="1"/>
        <v>0</v>
      </c>
      <c r="I169" s="7">
        <v>0.0</v>
      </c>
      <c r="J169" s="4">
        <v>4.0</v>
      </c>
      <c r="K169" s="8"/>
      <c r="L169" s="8" t="str">
        <f t="shared" si="2"/>
        <v/>
      </c>
      <c r="M169" s="8" t="str">
        <f t="shared" si="3"/>
        <v/>
      </c>
      <c r="N169" s="8"/>
      <c r="O169" s="8"/>
      <c r="P169" s="8"/>
      <c r="Q169" s="8"/>
      <c r="R169" s="8"/>
      <c r="S169" s="8"/>
      <c r="T169" s="8"/>
      <c r="U169" s="8"/>
      <c r="V169" s="8"/>
      <c r="W169" s="8"/>
      <c r="X169" s="8"/>
      <c r="Y169" s="8"/>
      <c r="Z169" s="8"/>
      <c r="AA169" s="8"/>
      <c r="AB169" s="8"/>
      <c r="AC169" s="8"/>
      <c r="AD169" s="8"/>
      <c r="AE169" s="8"/>
      <c r="AF169" s="8"/>
      <c r="AG169" s="8"/>
      <c r="AH169" s="8"/>
    </row>
    <row r="170" ht="15.75" customHeight="1">
      <c r="A170" s="4" t="s">
        <v>1129</v>
      </c>
      <c r="B170" s="4">
        <v>74.0</v>
      </c>
      <c r="C170" s="4">
        <v>2.0</v>
      </c>
      <c r="D170" s="3" t="s">
        <v>1036</v>
      </c>
      <c r="E170" s="9" t="s">
        <v>1037</v>
      </c>
      <c r="F170" s="10" t="s">
        <v>1130</v>
      </c>
      <c r="G170" s="3">
        <v>0.0333333333333333</v>
      </c>
      <c r="H170" s="3">
        <f t="shared" si="1"/>
        <v>0.03333333333</v>
      </c>
      <c r="I170" s="7">
        <v>0.441666666666666</v>
      </c>
      <c r="J170" s="4">
        <v>2.0</v>
      </c>
      <c r="K170" s="8"/>
      <c r="L170" s="8">
        <f t="shared" si="2"/>
        <v>0.03333333333</v>
      </c>
      <c r="M170" s="8">
        <f t="shared" si="3"/>
        <v>0.4416666667</v>
      </c>
      <c r="N170" s="8"/>
      <c r="O170" s="8"/>
      <c r="P170" s="8"/>
      <c r="Q170" s="8"/>
      <c r="R170" s="8"/>
      <c r="S170" s="8"/>
      <c r="T170" s="8"/>
      <c r="U170" s="8"/>
      <c r="V170" s="8"/>
      <c r="W170" s="8"/>
      <c r="X170" s="8"/>
      <c r="Y170" s="8"/>
      <c r="Z170" s="8"/>
      <c r="AA170" s="8"/>
      <c r="AB170" s="8"/>
      <c r="AC170" s="8"/>
      <c r="AD170" s="8"/>
      <c r="AE170" s="8"/>
      <c r="AF170" s="8"/>
      <c r="AG170" s="8"/>
      <c r="AH170" s="8"/>
    </row>
    <row r="171" ht="15.75" customHeight="1">
      <c r="A171" s="4" t="s">
        <v>1131</v>
      </c>
      <c r="B171" s="4">
        <v>66.0</v>
      </c>
      <c r="C171" s="4">
        <v>4.0</v>
      </c>
      <c r="D171" s="3" t="s">
        <v>1036</v>
      </c>
      <c r="E171" s="9" t="s">
        <v>1037</v>
      </c>
      <c r="F171" s="10"/>
      <c r="G171" s="3">
        <v>0.0</v>
      </c>
      <c r="H171" s="3">
        <f t="shared" si="1"/>
        <v>0</v>
      </c>
      <c r="I171" s="7">
        <v>0.0</v>
      </c>
      <c r="J171" s="4">
        <v>4.0</v>
      </c>
      <c r="K171" s="8"/>
      <c r="L171" s="8" t="str">
        <f t="shared" si="2"/>
        <v/>
      </c>
      <c r="M171" s="8" t="str">
        <f t="shared" si="3"/>
        <v/>
      </c>
      <c r="N171" s="8"/>
      <c r="O171" s="8"/>
      <c r="P171" s="8"/>
      <c r="Q171" s="8"/>
      <c r="R171" s="8"/>
      <c r="S171" s="8"/>
      <c r="T171" s="8"/>
      <c r="U171" s="8"/>
      <c r="V171" s="8"/>
      <c r="W171" s="8"/>
      <c r="X171" s="8"/>
      <c r="Y171" s="8"/>
      <c r="Z171" s="8"/>
      <c r="AA171" s="8"/>
      <c r="AB171" s="8"/>
      <c r="AC171" s="8"/>
      <c r="AD171" s="8"/>
      <c r="AE171" s="8"/>
      <c r="AF171" s="8"/>
      <c r="AG171" s="8"/>
      <c r="AH171" s="8"/>
    </row>
    <row r="172" ht="15.75" customHeight="1">
      <c r="A172" s="4" t="s">
        <v>1132</v>
      </c>
      <c r="B172" s="4">
        <v>1.0</v>
      </c>
      <c r="C172" s="4">
        <v>4.0</v>
      </c>
      <c r="D172" s="3" t="s">
        <v>1036</v>
      </c>
      <c r="E172" s="9" t="s">
        <v>1037</v>
      </c>
      <c r="F172" s="10"/>
      <c r="G172" s="3">
        <v>0.0</v>
      </c>
      <c r="H172" s="3">
        <f t="shared" si="1"/>
        <v>0</v>
      </c>
      <c r="I172" s="7">
        <v>0.0</v>
      </c>
      <c r="J172" s="4">
        <v>4.0</v>
      </c>
      <c r="K172" s="8"/>
      <c r="L172" s="8" t="str">
        <f t="shared" si="2"/>
        <v/>
      </c>
      <c r="M172" s="8" t="str">
        <f t="shared" si="3"/>
        <v/>
      </c>
      <c r="N172" s="8"/>
      <c r="O172" s="8"/>
      <c r="P172" s="8"/>
      <c r="Q172" s="8"/>
      <c r="R172" s="8"/>
      <c r="S172" s="8"/>
      <c r="T172" s="8"/>
      <c r="U172" s="8"/>
      <c r="V172" s="8"/>
      <c r="W172" s="8"/>
      <c r="X172" s="8"/>
      <c r="Y172" s="8"/>
      <c r="Z172" s="8"/>
      <c r="AA172" s="8"/>
      <c r="AB172" s="8"/>
      <c r="AC172" s="8"/>
      <c r="AD172" s="8"/>
      <c r="AE172" s="8"/>
      <c r="AF172" s="8"/>
      <c r="AG172" s="8"/>
      <c r="AH172" s="8"/>
    </row>
    <row r="173" ht="15.75" customHeight="1">
      <c r="A173" s="4" t="s">
        <v>1133</v>
      </c>
      <c r="B173" s="4">
        <v>79.0</v>
      </c>
      <c r="C173" s="4">
        <v>5.0</v>
      </c>
      <c r="D173" s="3" t="s">
        <v>1036</v>
      </c>
      <c r="E173" s="9" t="s">
        <v>1037</v>
      </c>
      <c r="F173" s="10" t="s">
        <v>1134</v>
      </c>
      <c r="G173" s="3">
        <v>0.5</v>
      </c>
      <c r="H173" s="3">
        <f t="shared" si="1"/>
        <v>0.5</v>
      </c>
      <c r="I173" s="7">
        <v>0.6</v>
      </c>
      <c r="J173" s="4">
        <v>5.0</v>
      </c>
      <c r="K173" s="8"/>
      <c r="L173" s="8">
        <f t="shared" si="2"/>
        <v>0.5</v>
      </c>
      <c r="M173" s="8">
        <f t="shared" si="3"/>
        <v>0.6</v>
      </c>
      <c r="N173" s="8"/>
      <c r="O173" s="8"/>
      <c r="P173" s="8"/>
      <c r="Q173" s="8"/>
      <c r="R173" s="8"/>
      <c r="S173" s="8"/>
      <c r="T173" s="8"/>
      <c r="U173" s="8"/>
      <c r="V173" s="8"/>
      <c r="W173" s="8"/>
      <c r="X173" s="8"/>
      <c r="Y173" s="8"/>
      <c r="Z173" s="8"/>
      <c r="AA173" s="8"/>
      <c r="AB173" s="8"/>
      <c r="AC173" s="8"/>
      <c r="AD173" s="8"/>
      <c r="AE173" s="8"/>
      <c r="AF173" s="8"/>
      <c r="AG173" s="8"/>
      <c r="AH173" s="8"/>
    </row>
    <row r="174" ht="15.75" customHeight="1">
      <c r="A174" s="4" t="s">
        <v>1135</v>
      </c>
      <c r="B174" s="4">
        <v>137.0</v>
      </c>
      <c r="C174" s="4">
        <v>5.0</v>
      </c>
      <c r="D174" s="3" t="s">
        <v>1036</v>
      </c>
      <c r="E174" s="9" t="s">
        <v>1037</v>
      </c>
      <c r="F174" s="10" t="s">
        <v>1136</v>
      </c>
      <c r="G174" s="3">
        <v>0.488125</v>
      </c>
      <c r="H174" s="3">
        <f t="shared" si="1"/>
        <v>0.488125</v>
      </c>
      <c r="I174" s="7">
        <v>0.605</v>
      </c>
      <c r="J174" s="4">
        <v>5.0</v>
      </c>
      <c r="K174" s="8"/>
      <c r="L174" s="8">
        <f t="shared" si="2"/>
        <v>0.488125</v>
      </c>
      <c r="M174" s="8">
        <f t="shared" si="3"/>
        <v>0.605</v>
      </c>
      <c r="N174" s="8"/>
      <c r="O174" s="8"/>
      <c r="P174" s="8"/>
      <c r="Q174" s="8"/>
      <c r="R174" s="8"/>
      <c r="S174" s="8"/>
      <c r="T174" s="8"/>
      <c r="U174" s="8"/>
      <c r="V174" s="8"/>
      <c r="W174" s="8"/>
      <c r="X174" s="8"/>
      <c r="Y174" s="8"/>
      <c r="Z174" s="8"/>
      <c r="AA174" s="8"/>
      <c r="AB174" s="8"/>
      <c r="AC174" s="8"/>
      <c r="AD174" s="8"/>
      <c r="AE174" s="8"/>
      <c r="AF174" s="8"/>
      <c r="AG174" s="8"/>
      <c r="AH174" s="8"/>
    </row>
    <row r="175" ht="15.75" customHeight="1">
      <c r="A175" s="4" t="s">
        <v>1137</v>
      </c>
      <c r="B175" s="4">
        <v>14.0</v>
      </c>
      <c r="C175" s="4">
        <v>5.0</v>
      </c>
      <c r="D175" s="3" t="s">
        <v>1036</v>
      </c>
      <c r="E175" s="9" t="s">
        <v>1037</v>
      </c>
      <c r="F175" s="10" t="s">
        <v>1138</v>
      </c>
      <c r="G175" s="3">
        <v>0.416666666666666</v>
      </c>
      <c r="H175" s="3">
        <f t="shared" si="1"/>
        <v>0.4166666667</v>
      </c>
      <c r="I175" s="7">
        <v>0.475</v>
      </c>
      <c r="J175" s="4">
        <v>5.0</v>
      </c>
      <c r="K175" s="8"/>
      <c r="L175" s="8">
        <f t="shared" si="2"/>
        <v>0.4166666667</v>
      </c>
      <c r="M175" s="8">
        <f t="shared" si="3"/>
        <v>0.475</v>
      </c>
      <c r="N175" s="8"/>
      <c r="O175" s="8"/>
      <c r="P175" s="8"/>
      <c r="Q175" s="8"/>
      <c r="R175" s="8"/>
      <c r="S175" s="8"/>
      <c r="T175" s="8"/>
      <c r="U175" s="8"/>
      <c r="V175" s="8"/>
      <c r="W175" s="8"/>
      <c r="X175" s="8"/>
      <c r="Y175" s="8"/>
      <c r="Z175" s="8"/>
      <c r="AA175" s="8"/>
      <c r="AB175" s="8"/>
      <c r="AC175" s="8"/>
      <c r="AD175" s="8"/>
      <c r="AE175" s="8"/>
      <c r="AF175" s="8"/>
      <c r="AG175" s="8"/>
      <c r="AH175" s="8"/>
    </row>
    <row r="176" ht="15.75" customHeight="1">
      <c r="A176" s="4" t="s">
        <v>1139</v>
      </c>
      <c r="B176" s="4">
        <v>19.0</v>
      </c>
      <c r="C176" s="4">
        <v>5.0</v>
      </c>
      <c r="D176" s="3" t="s">
        <v>1036</v>
      </c>
      <c r="E176" s="9" t="s">
        <v>1037</v>
      </c>
      <c r="F176" s="10"/>
      <c r="G176" s="3">
        <v>0.0</v>
      </c>
      <c r="H176" s="3">
        <f t="shared" si="1"/>
        <v>0</v>
      </c>
      <c r="I176" s="7">
        <v>0.0</v>
      </c>
      <c r="J176" s="4">
        <v>5.0</v>
      </c>
      <c r="K176" s="8"/>
      <c r="L176" s="8" t="str">
        <f t="shared" si="2"/>
        <v/>
      </c>
      <c r="M176" s="8" t="str">
        <f t="shared" si="3"/>
        <v/>
      </c>
      <c r="N176" s="8"/>
      <c r="O176" s="8"/>
      <c r="P176" s="8"/>
      <c r="Q176" s="8"/>
      <c r="R176" s="8"/>
      <c r="S176" s="8"/>
      <c r="T176" s="8"/>
      <c r="U176" s="8"/>
      <c r="V176" s="8"/>
      <c r="W176" s="8"/>
      <c r="X176" s="8"/>
      <c r="Y176" s="8"/>
      <c r="Z176" s="8"/>
      <c r="AA176" s="8"/>
      <c r="AB176" s="8"/>
      <c r="AC176" s="8"/>
      <c r="AD176" s="8"/>
      <c r="AE176" s="8"/>
      <c r="AF176" s="8"/>
      <c r="AG176" s="8"/>
      <c r="AH176" s="8"/>
    </row>
    <row r="177" ht="15.75" customHeight="1">
      <c r="A177" s="4" t="s">
        <v>1140</v>
      </c>
      <c r="B177" s="4">
        <v>20.0</v>
      </c>
      <c r="C177" s="4">
        <v>1.0</v>
      </c>
      <c r="D177" s="3" t="s">
        <v>1036</v>
      </c>
      <c r="E177" s="9" t="s">
        <v>1037</v>
      </c>
      <c r="F177" s="10" t="s">
        <v>1141</v>
      </c>
      <c r="G177" s="3">
        <v>-0.0199999999999999</v>
      </c>
      <c r="H177" s="3">
        <f t="shared" si="1"/>
        <v>0.02</v>
      </c>
      <c r="I177" s="7">
        <v>0.419999999999999</v>
      </c>
      <c r="J177" s="4">
        <v>1.0</v>
      </c>
      <c r="K177" s="8"/>
      <c r="L177" s="8">
        <f t="shared" si="2"/>
        <v>-0.02</v>
      </c>
      <c r="M177" s="8">
        <f t="shared" si="3"/>
        <v>0.42</v>
      </c>
      <c r="N177" s="8"/>
      <c r="O177" s="8"/>
      <c r="P177" s="8"/>
      <c r="Q177" s="8"/>
      <c r="R177" s="8"/>
      <c r="S177" s="8"/>
      <c r="T177" s="8"/>
      <c r="U177" s="8"/>
      <c r="V177" s="8"/>
      <c r="W177" s="8"/>
      <c r="X177" s="8"/>
      <c r="Y177" s="8"/>
      <c r="Z177" s="8"/>
      <c r="AA177" s="8"/>
      <c r="AB177" s="8"/>
      <c r="AC177" s="8"/>
      <c r="AD177" s="8"/>
      <c r="AE177" s="8"/>
      <c r="AF177" s="8"/>
      <c r="AG177" s="8"/>
      <c r="AH177" s="8"/>
    </row>
    <row r="178" ht="15.75" customHeight="1">
      <c r="A178" s="4" t="s">
        <v>1142</v>
      </c>
      <c r="B178" s="4">
        <v>1.0</v>
      </c>
      <c r="C178" s="4">
        <v>1.0</v>
      </c>
      <c r="D178" s="3" t="s">
        <v>1036</v>
      </c>
      <c r="E178" s="9" t="s">
        <v>1037</v>
      </c>
      <c r="F178" s="10" t="s">
        <v>1143</v>
      </c>
      <c r="G178" s="3">
        <v>-0.0999999999999999</v>
      </c>
      <c r="H178" s="3">
        <f t="shared" si="1"/>
        <v>0.1</v>
      </c>
      <c r="I178" s="7">
        <v>0.6</v>
      </c>
      <c r="J178" s="4">
        <v>1.0</v>
      </c>
      <c r="K178" s="8"/>
      <c r="L178" s="8">
        <f t="shared" si="2"/>
        <v>-0.1</v>
      </c>
      <c r="M178" s="8">
        <f t="shared" si="3"/>
        <v>0.6</v>
      </c>
      <c r="N178" s="8"/>
      <c r="O178" s="8"/>
      <c r="P178" s="8"/>
      <c r="Q178" s="8"/>
      <c r="R178" s="8"/>
      <c r="S178" s="8"/>
      <c r="T178" s="8"/>
      <c r="U178" s="8"/>
      <c r="V178" s="8"/>
      <c r="W178" s="8"/>
      <c r="X178" s="8"/>
      <c r="Y178" s="8"/>
      <c r="Z178" s="8"/>
      <c r="AA178" s="8"/>
      <c r="AB178" s="8"/>
      <c r="AC178" s="8"/>
      <c r="AD178" s="8"/>
      <c r="AE178" s="8"/>
      <c r="AF178" s="8"/>
      <c r="AG178" s="8"/>
      <c r="AH178" s="8"/>
    </row>
    <row r="179" ht="15.75" customHeight="1">
      <c r="A179" s="4" t="s">
        <v>1144</v>
      </c>
      <c r="B179" s="4">
        <v>1.0</v>
      </c>
      <c r="C179" s="4">
        <v>1.0</v>
      </c>
      <c r="D179" s="3" t="s">
        <v>1036</v>
      </c>
      <c r="E179" s="9" t="s">
        <v>1037</v>
      </c>
      <c r="F179" s="10" t="s">
        <v>1145</v>
      </c>
      <c r="G179" s="3">
        <v>0.227142857142857</v>
      </c>
      <c r="H179" s="3">
        <f t="shared" si="1"/>
        <v>0.2271428571</v>
      </c>
      <c r="I179" s="7">
        <v>0.353809523809523</v>
      </c>
      <c r="J179" s="4">
        <v>1.0</v>
      </c>
      <c r="K179" s="8"/>
      <c r="L179" s="8">
        <f t="shared" si="2"/>
        <v>0.2271428571</v>
      </c>
      <c r="M179" s="8">
        <f t="shared" si="3"/>
        <v>0.3538095238</v>
      </c>
      <c r="N179" s="8"/>
      <c r="O179" s="8"/>
      <c r="P179" s="8"/>
      <c r="Q179" s="8"/>
      <c r="R179" s="8"/>
      <c r="S179" s="8"/>
      <c r="T179" s="8"/>
      <c r="U179" s="8"/>
      <c r="V179" s="8"/>
      <c r="W179" s="8"/>
      <c r="X179" s="8"/>
      <c r="Y179" s="8"/>
      <c r="Z179" s="8"/>
      <c r="AA179" s="8"/>
      <c r="AB179" s="8"/>
      <c r="AC179" s="8"/>
      <c r="AD179" s="8"/>
      <c r="AE179" s="8"/>
      <c r="AF179" s="8"/>
      <c r="AG179" s="8"/>
      <c r="AH179" s="8"/>
    </row>
    <row r="180" ht="15.75" customHeight="1">
      <c r="A180" s="4" t="s">
        <v>1146</v>
      </c>
      <c r="B180" s="4">
        <v>0.0</v>
      </c>
      <c r="C180" s="4">
        <v>1.0</v>
      </c>
      <c r="D180" s="3" t="s">
        <v>1036</v>
      </c>
      <c r="E180" s="9" t="s">
        <v>1037</v>
      </c>
      <c r="F180" s="10"/>
      <c r="G180" s="3">
        <v>0.0</v>
      </c>
      <c r="H180" s="3">
        <f t="shared" si="1"/>
        <v>0</v>
      </c>
      <c r="I180" s="7">
        <v>0.0</v>
      </c>
      <c r="J180" s="4">
        <v>1.0</v>
      </c>
      <c r="K180" s="8"/>
      <c r="L180" s="8" t="str">
        <f t="shared" si="2"/>
        <v/>
      </c>
      <c r="M180" s="8" t="str">
        <f t="shared" si="3"/>
        <v/>
      </c>
      <c r="N180" s="8"/>
      <c r="O180" s="8"/>
      <c r="P180" s="8"/>
      <c r="Q180" s="8"/>
      <c r="R180" s="8"/>
      <c r="S180" s="8"/>
      <c r="T180" s="8"/>
      <c r="U180" s="8"/>
      <c r="V180" s="8"/>
      <c r="W180" s="8"/>
      <c r="X180" s="8"/>
      <c r="Y180" s="8"/>
      <c r="Z180" s="8"/>
      <c r="AA180" s="8"/>
      <c r="AB180" s="8"/>
      <c r="AC180" s="8"/>
      <c r="AD180" s="8"/>
      <c r="AE180" s="8"/>
      <c r="AF180" s="8"/>
      <c r="AG180" s="8"/>
      <c r="AH180" s="8"/>
    </row>
    <row r="181" ht="15.75" customHeight="1">
      <c r="A181" s="4" t="s">
        <v>1147</v>
      </c>
      <c r="B181" s="4">
        <v>1.0</v>
      </c>
      <c r="C181" s="4">
        <v>1.0</v>
      </c>
      <c r="D181" s="3" t="s">
        <v>1036</v>
      </c>
      <c r="E181" s="9" t="s">
        <v>1037</v>
      </c>
      <c r="F181" s="10" t="s">
        <v>1148</v>
      </c>
      <c r="G181" s="3">
        <v>0.11875</v>
      </c>
      <c r="H181" s="3">
        <f t="shared" si="1"/>
        <v>0.11875</v>
      </c>
      <c r="I181" s="7">
        <v>0.63125</v>
      </c>
      <c r="J181" s="4">
        <v>1.0</v>
      </c>
      <c r="K181" s="8"/>
      <c r="L181" s="8">
        <f t="shared" si="2"/>
        <v>0.11875</v>
      </c>
      <c r="M181" s="8">
        <f t="shared" si="3"/>
        <v>0.63125</v>
      </c>
      <c r="N181" s="8"/>
      <c r="O181" s="8"/>
      <c r="P181" s="8"/>
      <c r="Q181" s="8"/>
      <c r="R181" s="8"/>
      <c r="S181" s="8"/>
      <c r="T181" s="8"/>
      <c r="U181" s="8"/>
      <c r="V181" s="8"/>
      <c r="W181" s="8"/>
      <c r="X181" s="8"/>
      <c r="Y181" s="8"/>
      <c r="Z181" s="8"/>
      <c r="AA181" s="8"/>
      <c r="AB181" s="8"/>
      <c r="AC181" s="8"/>
      <c r="AD181" s="8"/>
      <c r="AE181" s="8"/>
      <c r="AF181" s="8"/>
      <c r="AG181" s="8"/>
      <c r="AH181" s="8"/>
    </row>
    <row r="182" ht="15.75" customHeight="1">
      <c r="A182" s="4" t="s">
        <v>1149</v>
      </c>
      <c r="B182" s="4">
        <v>1.0</v>
      </c>
      <c r="C182" s="4">
        <v>1.0</v>
      </c>
      <c r="D182" s="3" t="s">
        <v>1036</v>
      </c>
      <c r="E182" s="9" t="s">
        <v>1037</v>
      </c>
      <c r="F182" s="10" t="s">
        <v>1150</v>
      </c>
      <c r="G182" s="3">
        <v>0.375</v>
      </c>
      <c r="H182" s="3">
        <f t="shared" si="1"/>
        <v>0.375</v>
      </c>
      <c r="I182" s="7">
        <v>0.733333333333333</v>
      </c>
      <c r="J182" s="4">
        <v>1.0</v>
      </c>
      <c r="K182" s="8"/>
      <c r="L182" s="8">
        <f t="shared" si="2"/>
        <v>0.375</v>
      </c>
      <c r="M182" s="8">
        <f t="shared" si="3"/>
        <v>0.7333333333</v>
      </c>
      <c r="N182" s="8"/>
      <c r="O182" s="8"/>
      <c r="P182" s="8"/>
      <c r="Q182" s="8"/>
      <c r="R182" s="8"/>
      <c r="S182" s="8"/>
      <c r="T182" s="8"/>
      <c r="U182" s="8"/>
      <c r="V182" s="8"/>
      <c r="W182" s="8"/>
      <c r="X182" s="8"/>
      <c r="Y182" s="8"/>
      <c r="Z182" s="8"/>
      <c r="AA182" s="8"/>
      <c r="AB182" s="8"/>
      <c r="AC182" s="8"/>
      <c r="AD182" s="8"/>
      <c r="AE182" s="8"/>
      <c r="AF182" s="8"/>
      <c r="AG182" s="8"/>
      <c r="AH182" s="8"/>
    </row>
    <row r="183" ht="15.75" customHeight="1">
      <c r="A183" s="4" t="s">
        <v>1151</v>
      </c>
      <c r="B183" s="4">
        <v>31.0</v>
      </c>
      <c r="C183" s="4">
        <v>5.0</v>
      </c>
      <c r="D183" s="3" t="s">
        <v>1036</v>
      </c>
      <c r="E183" s="9" t="s">
        <v>1037</v>
      </c>
      <c r="F183" s="10" t="s">
        <v>1152</v>
      </c>
      <c r="G183" s="3">
        <v>0.85</v>
      </c>
      <c r="H183" s="3">
        <f t="shared" si="1"/>
        <v>0.85</v>
      </c>
      <c r="I183" s="7">
        <v>0.775</v>
      </c>
      <c r="J183" s="4">
        <v>5.0</v>
      </c>
      <c r="K183" s="8"/>
      <c r="L183" s="8">
        <f t="shared" si="2"/>
        <v>0.85</v>
      </c>
      <c r="M183" s="8">
        <f t="shared" si="3"/>
        <v>0.775</v>
      </c>
      <c r="N183" s="8"/>
      <c r="O183" s="8"/>
      <c r="P183" s="8"/>
      <c r="Q183" s="8"/>
      <c r="R183" s="8"/>
      <c r="S183" s="8"/>
      <c r="T183" s="8"/>
      <c r="U183" s="8"/>
      <c r="V183" s="8"/>
      <c r="W183" s="8"/>
      <c r="X183" s="8"/>
      <c r="Y183" s="8"/>
      <c r="Z183" s="8"/>
      <c r="AA183" s="8"/>
      <c r="AB183" s="8"/>
      <c r="AC183" s="8"/>
      <c r="AD183" s="8"/>
      <c r="AE183" s="8"/>
      <c r="AF183" s="8"/>
      <c r="AG183" s="8"/>
      <c r="AH183" s="8"/>
    </row>
    <row r="184" ht="15.75" customHeight="1">
      <c r="A184" s="4" t="s">
        <v>1153</v>
      </c>
      <c r="B184" s="4">
        <v>5.0</v>
      </c>
      <c r="C184" s="4">
        <v>5.0</v>
      </c>
      <c r="D184" s="3" t="s">
        <v>1036</v>
      </c>
      <c r="E184" s="9" t="s">
        <v>1037</v>
      </c>
      <c r="F184" s="10"/>
      <c r="G184" s="3">
        <v>0.0</v>
      </c>
      <c r="H184" s="3">
        <f t="shared" si="1"/>
        <v>0</v>
      </c>
      <c r="I184" s="7">
        <v>0.0</v>
      </c>
      <c r="J184" s="4">
        <v>5.0</v>
      </c>
      <c r="K184" s="8"/>
      <c r="L184" s="8" t="str">
        <f t="shared" si="2"/>
        <v/>
      </c>
      <c r="M184" s="8" t="str">
        <f t="shared" si="3"/>
        <v/>
      </c>
      <c r="N184" s="8"/>
      <c r="O184" s="8"/>
      <c r="P184" s="8"/>
      <c r="Q184" s="8"/>
      <c r="R184" s="8"/>
      <c r="S184" s="8"/>
      <c r="T184" s="8"/>
      <c r="U184" s="8"/>
      <c r="V184" s="8"/>
      <c r="W184" s="8"/>
      <c r="X184" s="8"/>
      <c r="Y184" s="8"/>
      <c r="Z184" s="8"/>
      <c r="AA184" s="8"/>
      <c r="AB184" s="8"/>
      <c r="AC184" s="8"/>
      <c r="AD184" s="8"/>
      <c r="AE184" s="8"/>
      <c r="AF184" s="8"/>
      <c r="AG184" s="8"/>
      <c r="AH184" s="8"/>
    </row>
    <row r="185" ht="15.75" customHeight="1">
      <c r="A185" s="4" t="s">
        <v>1154</v>
      </c>
      <c r="B185" s="4">
        <v>8.0</v>
      </c>
      <c r="C185" s="4">
        <v>4.0</v>
      </c>
      <c r="D185" s="3" t="s">
        <v>1036</v>
      </c>
      <c r="E185" s="9" t="s">
        <v>1037</v>
      </c>
      <c r="F185" s="10" t="s">
        <v>1155</v>
      </c>
      <c r="G185" s="3">
        <v>1.0</v>
      </c>
      <c r="H185" s="3">
        <f t="shared" si="1"/>
        <v>1</v>
      </c>
      <c r="I185" s="7">
        <v>0.75</v>
      </c>
      <c r="J185" s="4">
        <v>4.0</v>
      </c>
      <c r="K185" s="8"/>
      <c r="L185" s="8">
        <f t="shared" si="2"/>
        <v>1</v>
      </c>
      <c r="M185" s="8">
        <f t="shared" si="3"/>
        <v>0.75</v>
      </c>
      <c r="N185" s="8"/>
      <c r="O185" s="8"/>
      <c r="P185" s="8"/>
      <c r="Q185" s="8"/>
      <c r="R185" s="8"/>
      <c r="S185" s="8"/>
      <c r="T185" s="8"/>
      <c r="U185" s="8"/>
      <c r="V185" s="8"/>
      <c r="W185" s="8"/>
      <c r="X185" s="8"/>
      <c r="Y185" s="8"/>
      <c r="Z185" s="8"/>
      <c r="AA185" s="8"/>
      <c r="AB185" s="8"/>
      <c r="AC185" s="8"/>
      <c r="AD185" s="8"/>
      <c r="AE185" s="8"/>
      <c r="AF185" s="8"/>
      <c r="AG185" s="8"/>
      <c r="AH185" s="8"/>
    </row>
    <row r="186" ht="15.75" customHeight="1">
      <c r="A186" s="4" t="s">
        <v>1156</v>
      </c>
      <c r="B186" s="4">
        <v>211.0</v>
      </c>
      <c r="C186" s="4">
        <v>4.0</v>
      </c>
      <c r="D186" s="3" t="s">
        <v>1036</v>
      </c>
      <c r="E186" s="9" t="s">
        <v>1037</v>
      </c>
      <c r="F186" s="10" t="s">
        <v>1157</v>
      </c>
      <c r="G186" s="3">
        <v>0.24</v>
      </c>
      <c r="H186" s="3">
        <f t="shared" si="1"/>
        <v>0.24</v>
      </c>
      <c r="I186" s="7">
        <v>0.559999999999999</v>
      </c>
      <c r="J186" s="4">
        <v>4.0</v>
      </c>
      <c r="K186" s="8"/>
      <c r="L186" s="8">
        <f t="shared" si="2"/>
        <v>0.24</v>
      </c>
      <c r="M186" s="8">
        <f t="shared" si="3"/>
        <v>0.56</v>
      </c>
      <c r="N186" s="8"/>
      <c r="O186" s="8"/>
      <c r="P186" s="8"/>
      <c r="Q186" s="8"/>
      <c r="R186" s="8"/>
      <c r="S186" s="8"/>
      <c r="T186" s="8"/>
      <c r="U186" s="8"/>
      <c r="V186" s="8"/>
      <c r="W186" s="8"/>
      <c r="X186" s="8"/>
      <c r="Y186" s="8"/>
      <c r="Z186" s="8"/>
      <c r="AA186" s="8"/>
      <c r="AB186" s="8"/>
      <c r="AC186" s="8"/>
      <c r="AD186" s="8"/>
      <c r="AE186" s="8"/>
      <c r="AF186" s="8"/>
      <c r="AG186" s="8"/>
      <c r="AH186" s="8"/>
    </row>
    <row r="187" ht="15.75" customHeight="1">
      <c r="A187" s="4" t="s">
        <v>1158</v>
      </c>
      <c r="B187" s="4">
        <v>2.0</v>
      </c>
      <c r="C187" s="4">
        <v>4.0</v>
      </c>
      <c r="D187" s="3" t="s">
        <v>1036</v>
      </c>
      <c r="E187" s="9" t="s">
        <v>1037</v>
      </c>
      <c r="F187" s="10"/>
      <c r="G187" s="3">
        <v>0.0</v>
      </c>
      <c r="H187" s="3">
        <f t="shared" si="1"/>
        <v>0</v>
      </c>
      <c r="I187" s="7">
        <v>0.0</v>
      </c>
      <c r="J187" s="4">
        <v>4.0</v>
      </c>
      <c r="K187" s="8"/>
      <c r="L187" s="8" t="str">
        <f t="shared" si="2"/>
        <v/>
      </c>
      <c r="M187" s="8" t="str">
        <f t="shared" si="3"/>
        <v/>
      </c>
      <c r="N187" s="8"/>
      <c r="O187" s="8"/>
      <c r="P187" s="8"/>
      <c r="Q187" s="8"/>
      <c r="R187" s="8"/>
      <c r="S187" s="8"/>
      <c r="T187" s="8"/>
      <c r="U187" s="8"/>
      <c r="V187" s="8"/>
      <c r="W187" s="8"/>
      <c r="X187" s="8"/>
      <c r="Y187" s="8"/>
      <c r="Z187" s="8"/>
      <c r="AA187" s="8"/>
      <c r="AB187" s="8"/>
      <c r="AC187" s="8"/>
      <c r="AD187" s="8"/>
      <c r="AE187" s="8"/>
      <c r="AF187" s="8"/>
      <c r="AG187" s="8"/>
      <c r="AH187" s="8"/>
    </row>
    <row r="188" ht="15.75" customHeight="1">
      <c r="A188" s="4" t="s">
        <v>1159</v>
      </c>
      <c r="B188" s="4">
        <v>11.0</v>
      </c>
      <c r="C188" s="4">
        <v>5.0</v>
      </c>
      <c r="D188" s="3" t="s">
        <v>1036</v>
      </c>
      <c r="E188" s="9" t="s">
        <v>1037</v>
      </c>
      <c r="F188" s="10"/>
      <c r="G188" s="3">
        <v>0.0</v>
      </c>
      <c r="H188" s="3">
        <f t="shared" si="1"/>
        <v>0</v>
      </c>
      <c r="I188" s="7">
        <v>0.0</v>
      </c>
      <c r="J188" s="4">
        <v>5.0</v>
      </c>
      <c r="K188" s="8"/>
      <c r="L188" s="8" t="str">
        <f t="shared" si="2"/>
        <v/>
      </c>
      <c r="M188" s="8" t="str">
        <f t="shared" si="3"/>
        <v/>
      </c>
      <c r="N188" s="8"/>
      <c r="O188" s="8"/>
      <c r="P188" s="8"/>
      <c r="Q188" s="8"/>
      <c r="R188" s="8"/>
      <c r="S188" s="8"/>
      <c r="T188" s="8"/>
      <c r="U188" s="8"/>
      <c r="V188" s="8"/>
      <c r="W188" s="8"/>
      <c r="X188" s="8"/>
      <c r="Y188" s="8"/>
      <c r="Z188" s="8"/>
      <c r="AA188" s="8"/>
      <c r="AB188" s="8"/>
      <c r="AC188" s="8"/>
      <c r="AD188" s="8"/>
      <c r="AE188" s="8"/>
      <c r="AF188" s="8"/>
      <c r="AG188" s="8"/>
      <c r="AH188" s="8"/>
    </row>
    <row r="189" ht="15.75" customHeight="1">
      <c r="A189" s="4" t="s">
        <v>1160</v>
      </c>
      <c r="B189" s="4">
        <v>5.0</v>
      </c>
      <c r="C189" s="4">
        <v>5.0</v>
      </c>
      <c r="D189" s="3" t="s">
        <v>1036</v>
      </c>
      <c r="E189" s="9" t="s">
        <v>1037</v>
      </c>
      <c r="F189" s="10"/>
      <c r="G189" s="3">
        <v>0.0</v>
      </c>
      <c r="H189" s="3">
        <f t="shared" si="1"/>
        <v>0</v>
      </c>
      <c r="I189" s="7">
        <v>0.0</v>
      </c>
      <c r="J189" s="4">
        <v>5.0</v>
      </c>
      <c r="K189" s="8"/>
      <c r="L189" s="8" t="str">
        <f t="shared" si="2"/>
        <v/>
      </c>
      <c r="M189" s="8" t="str">
        <f t="shared" si="3"/>
        <v/>
      </c>
      <c r="N189" s="8"/>
      <c r="O189" s="8"/>
      <c r="P189" s="8"/>
      <c r="Q189" s="8"/>
      <c r="R189" s="8"/>
      <c r="S189" s="8"/>
      <c r="T189" s="8"/>
      <c r="U189" s="8"/>
      <c r="V189" s="8"/>
      <c r="W189" s="8"/>
      <c r="X189" s="8"/>
      <c r="Y189" s="8"/>
      <c r="Z189" s="8"/>
      <c r="AA189" s="8"/>
      <c r="AB189" s="8"/>
      <c r="AC189" s="8"/>
      <c r="AD189" s="8"/>
      <c r="AE189" s="8"/>
      <c r="AF189" s="8"/>
      <c r="AG189" s="8"/>
      <c r="AH189" s="8"/>
    </row>
    <row r="190" ht="15.75" customHeight="1">
      <c r="A190" s="4" t="s">
        <v>1161</v>
      </c>
      <c r="B190" s="4">
        <v>2.0</v>
      </c>
      <c r="C190" s="4">
        <v>5.0</v>
      </c>
      <c r="D190" s="3" t="s">
        <v>1036</v>
      </c>
      <c r="E190" s="9" t="s">
        <v>1037</v>
      </c>
      <c r="F190" s="10"/>
      <c r="G190" s="3">
        <v>0.0</v>
      </c>
      <c r="H190" s="3">
        <f t="shared" si="1"/>
        <v>0</v>
      </c>
      <c r="I190" s="7">
        <v>0.0</v>
      </c>
      <c r="J190" s="4">
        <v>5.0</v>
      </c>
      <c r="K190" s="8"/>
      <c r="L190" s="8" t="str">
        <f t="shared" si="2"/>
        <v/>
      </c>
      <c r="M190" s="8" t="str">
        <f t="shared" si="3"/>
        <v/>
      </c>
      <c r="N190" s="8"/>
      <c r="O190" s="8"/>
      <c r="P190" s="8"/>
      <c r="Q190" s="8"/>
      <c r="R190" s="8"/>
      <c r="S190" s="8"/>
      <c r="T190" s="8"/>
      <c r="U190" s="8"/>
      <c r="V190" s="8"/>
      <c r="W190" s="8"/>
      <c r="X190" s="8"/>
      <c r="Y190" s="8"/>
      <c r="Z190" s="8"/>
      <c r="AA190" s="8"/>
      <c r="AB190" s="8"/>
      <c r="AC190" s="8"/>
      <c r="AD190" s="8"/>
      <c r="AE190" s="8"/>
      <c r="AF190" s="8"/>
      <c r="AG190" s="8"/>
      <c r="AH190" s="8"/>
    </row>
    <row r="191" ht="15.75" customHeight="1">
      <c r="A191" s="4" t="s">
        <v>1162</v>
      </c>
      <c r="B191" s="4">
        <v>100.0</v>
      </c>
      <c r="C191" s="4">
        <v>3.0</v>
      </c>
      <c r="D191" s="3" t="s">
        <v>1036</v>
      </c>
      <c r="E191" s="9" t="s">
        <v>1037</v>
      </c>
      <c r="F191" s="10"/>
      <c r="G191" s="3">
        <v>0.0</v>
      </c>
      <c r="H191" s="3">
        <f t="shared" si="1"/>
        <v>0</v>
      </c>
      <c r="I191" s="7">
        <v>0.0</v>
      </c>
      <c r="J191" s="4">
        <v>3.0</v>
      </c>
      <c r="K191" s="8"/>
      <c r="L191" s="8" t="str">
        <f t="shared" si="2"/>
        <v/>
      </c>
      <c r="M191" s="8" t="str">
        <f t="shared" si="3"/>
        <v/>
      </c>
      <c r="N191" s="8"/>
      <c r="O191" s="8"/>
      <c r="P191" s="8"/>
      <c r="Q191" s="8"/>
      <c r="R191" s="8"/>
      <c r="S191" s="8"/>
      <c r="T191" s="8"/>
      <c r="U191" s="8"/>
      <c r="V191" s="8"/>
      <c r="W191" s="8"/>
      <c r="X191" s="8"/>
      <c r="Y191" s="8"/>
      <c r="Z191" s="8"/>
      <c r="AA191" s="8"/>
      <c r="AB191" s="8"/>
      <c r="AC191" s="8"/>
      <c r="AD191" s="8"/>
      <c r="AE191" s="8"/>
      <c r="AF191" s="8"/>
      <c r="AG191" s="8"/>
      <c r="AH191" s="8"/>
    </row>
    <row r="192" ht="15.75" customHeight="1">
      <c r="A192" s="4" t="s">
        <v>1163</v>
      </c>
      <c r="B192" s="4">
        <v>5.0</v>
      </c>
      <c r="C192" s="4">
        <v>4.0</v>
      </c>
      <c r="D192" s="3" t="s">
        <v>1036</v>
      </c>
      <c r="E192" s="9" t="s">
        <v>1037</v>
      </c>
      <c r="F192" s="10" t="s">
        <v>1164</v>
      </c>
      <c r="G192" s="3">
        <v>0.225</v>
      </c>
      <c r="H192" s="3">
        <f t="shared" si="1"/>
        <v>0.225</v>
      </c>
      <c r="I192" s="7">
        <v>0.45</v>
      </c>
      <c r="J192" s="4">
        <v>4.0</v>
      </c>
      <c r="K192" s="8"/>
      <c r="L192" s="8">
        <f t="shared" si="2"/>
        <v>0.225</v>
      </c>
      <c r="M192" s="8">
        <f t="shared" si="3"/>
        <v>0.45</v>
      </c>
      <c r="N192" s="8"/>
      <c r="O192" s="8"/>
      <c r="P192" s="8"/>
      <c r="Q192" s="8"/>
      <c r="R192" s="8"/>
      <c r="S192" s="8"/>
      <c r="T192" s="8"/>
      <c r="U192" s="8"/>
      <c r="V192" s="8"/>
      <c r="W192" s="8"/>
      <c r="X192" s="8"/>
      <c r="Y192" s="8"/>
      <c r="Z192" s="8"/>
      <c r="AA192" s="8"/>
      <c r="AB192" s="8"/>
      <c r="AC192" s="8"/>
      <c r="AD192" s="8"/>
      <c r="AE192" s="8"/>
      <c r="AF192" s="8"/>
      <c r="AG192" s="8"/>
      <c r="AH192" s="8"/>
    </row>
    <row r="193" ht="15.75" customHeight="1">
      <c r="A193" s="4" t="s">
        <v>1165</v>
      </c>
      <c r="B193" s="4">
        <v>1.0</v>
      </c>
      <c r="C193" s="4">
        <v>5.0</v>
      </c>
      <c r="D193" s="3" t="s">
        <v>1036</v>
      </c>
      <c r="E193" s="9" t="s">
        <v>1037</v>
      </c>
      <c r="F193" s="10"/>
      <c r="G193" s="3">
        <v>0.0</v>
      </c>
      <c r="H193" s="3">
        <f t="shared" si="1"/>
        <v>0</v>
      </c>
      <c r="I193" s="7">
        <v>0.0</v>
      </c>
      <c r="J193" s="4">
        <v>5.0</v>
      </c>
      <c r="K193" s="8"/>
      <c r="L193" s="8" t="str">
        <f t="shared" si="2"/>
        <v/>
      </c>
      <c r="M193" s="8" t="str">
        <f t="shared" si="3"/>
        <v/>
      </c>
      <c r="N193" s="8"/>
      <c r="O193" s="8"/>
      <c r="P193" s="8"/>
      <c r="Q193" s="8"/>
      <c r="R193" s="8"/>
      <c r="S193" s="8"/>
      <c r="T193" s="8"/>
      <c r="U193" s="8"/>
      <c r="V193" s="8"/>
      <c r="W193" s="8"/>
      <c r="X193" s="8"/>
      <c r="Y193" s="8"/>
      <c r="Z193" s="8"/>
      <c r="AA193" s="8"/>
      <c r="AB193" s="8"/>
      <c r="AC193" s="8"/>
      <c r="AD193" s="8"/>
      <c r="AE193" s="8"/>
      <c r="AF193" s="8"/>
      <c r="AG193" s="8"/>
      <c r="AH193" s="8"/>
    </row>
    <row r="194" ht="15.75" customHeight="1">
      <c r="A194" s="4" t="s">
        <v>1166</v>
      </c>
      <c r="B194" s="4">
        <v>78.0</v>
      </c>
      <c r="C194" s="4">
        <v>5.0</v>
      </c>
      <c r="D194" s="3" t="s">
        <v>1036</v>
      </c>
      <c r="E194" s="9" t="s">
        <v>1037</v>
      </c>
      <c r="F194" s="10" t="s">
        <v>1167</v>
      </c>
      <c r="G194" s="3">
        <v>0.433333333333333</v>
      </c>
      <c r="H194" s="3">
        <f t="shared" si="1"/>
        <v>0.4333333333</v>
      </c>
      <c r="I194" s="7">
        <v>0.833333333333333</v>
      </c>
      <c r="J194" s="4">
        <v>5.0</v>
      </c>
      <c r="K194" s="8"/>
      <c r="L194" s="8">
        <f t="shared" si="2"/>
        <v>0.4333333333</v>
      </c>
      <c r="M194" s="8">
        <f t="shared" si="3"/>
        <v>0.8333333333</v>
      </c>
      <c r="N194" s="8"/>
      <c r="O194" s="8"/>
      <c r="P194" s="8"/>
      <c r="Q194" s="8"/>
      <c r="R194" s="8"/>
      <c r="S194" s="8"/>
      <c r="T194" s="8"/>
      <c r="U194" s="8"/>
      <c r="V194" s="8"/>
      <c r="W194" s="8"/>
      <c r="X194" s="8"/>
      <c r="Y194" s="8"/>
      <c r="Z194" s="8"/>
      <c r="AA194" s="8"/>
      <c r="AB194" s="8"/>
      <c r="AC194" s="8"/>
      <c r="AD194" s="8"/>
      <c r="AE194" s="8"/>
      <c r="AF194" s="8"/>
      <c r="AG194" s="8"/>
      <c r="AH194" s="8"/>
    </row>
    <row r="195" ht="15.75" customHeight="1">
      <c r="A195" s="4" t="s">
        <v>1168</v>
      </c>
      <c r="B195" s="4">
        <v>169.0</v>
      </c>
      <c r="C195" s="4">
        <v>5.0</v>
      </c>
      <c r="D195" s="3" t="s">
        <v>1036</v>
      </c>
      <c r="E195" s="9" t="s">
        <v>1037</v>
      </c>
      <c r="F195" s="10" t="s">
        <v>1169</v>
      </c>
      <c r="G195" s="3">
        <v>0.7</v>
      </c>
      <c r="H195" s="3">
        <f t="shared" si="1"/>
        <v>0.7</v>
      </c>
      <c r="I195" s="7">
        <v>0.6</v>
      </c>
      <c r="J195" s="4">
        <v>5.0</v>
      </c>
      <c r="K195" s="8"/>
      <c r="L195" s="8">
        <f t="shared" si="2"/>
        <v>0.7</v>
      </c>
      <c r="M195" s="8">
        <f t="shared" si="3"/>
        <v>0.6</v>
      </c>
      <c r="N195" s="8"/>
      <c r="O195" s="8"/>
      <c r="P195" s="8"/>
      <c r="Q195" s="8"/>
      <c r="R195" s="8"/>
      <c r="S195" s="8"/>
      <c r="T195" s="8"/>
      <c r="U195" s="8"/>
      <c r="V195" s="8"/>
      <c r="W195" s="8"/>
      <c r="X195" s="8"/>
      <c r="Y195" s="8"/>
      <c r="Z195" s="8"/>
      <c r="AA195" s="8"/>
      <c r="AB195" s="8"/>
      <c r="AC195" s="8"/>
      <c r="AD195" s="8"/>
      <c r="AE195" s="8"/>
      <c r="AF195" s="8"/>
      <c r="AG195" s="8"/>
      <c r="AH195" s="8"/>
    </row>
    <row r="196" ht="15.75" customHeight="1">
      <c r="A196" s="4" t="s">
        <v>1170</v>
      </c>
      <c r="B196" s="4">
        <v>19.0</v>
      </c>
      <c r="C196" s="4">
        <v>1.0</v>
      </c>
      <c r="D196" s="3" t="s">
        <v>1036</v>
      </c>
      <c r="E196" s="9" t="s">
        <v>1037</v>
      </c>
      <c r="F196" s="10" t="s">
        <v>1171</v>
      </c>
      <c r="G196" s="3">
        <v>-0.133333333333333</v>
      </c>
      <c r="H196" s="3">
        <f t="shared" si="1"/>
        <v>0.1333333333</v>
      </c>
      <c r="I196" s="7">
        <v>0.933333333333333</v>
      </c>
      <c r="J196" s="4">
        <v>1.0</v>
      </c>
      <c r="K196" s="8"/>
      <c r="L196" s="8">
        <f t="shared" si="2"/>
        <v>-0.1333333333</v>
      </c>
      <c r="M196" s="8">
        <f t="shared" si="3"/>
        <v>0.9333333333</v>
      </c>
      <c r="N196" s="8"/>
      <c r="O196" s="8"/>
      <c r="P196" s="8"/>
      <c r="Q196" s="8"/>
      <c r="R196" s="8"/>
      <c r="S196" s="8"/>
      <c r="T196" s="8"/>
      <c r="U196" s="8"/>
      <c r="V196" s="8"/>
      <c r="W196" s="8"/>
      <c r="X196" s="8"/>
      <c r="Y196" s="8"/>
      <c r="Z196" s="8"/>
      <c r="AA196" s="8"/>
      <c r="AB196" s="8"/>
      <c r="AC196" s="8"/>
      <c r="AD196" s="8"/>
      <c r="AE196" s="8"/>
      <c r="AF196" s="8"/>
      <c r="AG196" s="8"/>
      <c r="AH196" s="8"/>
    </row>
    <row r="197" ht="15.75" customHeight="1">
      <c r="A197" s="4" t="s">
        <v>1172</v>
      </c>
      <c r="B197" s="4">
        <v>5.0</v>
      </c>
      <c r="C197" s="4">
        <v>4.0</v>
      </c>
      <c r="D197" s="3" t="s">
        <v>1036</v>
      </c>
      <c r="E197" s="9" t="s">
        <v>1037</v>
      </c>
      <c r="F197" s="10"/>
      <c r="G197" s="3">
        <v>0.0</v>
      </c>
      <c r="H197" s="3">
        <f t="shared" si="1"/>
        <v>0</v>
      </c>
      <c r="I197" s="7">
        <v>0.0</v>
      </c>
      <c r="J197" s="4">
        <v>4.0</v>
      </c>
      <c r="K197" s="8"/>
      <c r="L197" s="8" t="str">
        <f t="shared" si="2"/>
        <v/>
      </c>
      <c r="M197" s="8" t="str">
        <f t="shared" si="3"/>
        <v/>
      </c>
      <c r="N197" s="8"/>
      <c r="O197" s="8"/>
      <c r="P197" s="8"/>
      <c r="Q197" s="8"/>
      <c r="R197" s="8"/>
      <c r="S197" s="8"/>
      <c r="T197" s="8"/>
      <c r="U197" s="8"/>
      <c r="V197" s="8"/>
      <c r="W197" s="8"/>
      <c r="X197" s="8"/>
      <c r="Y197" s="8"/>
      <c r="Z197" s="8"/>
      <c r="AA197" s="8"/>
      <c r="AB197" s="8"/>
      <c r="AC197" s="8"/>
      <c r="AD197" s="8"/>
      <c r="AE197" s="8"/>
      <c r="AF197" s="8"/>
      <c r="AG197" s="8"/>
      <c r="AH197" s="8"/>
    </row>
    <row r="198" ht="15.75" customHeight="1">
      <c r="A198" s="4" t="s">
        <v>1173</v>
      </c>
      <c r="B198" s="4">
        <v>1.0</v>
      </c>
      <c r="C198" s="4">
        <v>5.0</v>
      </c>
      <c r="D198" s="3" t="s">
        <v>1036</v>
      </c>
      <c r="E198" s="9" t="s">
        <v>1037</v>
      </c>
      <c r="F198" s="10"/>
      <c r="G198" s="3">
        <v>0.0</v>
      </c>
      <c r="H198" s="3">
        <f t="shared" si="1"/>
        <v>0</v>
      </c>
      <c r="I198" s="7">
        <v>0.0</v>
      </c>
      <c r="J198" s="4">
        <v>5.0</v>
      </c>
      <c r="K198" s="8"/>
      <c r="L198" s="8" t="str">
        <f t="shared" si="2"/>
        <v/>
      </c>
      <c r="M198" s="8" t="str">
        <f t="shared" si="3"/>
        <v/>
      </c>
      <c r="N198" s="8"/>
      <c r="O198" s="8"/>
      <c r="P198" s="8"/>
      <c r="Q198" s="8"/>
      <c r="R198" s="8"/>
      <c r="S198" s="8"/>
      <c r="T198" s="8"/>
      <c r="U198" s="8"/>
      <c r="V198" s="8"/>
      <c r="W198" s="8"/>
      <c r="X198" s="8"/>
      <c r="Y198" s="8"/>
      <c r="Z198" s="8"/>
      <c r="AA198" s="8"/>
      <c r="AB198" s="8"/>
      <c r="AC198" s="8"/>
      <c r="AD198" s="8"/>
      <c r="AE198" s="8"/>
      <c r="AF198" s="8"/>
      <c r="AG198" s="8"/>
      <c r="AH198" s="8"/>
    </row>
    <row r="199" ht="15.75" customHeight="1">
      <c r="A199" s="4" t="s">
        <v>1174</v>
      </c>
      <c r="B199" s="4">
        <v>48.0</v>
      </c>
      <c r="C199" s="4">
        <v>5.0</v>
      </c>
      <c r="D199" s="3" t="s">
        <v>1036</v>
      </c>
      <c r="E199" s="9" t="s">
        <v>1037</v>
      </c>
      <c r="F199" s="10"/>
      <c r="G199" s="3">
        <v>0.0</v>
      </c>
      <c r="H199" s="3">
        <f t="shared" si="1"/>
        <v>0</v>
      </c>
      <c r="I199" s="7">
        <v>0.0</v>
      </c>
      <c r="J199" s="4">
        <v>5.0</v>
      </c>
      <c r="K199" s="8"/>
      <c r="L199" s="8" t="str">
        <f t="shared" si="2"/>
        <v/>
      </c>
      <c r="M199" s="8" t="str">
        <f t="shared" si="3"/>
        <v/>
      </c>
      <c r="N199" s="8"/>
      <c r="O199" s="8"/>
      <c r="P199" s="8"/>
      <c r="Q199" s="8"/>
      <c r="R199" s="8"/>
      <c r="S199" s="8"/>
      <c r="T199" s="8"/>
      <c r="U199" s="8"/>
      <c r="V199" s="8"/>
      <c r="W199" s="8"/>
      <c r="X199" s="8"/>
      <c r="Y199" s="8"/>
      <c r="Z199" s="8"/>
      <c r="AA199" s="8"/>
      <c r="AB199" s="8"/>
      <c r="AC199" s="8"/>
      <c r="AD199" s="8"/>
      <c r="AE199" s="8"/>
      <c r="AF199" s="8"/>
      <c r="AG199" s="8"/>
      <c r="AH199" s="8"/>
    </row>
    <row r="200" ht="15.75" customHeight="1">
      <c r="A200" s="4" t="s">
        <v>1175</v>
      </c>
      <c r="B200" s="4">
        <v>114.0</v>
      </c>
      <c r="C200" s="4">
        <v>5.0</v>
      </c>
      <c r="D200" s="3" t="s">
        <v>1036</v>
      </c>
      <c r="E200" s="9" t="s">
        <v>1037</v>
      </c>
      <c r="F200" s="10"/>
      <c r="G200" s="3">
        <v>0.0</v>
      </c>
      <c r="H200" s="3">
        <f t="shared" si="1"/>
        <v>0</v>
      </c>
      <c r="I200" s="7">
        <v>0.0</v>
      </c>
      <c r="J200" s="4">
        <v>5.0</v>
      </c>
      <c r="K200" s="8"/>
      <c r="L200" s="8" t="str">
        <f t="shared" si="2"/>
        <v/>
      </c>
      <c r="M200" s="8" t="str">
        <f t="shared" si="3"/>
        <v/>
      </c>
      <c r="N200" s="8"/>
      <c r="O200" s="8"/>
      <c r="P200" s="8"/>
      <c r="Q200" s="8"/>
      <c r="R200" s="8"/>
      <c r="S200" s="8"/>
      <c r="T200" s="8"/>
      <c r="U200" s="8"/>
      <c r="V200" s="8"/>
      <c r="W200" s="8"/>
      <c r="X200" s="8"/>
      <c r="Y200" s="8"/>
      <c r="Z200" s="8"/>
      <c r="AA200" s="8"/>
      <c r="AB200" s="8"/>
      <c r="AC200" s="8"/>
      <c r="AD200" s="8"/>
      <c r="AE200" s="8"/>
      <c r="AF200" s="8"/>
      <c r="AG200" s="8"/>
      <c r="AH200" s="8"/>
    </row>
    <row r="201" ht="15.75" customHeight="1">
      <c r="A201" s="4" t="s">
        <v>1176</v>
      </c>
      <c r="B201" s="4">
        <v>10.0</v>
      </c>
      <c r="C201" s="4">
        <v>5.0</v>
      </c>
      <c r="D201" s="3" t="s">
        <v>1036</v>
      </c>
      <c r="E201" s="9" t="s">
        <v>1037</v>
      </c>
      <c r="F201" s="10" t="s">
        <v>1177</v>
      </c>
      <c r="G201" s="3">
        <v>0.238636363636363</v>
      </c>
      <c r="H201" s="3">
        <f t="shared" si="1"/>
        <v>0.2386363636</v>
      </c>
      <c r="I201" s="7">
        <v>0.572727272727272</v>
      </c>
      <c r="J201" s="4">
        <v>5.0</v>
      </c>
      <c r="K201" s="8"/>
      <c r="L201" s="8">
        <f t="shared" si="2"/>
        <v>0.2386363636</v>
      </c>
      <c r="M201" s="8">
        <f t="shared" si="3"/>
        <v>0.5727272727</v>
      </c>
      <c r="N201" s="8"/>
      <c r="O201" s="8"/>
      <c r="P201" s="8"/>
      <c r="Q201" s="8"/>
      <c r="R201" s="8"/>
      <c r="S201" s="8"/>
      <c r="T201" s="8"/>
      <c r="U201" s="8"/>
      <c r="V201" s="8"/>
      <c r="W201" s="8"/>
      <c r="X201" s="8"/>
      <c r="Y201" s="8"/>
      <c r="Z201" s="8"/>
      <c r="AA201" s="8"/>
      <c r="AB201" s="8"/>
      <c r="AC201" s="8"/>
      <c r="AD201" s="8"/>
      <c r="AE201" s="8"/>
      <c r="AF201" s="8"/>
      <c r="AG201" s="8"/>
      <c r="AH201" s="8"/>
    </row>
    <row r="202" ht="15.75" customHeight="1">
      <c r="A202" s="4" t="s">
        <v>1178</v>
      </c>
      <c r="B202" s="4">
        <v>5.0</v>
      </c>
      <c r="C202" s="4">
        <v>5.0</v>
      </c>
      <c r="D202" s="3" t="s">
        <v>1036</v>
      </c>
      <c r="E202" s="9" t="s">
        <v>1037</v>
      </c>
      <c r="F202" s="10"/>
      <c r="G202" s="3">
        <v>0.0</v>
      </c>
      <c r="H202" s="3">
        <f t="shared" si="1"/>
        <v>0</v>
      </c>
      <c r="I202" s="7">
        <v>0.0</v>
      </c>
      <c r="J202" s="4">
        <v>5.0</v>
      </c>
      <c r="K202" s="8"/>
      <c r="L202" s="8" t="str">
        <f t="shared" si="2"/>
        <v/>
      </c>
      <c r="M202" s="8" t="str">
        <f t="shared" si="3"/>
        <v/>
      </c>
      <c r="N202" s="8"/>
      <c r="O202" s="8"/>
      <c r="P202" s="8"/>
      <c r="Q202" s="8"/>
      <c r="R202" s="8"/>
      <c r="S202" s="8"/>
      <c r="T202" s="8"/>
      <c r="U202" s="8"/>
      <c r="V202" s="8"/>
      <c r="W202" s="8"/>
      <c r="X202" s="8"/>
      <c r="Y202" s="8"/>
      <c r="Z202" s="8"/>
      <c r="AA202" s="8"/>
      <c r="AB202" s="8"/>
      <c r="AC202" s="8"/>
      <c r="AD202" s="8"/>
      <c r="AE202" s="8"/>
      <c r="AF202" s="8"/>
      <c r="AG202" s="8"/>
      <c r="AH202" s="8"/>
    </row>
    <row r="203" ht="15.75" customHeight="1">
      <c r="A203" s="4" t="s">
        <v>1179</v>
      </c>
      <c r="B203" s="4">
        <v>62.0</v>
      </c>
      <c r="C203" s="4">
        <v>5.0</v>
      </c>
      <c r="D203" s="3" t="s">
        <v>1036</v>
      </c>
      <c r="E203" s="9" t="s">
        <v>1037</v>
      </c>
      <c r="F203" s="10" t="s">
        <v>1180</v>
      </c>
      <c r="G203" s="3">
        <v>0.216666666666666</v>
      </c>
      <c r="H203" s="3">
        <f t="shared" si="1"/>
        <v>0.2166666667</v>
      </c>
      <c r="I203" s="7">
        <v>0.616666666666666</v>
      </c>
      <c r="J203" s="4">
        <v>5.0</v>
      </c>
      <c r="K203" s="8"/>
      <c r="L203" s="8">
        <f t="shared" si="2"/>
        <v>0.2166666667</v>
      </c>
      <c r="M203" s="8">
        <f t="shared" si="3"/>
        <v>0.6166666667</v>
      </c>
      <c r="N203" s="8"/>
      <c r="O203" s="8"/>
      <c r="P203" s="8"/>
      <c r="Q203" s="8"/>
      <c r="R203" s="8"/>
      <c r="S203" s="8"/>
      <c r="T203" s="8"/>
      <c r="U203" s="8"/>
      <c r="V203" s="8"/>
      <c r="W203" s="8"/>
      <c r="X203" s="8"/>
      <c r="Y203" s="8"/>
      <c r="Z203" s="8"/>
      <c r="AA203" s="8"/>
      <c r="AB203" s="8"/>
      <c r="AC203" s="8"/>
      <c r="AD203" s="8"/>
      <c r="AE203" s="8"/>
      <c r="AF203" s="8"/>
      <c r="AG203" s="8"/>
      <c r="AH203" s="8"/>
    </row>
    <row r="204" ht="15.75" customHeight="1">
      <c r="A204" s="4" t="s">
        <v>1181</v>
      </c>
      <c r="B204" s="4">
        <v>50.0</v>
      </c>
      <c r="C204" s="4">
        <v>1.0</v>
      </c>
      <c r="D204" s="3" t="s">
        <v>1036</v>
      </c>
      <c r="E204" s="9" t="s">
        <v>1037</v>
      </c>
      <c r="F204" s="10" t="s">
        <v>1182</v>
      </c>
      <c r="G204" s="3">
        <v>0.139999999999999</v>
      </c>
      <c r="H204" s="3">
        <f t="shared" si="1"/>
        <v>0.14</v>
      </c>
      <c r="I204" s="7">
        <v>0.48</v>
      </c>
      <c r="J204" s="4">
        <v>1.0</v>
      </c>
      <c r="K204" s="8"/>
      <c r="L204" s="8">
        <f t="shared" si="2"/>
        <v>0.14</v>
      </c>
      <c r="M204" s="8">
        <f t="shared" si="3"/>
        <v>0.48</v>
      </c>
      <c r="N204" s="8"/>
      <c r="O204" s="8"/>
      <c r="P204" s="8"/>
      <c r="Q204" s="8"/>
      <c r="R204" s="8"/>
      <c r="S204" s="8"/>
      <c r="T204" s="8"/>
      <c r="U204" s="8"/>
      <c r="V204" s="8"/>
      <c r="W204" s="8"/>
      <c r="X204" s="8"/>
      <c r="Y204" s="8"/>
      <c r="Z204" s="8"/>
      <c r="AA204" s="8"/>
      <c r="AB204" s="8"/>
      <c r="AC204" s="8"/>
      <c r="AD204" s="8"/>
      <c r="AE204" s="8"/>
      <c r="AF204" s="8"/>
      <c r="AG204" s="8"/>
      <c r="AH204" s="8"/>
    </row>
    <row r="205" ht="15.75" customHeight="1">
      <c r="A205" s="4" t="s">
        <v>1183</v>
      </c>
      <c r="B205" s="4">
        <v>110.0</v>
      </c>
      <c r="C205" s="4">
        <v>5.0</v>
      </c>
      <c r="D205" s="3" t="s">
        <v>1036</v>
      </c>
      <c r="E205" s="9" t="s">
        <v>1037</v>
      </c>
      <c r="F205" s="10"/>
      <c r="G205" s="3">
        <v>0.0</v>
      </c>
      <c r="H205" s="3">
        <f t="shared" si="1"/>
        <v>0</v>
      </c>
      <c r="I205" s="7">
        <v>0.0</v>
      </c>
      <c r="J205" s="4">
        <v>5.0</v>
      </c>
      <c r="K205" s="8"/>
      <c r="L205" s="8" t="str">
        <f t="shared" si="2"/>
        <v/>
      </c>
      <c r="M205" s="8" t="str">
        <f t="shared" si="3"/>
        <v/>
      </c>
      <c r="N205" s="8"/>
      <c r="O205" s="8"/>
      <c r="P205" s="8"/>
      <c r="Q205" s="8"/>
      <c r="R205" s="8"/>
      <c r="S205" s="8"/>
      <c r="T205" s="8"/>
      <c r="U205" s="8"/>
      <c r="V205" s="8"/>
      <c r="W205" s="8"/>
      <c r="X205" s="8"/>
      <c r="Y205" s="8"/>
      <c r="Z205" s="8"/>
      <c r="AA205" s="8"/>
      <c r="AB205" s="8"/>
      <c r="AC205" s="8"/>
      <c r="AD205" s="8"/>
      <c r="AE205" s="8"/>
      <c r="AF205" s="8"/>
      <c r="AG205" s="8"/>
      <c r="AH205" s="8"/>
    </row>
    <row r="206" ht="15.75" customHeight="1">
      <c r="A206" s="4" t="s">
        <v>1184</v>
      </c>
      <c r="B206" s="4">
        <v>83.0</v>
      </c>
      <c r="C206" s="4">
        <v>5.0</v>
      </c>
      <c r="D206" s="3" t="s">
        <v>1036</v>
      </c>
      <c r="E206" s="9" t="s">
        <v>1037</v>
      </c>
      <c r="F206" s="10" t="s">
        <v>1185</v>
      </c>
      <c r="G206" s="3">
        <v>0.8</v>
      </c>
      <c r="H206" s="3">
        <f t="shared" si="1"/>
        <v>0.8</v>
      </c>
      <c r="I206" s="7">
        <v>0.75</v>
      </c>
      <c r="J206" s="4">
        <v>5.0</v>
      </c>
      <c r="K206" s="8"/>
      <c r="L206" s="8">
        <f t="shared" si="2"/>
        <v>0.8</v>
      </c>
      <c r="M206" s="8">
        <f t="shared" si="3"/>
        <v>0.75</v>
      </c>
      <c r="N206" s="8"/>
      <c r="O206" s="8"/>
      <c r="P206" s="8"/>
      <c r="Q206" s="8"/>
      <c r="R206" s="8"/>
      <c r="S206" s="8"/>
      <c r="T206" s="8"/>
      <c r="U206" s="8"/>
      <c r="V206" s="8"/>
      <c r="W206" s="8"/>
      <c r="X206" s="8"/>
      <c r="Y206" s="8"/>
      <c r="Z206" s="8"/>
      <c r="AA206" s="8"/>
      <c r="AB206" s="8"/>
      <c r="AC206" s="8"/>
      <c r="AD206" s="8"/>
      <c r="AE206" s="8"/>
      <c r="AF206" s="8"/>
      <c r="AG206" s="8"/>
      <c r="AH206" s="8"/>
    </row>
    <row r="207" ht="15.75" customHeight="1">
      <c r="A207" s="4" t="s">
        <v>1186</v>
      </c>
      <c r="B207" s="4">
        <v>38.0</v>
      </c>
      <c r="C207" s="4">
        <v>5.0</v>
      </c>
      <c r="D207" s="3" t="s">
        <v>1036</v>
      </c>
      <c r="E207" s="9" t="s">
        <v>1037</v>
      </c>
      <c r="F207" s="10"/>
      <c r="G207" s="3">
        <v>0.0</v>
      </c>
      <c r="H207" s="3">
        <f t="shared" si="1"/>
        <v>0</v>
      </c>
      <c r="I207" s="7">
        <v>0.0</v>
      </c>
      <c r="J207" s="4">
        <v>5.0</v>
      </c>
      <c r="K207" s="8"/>
      <c r="L207" s="8" t="str">
        <f t="shared" si="2"/>
        <v/>
      </c>
      <c r="M207" s="8" t="str">
        <f t="shared" si="3"/>
        <v/>
      </c>
      <c r="N207" s="8"/>
      <c r="O207" s="8"/>
      <c r="P207" s="8"/>
      <c r="Q207" s="8"/>
      <c r="R207" s="8"/>
      <c r="S207" s="8"/>
      <c r="T207" s="8"/>
      <c r="U207" s="8"/>
      <c r="V207" s="8"/>
      <c r="W207" s="8"/>
      <c r="X207" s="8"/>
      <c r="Y207" s="8"/>
      <c r="Z207" s="8"/>
      <c r="AA207" s="8"/>
      <c r="AB207" s="8"/>
      <c r="AC207" s="8"/>
      <c r="AD207" s="8"/>
      <c r="AE207" s="8"/>
      <c r="AF207" s="8"/>
      <c r="AG207" s="8"/>
      <c r="AH207" s="8"/>
    </row>
    <row r="208" ht="15.75" customHeight="1">
      <c r="A208" s="4" t="s">
        <v>1187</v>
      </c>
      <c r="B208" s="4">
        <v>24.0</v>
      </c>
      <c r="C208" s="4">
        <v>5.0</v>
      </c>
      <c r="D208" s="3" t="s">
        <v>1036</v>
      </c>
      <c r="E208" s="9" t="s">
        <v>1037</v>
      </c>
      <c r="F208" s="10" t="s">
        <v>1188</v>
      </c>
      <c r="G208" s="3">
        <v>1.0</v>
      </c>
      <c r="H208" s="3">
        <f t="shared" si="1"/>
        <v>1</v>
      </c>
      <c r="I208" s="7">
        <v>1.0</v>
      </c>
      <c r="J208" s="4">
        <v>5.0</v>
      </c>
      <c r="K208" s="8"/>
      <c r="L208" s="8">
        <f t="shared" si="2"/>
        <v>1</v>
      </c>
      <c r="M208" s="8">
        <f t="shared" si="3"/>
        <v>1</v>
      </c>
      <c r="N208" s="8"/>
      <c r="O208" s="8"/>
      <c r="P208" s="8"/>
      <c r="Q208" s="8"/>
      <c r="R208" s="8"/>
      <c r="S208" s="8"/>
      <c r="T208" s="8"/>
      <c r="U208" s="8"/>
      <c r="V208" s="8"/>
      <c r="W208" s="8"/>
      <c r="X208" s="8"/>
      <c r="Y208" s="8"/>
      <c r="Z208" s="8"/>
      <c r="AA208" s="8"/>
      <c r="AB208" s="8"/>
      <c r="AC208" s="8"/>
      <c r="AD208" s="8"/>
      <c r="AE208" s="8"/>
      <c r="AF208" s="8"/>
      <c r="AG208" s="8"/>
      <c r="AH208" s="8"/>
    </row>
    <row r="209" ht="15.75" customHeight="1">
      <c r="A209" s="4" t="s">
        <v>1189</v>
      </c>
      <c r="B209" s="4">
        <v>21.0</v>
      </c>
      <c r="C209" s="4">
        <v>4.0</v>
      </c>
      <c r="D209" s="3" t="s">
        <v>1036</v>
      </c>
      <c r="E209" s="9" t="s">
        <v>1037</v>
      </c>
      <c r="F209" s="10"/>
      <c r="G209" s="3">
        <v>0.0</v>
      </c>
      <c r="H209" s="3">
        <f t="shared" si="1"/>
        <v>0</v>
      </c>
      <c r="I209" s="7">
        <v>0.0</v>
      </c>
      <c r="J209" s="4">
        <v>4.0</v>
      </c>
      <c r="K209" s="8"/>
      <c r="L209" s="8" t="str">
        <f t="shared" si="2"/>
        <v/>
      </c>
      <c r="M209" s="8" t="str">
        <f t="shared" si="3"/>
        <v/>
      </c>
      <c r="N209" s="8"/>
      <c r="O209" s="8"/>
      <c r="P209" s="8"/>
      <c r="Q209" s="8"/>
      <c r="R209" s="8"/>
      <c r="S209" s="8"/>
      <c r="T209" s="8"/>
      <c r="U209" s="8"/>
      <c r="V209" s="8"/>
      <c r="W209" s="8"/>
      <c r="X209" s="8"/>
      <c r="Y209" s="8"/>
      <c r="Z209" s="8"/>
      <c r="AA209" s="8"/>
      <c r="AB209" s="8"/>
      <c r="AC209" s="8"/>
      <c r="AD209" s="8"/>
      <c r="AE209" s="8"/>
      <c r="AF209" s="8"/>
      <c r="AG209" s="8"/>
      <c r="AH209" s="8"/>
    </row>
    <row r="210" ht="15.75" customHeight="1">
      <c r="A210" s="4" t="s">
        <v>1190</v>
      </c>
      <c r="B210" s="4">
        <v>87.0</v>
      </c>
      <c r="C210" s="4">
        <v>5.0</v>
      </c>
      <c r="D210" s="3" t="s">
        <v>1036</v>
      </c>
      <c r="E210" s="9" t="s">
        <v>1037</v>
      </c>
      <c r="F210" s="10"/>
      <c r="G210" s="3">
        <v>0.0</v>
      </c>
      <c r="H210" s="3">
        <f t="shared" si="1"/>
        <v>0</v>
      </c>
      <c r="I210" s="7">
        <v>0.0</v>
      </c>
      <c r="J210" s="4">
        <v>5.0</v>
      </c>
      <c r="K210" s="8"/>
      <c r="L210" s="8" t="str">
        <f t="shared" si="2"/>
        <v/>
      </c>
      <c r="M210" s="8" t="str">
        <f t="shared" si="3"/>
        <v/>
      </c>
      <c r="N210" s="8"/>
      <c r="O210" s="8"/>
      <c r="P210" s="8"/>
      <c r="Q210" s="8"/>
      <c r="R210" s="8"/>
      <c r="S210" s="8"/>
      <c r="T210" s="8"/>
      <c r="U210" s="8"/>
      <c r="V210" s="8"/>
      <c r="W210" s="8"/>
      <c r="X210" s="8"/>
      <c r="Y210" s="8"/>
      <c r="Z210" s="8"/>
      <c r="AA210" s="8"/>
      <c r="AB210" s="8"/>
      <c r="AC210" s="8"/>
      <c r="AD210" s="8"/>
      <c r="AE210" s="8"/>
      <c r="AF210" s="8"/>
      <c r="AG210" s="8"/>
      <c r="AH210" s="8"/>
    </row>
    <row r="211" ht="15.75" customHeight="1">
      <c r="A211" s="4" t="s">
        <v>1191</v>
      </c>
      <c r="B211" s="4">
        <v>1.0</v>
      </c>
      <c r="C211" s="4">
        <v>5.0</v>
      </c>
      <c r="D211" s="3" t="s">
        <v>1036</v>
      </c>
      <c r="E211" s="9" t="s">
        <v>1037</v>
      </c>
      <c r="F211" s="10"/>
      <c r="G211" s="3">
        <v>0.0</v>
      </c>
      <c r="H211" s="3">
        <f t="shared" si="1"/>
        <v>0</v>
      </c>
      <c r="I211" s="7">
        <v>0.0</v>
      </c>
      <c r="J211" s="4">
        <v>5.0</v>
      </c>
      <c r="K211" s="8"/>
      <c r="L211" s="8" t="str">
        <f t="shared" si="2"/>
        <v/>
      </c>
      <c r="M211" s="8" t="str">
        <f t="shared" si="3"/>
        <v/>
      </c>
      <c r="N211" s="8"/>
      <c r="O211" s="8"/>
      <c r="P211" s="8"/>
      <c r="Q211" s="8"/>
      <c r="R211" s="8"/>
      <c r="S211" s="8"/>
      <c r="T211" s="8"/>
      <c r="U211" s="8"/>
      <c r="V211" s="8"/>
      <c r="W211" s="8"/>
      <c r="X211" s="8"/>
      <c r="Y211" s="8"/>
      <c r="Z211" s="8"/>
      <c r="AA211" s="8"/>
      <c r="AB211" s="8"/>
      <c r="AC211" s="8"/>
      <c r="AD211" s="8"/>
      <c r="AE211" s="8"/>
      <c r="AF211" s="8"/>
      <c r="AG211" s="8"/>
      <c r="AH211" s="8"/>
    </row>
    <row r="212" ht="15.75" customHeight="1">
      <c r="A212" s="4" t="s">
        <v>1192</v>
      </c>
      <c r="B212" s="4">
        <v>39.0</v>
      </c>
      <c r="C212" s="4">
        <v>3.0</v>
      </c>
      <c r="D212" s="3" t="s">
        <v>1036</v>
      </c>
      <c r="E212" s="9" t="s">
        <v>1037</v>
      </c>
      <c r="F212" s="10" t="s">
        <v>1193</v>
      </c>
      <c r="G212" s="3">
        <v>0.433333333333333</v>
      </c>
      <c r="H212" s="3">
        <f t="shared" si="1"/>
        <v>0.4333333333</v>
      </c>
      <c r="I212" s="7">
        <v>0.633333333333333</v>
      </c>
      <c r="J212" s="4">
        <v>3.0</v>
      </c>
      <c r="K212" s="8"/>
      <c r="L212" s="8">
        <f t="shared" si="2"/>
        <v>0.4333333333</v>
      </c>
      <c r="M212" s="8">
        <f t="shared" si="3"/>
        <v>0.6333333333</v>
      </c>
      <c r="N212" s="8"/>
      <c r="O212" s="8"/>
      <c r="P212" s="8"/>
      <c r="Q212" s="8"/>
      <c r="R212" s="8"/>
      <c r="S212" s="8"/>
      <c r="T212" s="8"/>
      <c r="U212" s="8"/>
      <c r="V212" s="8"/>
      <c r="W212" s="8"/>
      <c r="X212" s="8"/>
      <c r="Y212" s="8"/>
      <c r="Z212" s="8"/>
      <c r="AA212" s="8"/>
      <c r="AB212" s="8"/>
      <c r="AC212" s="8"/>
      <c r="AD212" s="8"/>
      <c r="AE212" s="8"/>
      <c r="AF212" s="8"/>
      <c r="AG212" s="8"/>
      <c r="AH212" s="8"/>
    </row>
    <row r="213" ht="15.75" customHeight="1">
      <c r="A213" s="4" t="s">
        <v>1194</v>
      </c>
      <c r="B213" s="4">
        <v>1.0</v>
      </c>
      <c r="C213" s="4">
        <v>5.0</v>
      </c>
      <c r="D213" s="3" t="s">
        <v>1036</v>
      </c>
      <c r="E213" s="9" t="s">
        <v>1037</v>
      </c>
      <c r="F213" s="10"/>
      <c r="G213" s="3">
        <v>0.0</v>
      </c>
      <c r="H213" s="3">
        <f t="shared" si="1"/>
        <v>0</v>
      </c>
      <c r="I213" s="7">
        <v>0.0</v>
      </c>
      <c r="J213" s="4">
        <v>5.0</v>
      </c>
      <c r="K213" s="8"/>
      <c r="L213" s="8" t="str">
        <f t="shared" si="2"/>
        <v/>
      </c>
      <c r="M213" s="8" t="str">
        <f t="shared" si="3"/>
        <v/>
      </c>
      <c r="N213" s="8"/>
      <c r="O213" s="8"/>
      <c r="P213" s="8"/>
      <c r="Q213" s="8"/>
      <c r="R213" s="8"/>
      <c r="S213" s="8"/>
      <c r="T213" s="8"/>
      <c r="U213" s="8"/>
      <c r="V213" s="8"/>
      <c r="W213" s="8"/>
      <c r="X213" s="8"/>
      <c r="Y213" s="8"/>
      <c r="Z213" s="8"/>
      <c r="AA213" s="8"/>
      <c r="AB213" s="8"/>
      <c r="AC213" s="8"/>
      <c r="AD213" s="8"/>
      <c r="AE213" s="8"/>
      <c r="AF213" s="8"/>
      <c r="AG213" s="8"/>
      <c r="AH213" s="8"/>
    </row>
    <row r="214" ht="15.75" customHeight="1">
      <c r="A214" s="4" t="s">
        <v>1195</v>
      </c>
      <c r="B214" s="4">
        <v>111.0</v>
      </c>
      <c r="C214" s="4">
        <v>2.0</v>
      </c>
      <c r="D214" s="3" t="s">
        <v>1036</v>
      </c>
      <c r="E214" s="9" t="s">
        <v>1037</v>
      </c>
      <c r="F214" s="10" t="s">
        <v>1196</v>
      </c>
      <c r="G214" s="3">
        <v>-0.0654761904761904</v>
      </c>
      <c r="H214" s="3">
        <f t="shared" si="1"/>
        <v>0.06547619048</v>
      </c>
      <c r="I214" s="7">
        <v>0.196428571428571</v>
      </c>
      <c r="J214" s="4">
        <v>2.0</v>
      </c>
      <c r="K214" s="8"/>
      <c r="L214" s="8">
        <f t="shared" si="2"/>
        <v>-0.06547619048</v>
      </c>
      <c r="M214" s="8">
        <f t="shared" si="3"/>
        <v>0.1964285714</v>
      </c>
      <c r="N214" s="8"/>
      <c r="O214" s="8"/>
      <c r="P214" s="8"/>
      <c r="Q214" s="8"/>
      <c r="R214" s="8"/>
      <c r="S214" s="8"/>
      <c r="T214" s="8"/>
      <c r="U214" s="8"/>
      <c r="V214" s="8"/>
      <c r="W214" s="8"/>
      <c r="X214" s="8"/>
      <c r="Y214" s="8"/>
      <c r="Z214" s="8"/>
      <c r="AA214" s="8"/>
      <c r="AB214" s="8"/>
      <c r="AC214" s="8"/>
      <c r="AD214" s="8"/>
      <c r="AE214" s="8"/>
      <c r="AF214" s="8"/>
      <c r="AG214" s="8"/>
      <c r="AH214" s="8"/>
    </row>
    <row r="215" ht="15.75" customHeight="1">
      <c r="A215" s="4" t="s">
        <v>1197</v>
      </c>
      <c r="B215" s="4">
        <v>39.0</v>
      </c>
      <c r="C215" s="4">
        <v>4.0</v>
      </c>
      <c r="D215" s="3" t="s">
        <v>1036</v>
      </c>
      <c r="E215" s="9" t="s">
        <v>1037</v>
      </c>
      <c r="F215" s="10" t="s">
        <v>1198</v>
      </c>
      <c r="G215" s="3">
        <v>0.06</v>
      </c>
      <c r="H215" s="3">
        <f t="shared" si="1"/>
        <v>0.06</v>
      </c>
      <c r="I215" s="7">
        <v>0.47</v>
      </c>
      <c r="J215" s="4">
        <v>4.0</v>
      </c>
      <c r="K215" s="8"/>
      <c r="L215" s="8">
        <f t="shared" si="2"/>
        <v>0.06</v>
      </c>
      <c r="M215" s="8">
        <f t="shared" si="3"/>
        <v>0.47</v>
      </c>
      <c r="N215" s="8"/>
      <c r="O215" s="8"/>
      <c r="P215" s="8"/>
      <c r="Q215" s="8"/>
      <c r="R215" s="8"/>
      <c r="S215" s="8"/>
      <c r="T215" s="8"/>
      <c r="U215" s="8"/>
      <c r="V215" s="8"/>
      <c r="W215" s="8"/>
      <c r="X215" s="8"/>
      <c r="Y215" s="8"/>
      <c r="Z215" s="8"/>
      <c r="AA215" s="8"/>
      <c r="AB215" s="8"/>
      <c r="AC215" s="8"/>
      <c r="AD215" s="8"/>
      <c r="AE215" s="8"/>
      <c r="AF215" s="8"/>
      <c r="AG215" s="8"/>
      <c r="AH215" s="8"/>
    </row>
    <row r="216" ht="15.75" customHeight="1">
      <c r="A216" s="4" t="s">
        <v>1199</v>
      </c>
      <c r="B216" s="4">
        <v>266.0</v>
      </c>
      <c r="C216" s="4">
        <v>3.0</v>
      </c>
      <c r="D216" s="3" t="s">
        <v>1036</v>
      </c>
      <c r="E216" s="9" t="s">
        <v>1037</v>
      </c>
      <c r="F216" s="10" t="s">
        <v>1200</v>
      </c>
      <c r="G216" s="3">
        <v>0.0118333333333333</v>
      </c>
      <c r="H216" s="3">
        <f t="shared" si="1"/>
        <v>0.01183333333</v>
      </c>
      <c r="I216" s="7">
        <v>0.593166666666666</v>
      </c>
      <c r="J216" s="4">
        <v>3.0</v>
      </c>
      <c r="K216" s="8"/>
      <c r="L216" s="8">
        <f t="shared" si="2"/>
        <v>0.01183333333</v>
      </c>
      <c r="M216" s="8">
        <f t="shared" si="3"/>
        <v>0.5931666667</v>
      </c>
      <c r="N216" s="8"/>
      <c r="O216" s="8"/>
      <c r="P216" s="8"/>
      <c r="Q216" s="8"/>
      <c r="R216" s="8"/>
      <c r="S216" s="8"/>
      <c r="T216" s="8"/>
      <c r="U216" s="8"/>
      <c r="V216" s="8"/>
      <c r="W216" s="8"/>
      <c r="X216" s="8"/>
      <c r="Y216" s="8"/>
      <c r="Z216" s="8"/>
      <c r="AA216" s="8"/>
      <c r="AB216" s="8"/>
      <c r="AC216" s="8"/>
      <c r="AD216" s="8"/>
      <c r="AE216" s="8"/>
      <c r="AF216" s="8"/>
      <c r="AG216" s="8"/>
      <c r="AH216" s="8"/>
    </row>
    <row r="217" ht="15.75" customHeight="1">
      <c r="A217" s="4" t="s">
        <v>1201</v>
      </c>
      <c r="B217" s="4">
        <v>61.0</v>
      </c>
      <c r="C217" s="4">
        <v>3.0</v>
      </c>
      <c r="D217" s="3" t="s">
        <v>1036</v>
      </c>
      <c r="E217" s="9" t="s">
        <v>1037</v>
      </c>
      <c r="F217" s="10" t="s">
        <v>1202</v>
      </c>
      <c r="G217" s="3">
        <v>0.0</v>
      </c>
      <c r="H217" s="3">
        <f t="shared" si="1"/>
        <v>0</v>
      </c>
      <c r="I217" s="7">
        <v>0.0</v>
      </c>
      <c r="J217" s="4">
        <v>3.0</v>
      </c>
      <c r="K217" s="8"/>
      <c r="L217" s="8">
        <f t="shared" si="2"/>
        <v>0</v>
      </c>
      <c r="M217" s="8">
        <f t="shared" si="3"/>
        <v>0</v>
      </c>
      <c r="N217" s="8"/>
      <c r="O217" s="8"/>
      <c r="P217" s="8"/>
      <c r="Q217" s="8"/>
      <c r="R217" s="8"/>
      <c r="S217" s="8"/>
      <c r="T217" s="8"/>
      <c r="U217" s="8"/>
      <c r="V217" s="8"/>
      <c r="W217" s="8"/>
      <c r="X217" s="8"/>
      <c r="Y217" s="8"/>
      <c r="Z217" s="8"/>
      <c r="AA217" s="8"/>
      <c r="AB217" s="8"/>
      <c r="AC217" s="8"/>
      <c r="AD217" s="8"/>
      <c r="AE217" s="8"/>
      <c r="AF217" s="8"/>
      <c r="AG217" s="8"/>
      <c r="AH217" s="8"/>
    </row>
    <row r="218" ht="15.75" customHeight="1">
      <c r="A218" s="4" t="s">
        <v>1203</v>
      </c>
      <c r="B218" s="4">
        <v>45.0</v>
      </c>
      <c r="C218" s="4">
        <v>5.0</v>
      </c>
      <c r="D218" s="3" t="s">
        <v>1036</v>
      </c>
      <c r="E218" s="9" t="s">
        <v>1037</v>
      </c>
      <c r="F218" s="10" t="s">
        <v>1204</v>
      </c>
      <c r="G218" s="3">
        <v>0.5</v>
      </c>
      <c r="H218" s="3">
        <f t="shared" si="1"/>
        <v>0.5</v>
      </c>
      <c r="I218" s="7">
        <v>0.6</v>
      </c>
      <c r="J218" s="4">
        <v>5.0</v>
      </c>
      <c r="K218" s="8"/>
      <c r="L218" s="8">
        <f t="shared" si="2"/>
        <v>0.5</v>
      </c>
      <c r="M218" s="8">
        <f t="shared" si="3"/>
        <v>0.6</v>
      </c>
      <c r="N218" s="8"/>
      <c r="O218" s="8"/>
      <c r="P218" s="8"/>
      <c r="Q218" s="8"/>
      <c r="R218" s="8"/>
      <c r="S218" s="8"/>
      <c r="T218" s="8"/>
      <c r="U218" s="8"/>
      <c r="V218" s="8"/>
      <c r="W218" s="8"/>
      <c r="X218" s="8"/>
      <c r="Y218" s="8"/>
      <c r="Z218" s="8"/>
      <c r="AA218" s="8"/>
      <c r="AB218" s="8"/>
      <c r="AC218" s="8"/>
      <c r="AD218" s="8"/>
      <c r="AE218" s="8"/>
      <c r="AF218" s="8"/>
      <c r="AG218" s="8"/>
      <c r="AH218" s="8"/>
    </row>
    <row r="219" ht="15.75" customHeight="1">
      <c r="A219" s="4" t="s">
        <v>1205</v>
      </c>
      <c r="B219" s="4">
        <v>160.0</v>
      </c>
      <c r="C219" s="4">
        <v>4.0</v>
      </c>
      <c r="D219" s="3" t="s">
        <v>1036</v>
      </c>
      <c r="E219" s="9" t="s">
        <v>1037</v>
      </c>
      <c r="F219" s="10"/>
      <c r="G219" s="3">
        <v>0.0</v>
      </c>
      <c r="H219" s="3">
        <f t="shared" si="1"/>
        <v>0</v>
      </c>
      <c r="I219" s="7">
        <v>0.0</v>
      </c>
      <c r="J219" s="4">
        <v>4.0</v>
      </c>
      <c r="K219" s="8"/>
      <c r="L219" s="8" t="str">
        <f t="shared" si="2"/>
        <v/>
      </c>
      <c r="M219" s="8" t="str">
        <f t="shared" si="3"/>
        <v/>
      </c>
      <c r="N219" s="8"/>
      <c r="O219" s="8"/>
      <c r="P219" s="8"/>
      <c r="Q219" s="8"/>
      <c r="R219" s="8"/>
      <c r="S219" s="8"/>
      <c r="T219" s="8"/>
      <c r="U219" s="8"/>
      <c r="V219" s="8"/>
      <c r="W219" s="8"/>
      <c r="X219" s="8"/>
      <c r="Y219" s="8"/>
      <c r="Z219" s="8"/>
      <c r="AA219" s="8"/>
      <c r="AB219" s="8"/>
      <c r="AC219" s="8"/>
      <c r="AD219" s="8"/>
      <c r="AE219" s="8"/>
      <c r="AF219" s="8"/>
      <c r="AG219" s="8"/>
      <c r="AH219" s="8"/>
    </row>
    <row r="220" ht="15.75" customHeight="1">
      <c r="A220" s="4" t="s">
        <v>1206</v>
      </c>
      <c r="B220" s="4">
        <v>5.0</v>
      </c>
      <c r="C220" s="4">
        <v>3.0</v>
      </c>
      <c r="D220" s="3" t="s">
        <v>1036</v>
      </c>
      <c r="E220" s="9" t="s">
        <v>1037</v>
      </c>
      <c r="F220" s="10"/>
      <c r="G220" s="3">
        <v>0.0</v>
      </c>
      <c r="H220" s="3">
        <f t="shared" si="1"/>
        <v>0</v>
      </c>
      <c r="I220" s="7">
        <v>0.0</v>
      </c>
      <c r="J220" s="4">
        <v>3.0</v>
      </c>
      <c r="K220" s="8"/>
      <c r="L220" s="8" t="str">
        <f t="shared" si="2"/>
        <v/>
      </c>
      <c r="M220" s="8" t="str">
        <f t="shared" si="3"/>
        <v/>
      </c>
      <c r="N220" s="8"/>
      <c r="O220" s="8"/>
      <c r="P220" s="8"/>
      <c r="Q220" s="8"/>
      <c r="R220" s="8"/>
      <c r="S220" s="8"/>
      <c r="T220" s="8"/>
      <c r="U220" s="8"/>
      <c r="V220" s="8"/>
      <c r="W220" s="8"/>
      <c r="X220" s="8"/>
      <c r="Y220" s="8"/>
      <c r="Z220" s="8"/>
      <c r="AA220" s="8"/>
      <c r="AB220" s="8"/>
      <c r="AC220" s="8"/>
      <c r="AD220" s="8"/>
      <c r="AE220" s="8"/>
      <c r="AF220" s="8"/>
      <c r="AG220" s="8"/>
      <c r="AH220" s="8"/>
    </row>
    <row r="221" ht="15.75" customHeight="1">
      <c r="A221" s="4" t="s">
        <v>1207</v>
      </c>
      <c r="B221" s="4">
        <v>43.0</v>
      </c>
      <c r="C221" s="4">
        <v>5.0</v>
      </c>
      <c r="D221" s="3" t="s">
        <v>1036</v>
      </c>
      <c r="E221" s="9" t="s">
        <v>1037</v>
      </c>
      <c r="F221" s="10"/>
      <c r="G221" s="3">
        <v>0.0</v>
      </c>
      <c r="H221" s="3">
        <f t="shared" si="1"/>
        <v>0</v>
      </c>
      <c r="I221" s="7">
        <v>0.0</v>
      </c>
      <c r="J221" s="4">
        <v>5.0</v>
      </c>
      <c r="K221" s="8"/>
      <c r="L221" s="8" t="str">
        <f t="shared" si="2"/>
        <v/>
      </c>
      <c r="M221" s="8" t="str">
        <f t="shared" si="3"/>
        <v/>
      </c>
      <c r="N221" s="8"/>
      <c r="O221" s="8"/>
      <c r="P221" s="8"/>
      <c r="Q221" s="8"/>
      <c r="R221" s="8"/>
      <c r="S221" s="8"/>
      <c r="T221" s="8"/>
      <c r="U221" s="8"/>
      <c r="V221" s="8"/>
      <c r="W221" s="8"/>
      <c r="X221" s="8"/>
      <c r="Y221" s="8"/>
      <c r="Z221" s="8"/>
      <c r="AA221" s="8"/>
      <c r="AB221" s="8"/>
      <c r="AC221" s="8"/>
      <c r="AD221" s="8"/>
      <c r="AE221" s="8"/>
      <c r="AF221" s="8"/>
      <c r="AG221" s="8"/>
      <c r="AH221" s="8"/>
    </row>
    <row r="222" ht="15.75" customHeight="1">
      <c r="A222" s="4" t="s">
        <v>1208</v>
      </c>
      <c r="B222" s="4">
        <v>31.0</v>
      </c>
      <c r="C222" s="4">
        <v>4.0</v>
      </c>
      <c r="D222" s="3" t="s">
        <v>1036</v>
      </c>
      <c r="E222" s="9" t="s">
        <v>1037</v>
      </c>
      <c r="F222" s="10"/>
      <c r="G222" s="3">
        <v>0.0</v>
      </c>
      <c r="H222" s="3">
        <f t="shared" si="1"/>
        <v>0</v>
      </c>
      <c r="I222" s="7">
        <v>0.0</v>
      </c>
      <c r="J222" s="4">
        <v>4.0</v>
      </c>
      <c r="K222" s="8"/>
      <c r="L222" s="8" t="str">
        <f t="shared" si="2"/>
        <v/>
      </c>
      <c r="M222" s="8" t="str">
        <f t="shared" si="3"/>
        <v/>
      </c>
      <c r="N222" s="8"/>
      <c r="O222" s="8"/>
      <c r="P222" s="8"/>
      <c r="Q222" s="8"/>
      <c r="R222" s="8"/>
      <c r="S222" s="8"/>
      <c r="T222" s="8"/>
      <c r="U222" s="8"/>
      <c r="V222" s="8"/>
      <c r="W222" s="8"/>
      <c r="X222" s="8"/>
      <c r="Y222" s="8"/>
      <c r="Z222" s="8"/>
      <c r="AA222" s="8"/>
      <c r="AB222" s="8"/>
      <c r="AC222" s="8"/>
      <c r="AD222" s="8"/>
      <c r="AE222" s="8"/>
      <c r="AF222" s="8"/>
      <c r="AG222" s="8"/>
      <c r="AH222" s="8"/>
    </row>
    <row r="223" ht="15.75" customHeight="1">
      <c r="A223" s="4" t="s">
        <v>1209</v>
      </c>
      <c r="B223" s="4">
        <v>36.0</v>
      </c>
      <c r="C223" s="4">
        <v>5.0</v>
      </c>
      <c r="D223" s="3" t="s">
        <v>1036</v>
      </c>
      <c r="E223" s="9" t="s">
        <v>1037</v>
      </c>
      <c r="F223" s="10" t="s">
        <v>1210</v>
      </c>
      <c r="G223" s="3">
        <v>0.35</v>
      </c>
      <c r="H223" s="3">
        <f t="shared" si="1"/>
        <v>0.35</v>
      </c>
      <c r="I223" s="7">
        <v>0.4</v>
      </c>
      <c r="J223" s="4">
        <v>5.0</v>
      </c>
      <c r="K223" s="8"/>
      <c r="L223" s="8">
        <f t="shared" si="2"/>
        <v>0.35</v>
      </c>
      <c r="M223" s="8">
        <f t="shared" si="3"/>
        <v>0.4</v>
      </c>
      <c r="N223" s="8"/>
      <c r="O223" s="8"/>
      <c r="P223" s="8"/>
      <c r="Q223" s="8"/>
      <c r="R223" s="8"/>
      <c r="S223" s="8"/>
      <c r="T223" s="8"/>
      <c r="U223" s="8"/>
      <c r="V223" s="8"/>
      <c r="W223" s="8"/>
      <c r="X223" s="8"/>
      <c r="Y223" s="8"/>
      <c r="Z223" s="8"/>
      <c r="AA223" s="8"/>
      <c r="AB223" s="8"/>
      <c r="AC223" s="8"/>
      <c r="AD223" s="8"/>
      <c r="AE223" s="8"/>
      <c r="AF223" s="8"/>
      <c r="AG223" s="8"/>
      <c r="AH223" s="8"/>
    </row>
    <row r="224" ht="15.75" customHeight="1">
      <c r="A224" s="4" t="s">
        <v>1211</v>
      </c>
      <c r="B224" s="4">
        <v>238.0</v>
      </c>
      <c r="C224" s="4">
        <v>3.0</v>
      </c>
      <c r="D224" s="3" t="s">
        <v>1212</v>
      </c>
      <c r="E224" s="9" t="s">
        <v>1213</v>
      </c>
      <c r="F224" s="10" t="s">
        <v>753</v>
      </c>
      <c r="G224" s="3">
        <v>0.341666666666666</v>
      </c>
      <c r="H224" s="3">
        <f t="shared" si="1"/>
        <v>0.3416666667</v>
      </c>
      <c r="I224" s="7">
        <v>0.7</v>
      </c>
      <c r="J224" s="4">
        <v>3.0</v>
      </c>
      <c r="K224" s="8"/>
      <c r="L224" s="8">
        <f t="shared" si="2"/>
        <v>0.3416666667</v>
      </c>
      <c r="M224" s="8">
        <f t="shared" si="3"/>
        <v>0.7</v>
      </c>
      <c r="N224" s="8"/>
      <c r="O224" s="8"/>
      <c r="P224" s="8"/>
      <c r="Q224" s="8"/>
      <c r="R224" s="8"/>
      <c r="S224" s="8"/>
      <c r="T224" s="8"/>
      <c r="U224" s="8"/>
      <c r="V224" s="8"/>
      <c r="W224" s="8"/>
      <c r="X224" s="8"/>
      <c r="Y224" s="8"/>
      <c r="Z224" s="8"/>
      <c r="AA224" s="8"/>
      <c r="AB224" s="8"/>
      <c r="AC224" s="8"/>
      <c r="AD224" s="8"/>
      <c r="AE224" s="8"/>
      <c r="AF224" s="8"/>
      <c r="AG224" s="8"/>
      <c r="AH224" s="8"/>
    </row>
    <row r="225" ht="15.75" customHeight="1">
      <c r="A225" s="4" t="s">
        <v>1214</v>
      </c>
      <c r="B225" s="4">
        <v>2.0</v>
      </c>
      <c r="C225" s="4">
        <v>4.0</v>
      </c>
      <c r="D225" s="3" t="s">
        <v>1212</v>
      </c>
      <c r="E225" s="9" t="s">
        <v>1213</v>
      </c>
      <c r="F225" s="10"/>
      <c r="G225" s="3">
        <v>0.0</v>
      </c>
      <c r="H225" s="3">
        <f t="shared" si="1"/>
        <v>0</v>
      </c>
      <c r="I225" s="7">
        <v>0.0</v>
      </c>
      <c r="J225" s="4">
        <v>4.0</v>
      </c>
      <c r="K225" s="8"/>
      <c r="L225" s="8" t="str">
        <f t="shared" si="2"/>
        <v/>
      </c>
      <c r="M225" s="8" t="str">
        <f t="shared" si="3"/>
        <v/>
      </c>
      <c r="N225" s="8"/>
      <c r="O225" s="8"/>
      <c r="P225" s="8"/>
      <c r="Q225" s="8"/>
      <c r="R225" s="8"/>
      <c r="S225" s="8"/>
      <c r="T225" s="8"/>
      <c r="U225" s="8"/>
      <c r="V225" s="8"/>
      <c r="W225" s="8"/>
      <c r="X225" s="8"/>
      <c r="Y225" s="8"/>
      <c r="Z225" s="8"/>
      <c r="AA225" s="8"/>
      <c r="AB225" s="8"/>
      <c r="AC225" s="8"/>
      <c r="AD225" s="8"/>
      <c r="AE225" s="8"/>
      <c r="AF225" s="8"/>
      <c r="AG225" s="8"/>
      <c r="AH225" s="8"/>
    </row>
    <row r="226" ht="15.75" customHeight="1">
      <c r="A226" s="4" t="s">
        <v>1215</v>
      </c>
      <c r="B226" s="4">
        <v>31.0</v>
      </c>
      <c r="C226" s="4">
        <v>4.0</v>
      </c>
      <c r="D226" s="3" t="s">
        <v>1212</v>
      </c>
      <c r="E226" s="9" t="s">
        <v>1213</v>
      </c>
      <c r="F226" s="10"/>
      <c r="G226" s="3">
        <v>0.0</v>
      </c>
      <c r="H226" s="3">
        <f t="shared" si="1"/>
        <v>0</v>
      </c>
      <c r="I226" s="7">
        <v>0.0</v>
      </c>
      <c r="J226" s="4">
        <v>4.0</v>
      </c>
      <c r="K226" s="8"/>
      <c r="L226" s="8" t="str">
        <f t="shared" si="2"/>
        <v/>
      </c>
      <c r="M226" s="8" t="str">
        <f t="shared" si="3"/>
        <v/>
      </c>
      <c r="N226" s="8"/>
      <c r="O226" s="8"/>
      <c r="P226" s="8"/>
      <c r="Q226" s="8"/>
      <c r="R226" s="8"/>
      <c r="S226" s="8"/>
      <c r="T226" s="8"/>
      <c r="U226" s="8"/>
      <c r="V226" s="8"/>
      <c r="W226" s="8"/>
      <c r="X226" s="8"/>
      <c r="Y226" s="8"/>
      <c r="Z226" s="8"/>
      <c r="AA226" s="8"/>
      <c r="AB226" s="8"/>
      <c r="AC226" s="8"/>
      <c r="AD226" s="8"/>
      <c r="AE226" s="8"/>
      <c r="AF226" s="8"/>
      <c r="AG226" s="8"/>
      <c r="AH226" s="8"/>
    </row>
    <row r="227" ht="15.75" customHeight="1">
      <c r="A227" s="4" t="s">
        <v>1216</v>
      </c>
      <c r="B227" s="4">
        <v>10.0</v>
      </c>
      <c r="C227" s="4">
        <v>4.0</v>
      </c>
      <c r="D227" s="3" t="s">
        <v>1212</v>
      </c>
      <c r="E227" s="9" t="s">
        <v>1213</v>
      </c>
      <c r="F227" s="10"/>
      <c r="G227" s="3">
        <v>0.0</v>
      </c>
      <c r="H227" s="3">
        <f t="shared" si="1"/>
        <v>0</v>
      </c>
      <c r="I227" s="7">
        <v>0.0</v>
      </c>
      <c r="J227" s="4">
        <v>4.0</v>
      </c>
      <c r="K227" s="8"/>
      <c r="L227" s="8" t="str">
        <f t="shared" si="2"/>
        <v/>
      </c>
      <c r="M227" s="8" t="str">
        <f t="shared" si="3"/>
        <v/>
      </c>
      <c r="N227" s="8"/>
      <c r="O227" s="8"/>
      <c r="P227" s="8"/>
      <c r="Q227" s="8"/>
      <c r="R227" s="8"/>
      <c r="S227" s="8"/>
      <c r="T227" s="8"/>
      <c r="U227" s="8"/>
      <c r="V227" s="8"/>
      <c r="W227" s="8"/>
      <c r="X227" s="8"/>
      <c r="Y227" s="8"/>
      <c r="Z227" s="8"/>
      <c r="AA227" s="8"/>
      <c r="AB227" s="8"/>
      <c r="AC227" s="8"/>
      <c r="AD227" s="8"/>
      <c r="AE227" s="8"/>
      <c r="AF227" s="8"/>
      <c r="AG227" s="8"/>
      <c r="AH227" s="8"/>
    </row>
    <row r="228" ht="15.75" customHeight="1">
      <c r="A228" s="4" t="s">
        <v>1217</v>
      </c>
      <c r="B228" s="4">
        <v>24.0</v>
      </c>
      <c r="C228" s="4">
        <v>4.0</v>
      </c>
      <c r="D228" s="3" t="s">
        <v>1212</v>
      </c>
      <c r="E228" s="9" t="s">
        <v>1213</v>
      </c>
      <c r="F228" s="10" t="s">
        <v>1218</v>
      </c>
      <c r="G228" s="3">
        <v>0.0</v>
      </c>
      <c r="H228" s="3">
        <f t="shared" si="1"/>
        <v>0</v>
      </c>
      <c r="I228" s="7">
        <v>0.0</v>
      </c>
      <c r="J228" s="4">
        <v>4.0</v>
      </c>
      <c r="K228" s="8"/>
      <c r="L228" s="8">
        <f t="shared" si="2"/>
        <v>0</v>
      </c>
      <c r="M228" s="8">
        <f t="shared" si="3"/>
        <v>0</v>
      </c>
      <c r="N228" s="8"/>
      <c r="O228" s="8"/>
      <c r="P228" s="8"/>
      <c r="Q228" s="8"/>
      <c r="R228" s="8"/>
      <c r="S228" s="8"/>
      <c r="T228" s="8"/>
      <c r="U228" s="8"/>
      <c r="V228" s="8"/>
      <c r="W228" s="8"/>
      <c r="X228" s="8"/>
      <c r="Y228" s="8"/>
      <c r="Z228" s="8"/>
      <c r="AA228" s="8"/>
      <c r="AB228" s="8"/>
      <c r="AC228" s="8"/>
      <c r="AD228" s="8"/>
      <c r="AE228" s="8"/>
      <c r="AF228" s="8"/>
      <c r="AG228" s="8"/>
      <c r="AH228" s="8"/>
    </row>
    <row r="229" ht="15.75" customHeight="1">
      <c r="A229" s="4" t="s">
        <v>1219</v>
      </c>
      <c r="B229" s="4">
        <v>4.0</v>
      </c>
      <c r="C229" s="4">
        <v>5.0</v>
      </c>
      <c r="D229" s="3" t="s">
        <v>1212</v>
      </c>
      <c r="E229" s="9" t="s">
        <v>1213</v>
      </c>
      <c r="F229" s="10"/>
      <c r="G229" s="3">
        <v>0.0</v>
      </c>
      <c r="H229" s="3">
        <f t="shared" si="1"/>
        <v>0</v>
      </c>
      <c r="I229" s="7">
        <v>0.0</v>
      </c>
      <c r="J229" s="4">
        <v>5.0</v>
      </c>
      <c r="K229" s="8"/>
      <c r="L229" s="8" t="str">
        <f t="shared" si="2"/>
        <v/>
      </c>
      <c r="M229" s="8" t="str">
        <f t="shared" si="3"/>
        <v/>
      </c>
      <c r="N229" s="8"/>
      <c r="O229" s="8"/>
      <c r="P229" s="8"/>
      <c r="Q229" s="8"/>
      <c r="R229" s="8"/>
      <c r="S229" s="8"/>
      <c r="T229" s="8"/>
      <c r="U229" s="8"/>
      <c r="V229" s="8"/>
      <c r="W229" s="8"/>
      <c r="X229" s="8"/>
      <c r="Y229" s="8"/>
      <c r="Z229" s="8"/>
      <c r="AA229" s="8"/>
      <c r="AB229" s="8"/>
      <c r="AC229" s="8"/>
      <c r="AD229" s="8"/>
      <c r="AE229" s="8"/>
      <c r="AF229" s="8"/>
      <c r="AG229" s="8"/>
      <c r="AH229" s="8"/>
    </row>
    <row r="230" ht="15.75" customHeight="1">
      <c r="A230" s="4" t="s">
        <v>1220</v>
      </c>
      <c r="B230" s="4">
        <v>10.0</v>
      </c>
      <c r="C230" s="4">
        <v>5.0</v>
      </c>
      <c r="D230" s="3" t="s">
        <v>1212</v>
      </c>
      <c r="E230" s="9" t="s">
        <v>1213</v>
      </c>
      <c r="F230" s="10"/>
      <c r="G230" s="3">
        <v>0.0</v>
      </c>
      <c r="H230" s="3">
        <f t="shared" si="1"/>
        <v>0</v>
      </c>
      <c r="I230" s="7">
        <v>0.0</v>
      </c>
      <c r="J230" s="4">
        <v>5.0</v>
      </c>
      <c r="K230" s="8"/>
      <c r="L230" s="8" t="str">
        <f t="shared" si="2"/>
        <v/>
      </c>
      <c r="M230" s="8" t="str">
        <f t="shared" si="3"/>
        <v/>
      </c>
      <c r="N230" s="8"/>
      <c r="O230" s="8"/>
      <c r="P230" s="8"/>
      <c r="Q230" s="8"/>
      <c r="R230" s="8"/>
      <c r="S230" s="8"/>
      <c r="T230" s="8"/>
      <c r="U230" s="8"/>
      <c r="V230" s="8"/>
      <c r="W230" s="8"/>
      <c r="X230" s="8"/>
      <c r="Y230" s="8"/>
      <c r="Z230" s="8"/>
      <c r="AA230" s="8"/>
      <c r="AB230" s="8"/>
      <c r="AC230" s="8"/>
      <c r="AD230" s="8"/>
      <c r="AE230" s="8"/>
      <c r="AF230" s="8"/>
      <c r="AG230" s="8"/>
      <c r="AH230" s="8"/>
    </row>
    <row r="231" ht="15.75" customHeight="1">
      <c r="A231" s="4" t="s">
        <v>1221</v>
      </c>
      <c r="B231" s="4">
        <v>2.0</v>
      </c>
      <c r="C231" s="4">
        <v>5.0</v>
      </c>
      <c r="D231" s="3" t="s">
        <v>1212</v>
      </c>
      <c r="E231" s="9" t="s">
        <v>1213</v>
      </c>
      <c r="F231" s="10"/>
      <c r="G231" s="3">
        <v>0.0</v>
      </c>
      <c r="H231" s="3">
        <f t="shared" si="1"/>
        <v>0</v>
      </c>
      <c r="I231" s="7">
        <v>0.0</v>
      </c>
      <c r="J231" s="4">
        <v>5.0</v>
      </c>
      <c r="K231" s="8"/>
      <c r="L231" s="8" t="str">
        <f t="shared" si="2"/>
        <v/>
      </c>
      <c r="M231" s="8" t="str">
        <f t="shared" si="3"/>
        <v/>
      </c>
      <c r="N231" s="8"/>
      <c r="O231" s="8"/>
      <c r="P231" s="8"/>
      <c r="Q231" s="8"/>
      <c r="R231" s="8"/>
      <c r="S231" s="8"/>
      <c r="T231" s="8"/>
      <c r="U231" s="8"/>
      <c r="V231" s="8"/>
      <c r="W231" s="8"/>
      <c r="X231" s="8"/>
      <c r="Y231" s="8"/>
      <c r="Z231" s="8"/>
      <c r="AA231" s="8"/>
      <c r="AB231" s="8"/>
      <c r="AC231" s="8"/>
      <c r="AD231" s="8"/>
      <c r="AE231" s="8"/>
      <c r="AF231" s="8"/>
      <c r="AG231" s="8"/>
      <c r="AH231" s="8"/>
    </row>
    <row r="232" ht="15.75" customHeight="1">
      <c r="A232" s="4" t="s">
        <v>1222</v>
      </c>
      <c r="B232" s="4">
        <v>34.0</v>
      </c>
      <c r="C232" s="4">
        <v>4.0</v>
      </c>
      <c r="D232" s="3" t="s">
        <v>1212</v>
      </c>
      <c r="E232" s="9" t="s">
        <v>1213</v>
      </c>
      <c r="F232" s="10" t="s">
        <v>1223</v>
      </c>
      <c r="G232" s="3">
        <v>0.311111111111111</v>
      </c>
      <c r="H232" s="3">
        <f t="shared" si="1"/>
        <v>0.3111111111</v>
      </c>
      <c r="I232" s="7">
        <v>0.466666666666666</v>
      </c>
      <c r="J232" s="4">
        <v>4.0</v>
      </c>
      <c r="K232" s="8"/>
      <c r="L232" s="8">
        <f t="shared" si="2"/>
        <v>0.3111111111</v>
      </c>
      <c r="M232" s="8">
        <f t="shared" si="3"/>
        <v>0.4666666667</v>
      </c>
      <c r="N232" s="8"/>
      <c r="O232" s="8"/>
      <c r="P232" s="8"/>
      <c r="Q232" s="8"/>
      <c r="R232" s="8"/>
      <c r="S232" s="8"/>
      <c r="T232" s="8"/>
      <c r="U232" s="8"/>
      <c r="V232" s="8"/>
      <c r="W232" s="8"/>
      <c r="X232" s="8"/>
      <c r="Y232" s="8"/>
      <c r="Z232" s="8"/>
      <c r="AA232" s="8"/>
      <c r="AB232" s="8"/>
      <c r="AC232" s="8"/>
      <c r="AD232" s="8"/>
      <c r="AE232" s="8"/>
      <c r="AF232" s="8"/>
      <c r="AG232" s="8"/>
      <c r="AH232" s="8"/>
    </row>
    <row r="233" ht="15.75" customHeight="1">
      <c r="A233" s="4" t="s">
        <v>1224</v>
      </c>
      <c r="B233" s="4">
        <v>22.0</v>
      </c>
      <c r="C233" s="4">
        <v>5.0</v>
      </c>
      <c r="D233" s="3" t="s">
        <v>1212</v>
      </c>
      <c r="E233" s="9" t="s">
        <v>1213</v>
      </c>
      <c r="F233" s="10"/>
      <c r="G233" s="3">
        <v>0.0</v>
      </c>
      <c r="H233" s="3">
        <f t="shared" si="1"/>
        <v>0</v>
      </c>
      <c r="I233" s="7">
        <v>0.0</v>
      </c>
      <c r="J233" s="4">
        <v>5.0</v>
      </c>
      <c r="K233" s="8"/>
      <c r="L233" s="8" t="str">
        <f t="shared" si="2"/>
        <v/>
      </c>
      <c r="M233" s="8" t="str">
        <f t="shared" si="3"/>
        <v/>
      </c>
      <c r="N233" s="8"/>
      <c r="O233" s="8"/>
      <c r="P233" s="8"/>
      <c r="Q233" s="8"/>
      <c r="R233" s="8"/>
      <c r="S233" s="8"/>
      <c r="T233" s="8"/>
      <c r="U233" s="8"/>
      <c r="V233" s="8"/>
      <c r="W233" s="8"/>
      <c r="X233" s="8"/>
      <c r="Y233" s="8"/>
      <c r="Z233" s="8"/>
      <c r="AA233" s="8"/>
      <c r="AB233" s="8"/>
      <c r="AC233" s="8"/>
      <c r="AD233" s="8"/>
      <c r="AE233" s="8"/>
      <c r="AF233" s="8"/>
      <c r="AG233" s="8"/>
      <c r="AH233" s="8"/>
    </row>
    <row r="234" ht="15.75" customHeight="1">
      <c r="A234" s="4" t="s">
        <v>1225</v>
      </c>
      <c r="B234" s="4">
        <v>1.0</v>
      </c>
      <c r="C234" s="4">
        <v>3.0</v>
      </c>
      <c r="D234" s="3" t="s">
        <v>1212</v>
      </c>
      <c r="E234" s="9" t="s">
        <v>1213</v>
      </c>
      <c r="F234" s="10"/>
      <c r="G234" s="3">
        <v>0.0</v>
      </c>
      <c r="H234" s="3">
        <f t="shared" si="1"/>
        <v>0</v>
      </c>
      <c r="I234" s="7">
        <v>0.0</v>
      </c>
      <c r="J234" s="4">
        <v>3.0</v>
      </c>
      <c r="K234" s="8"/>
      <c r="L234" s="8" t="str">
        <f t="shared" si="2"/>
        <v/>
      </c>
      <c r="M234" s="8" t="str">
        <f t="shared" si="3"/>
        <v/>
      </c>
      <c r="N234" s="8"/>
      <c r="O234" s="8"/>
      <c r="P234" s="8"/>
      <c r="Q234" s="8"/>
      <c r="R234" s="8"/>
      <c r="S234" s="8"/>
      <c r="T234" s="8"/>
      <c r="U234" s="8"/>
      <c r="V234" s="8"/>
      <c r="W234" s="8"/>
      <c r="X234" s="8"/>
      <c r="Y234" s="8"/>
      <c r="Z234" s="8"/>
      <c r="AA234" s="8"/>
      <c r="AB234" s="8"/>
      <c r="AC234" s="8"/>
      <c r="AD234" s="8"/>
      <c r="AE234" s="8"/>
      <c r="AF234" s="8"/>
      <c r="AG234" s="8"/>
      <c r="AH234" s="8"/>
    </row>
    <row r="235" ht="15.75" customHeight="1">
      <c r="A235" s="4" t="s">
        <v>1226</v>
      </c>
      <c r="B235" s="4">
        <v>0.0</v>
      </c>
      <c r="C235" s="4">
        <v>5.0</v>
      </c>
      <c r="D235" s="3" t="s">
        <v>1212</v>
      </c>
      <c r="E235" s="9" t="s">
        <v>1213</v>
      </c>
      <c r="F235" s="10"/>
      <c r="G235" s="3">
        <v>0.0</v>
      </c>
      <c r="H235" s="3">
        <f t="shared" si="1"/>
        <v>0</v>
      </c>
      <c r="I235" s="7">
        <v>0.0</v>
      </c>
      <c r="J235" s="4">
        <v>5.0</v>
      </c>
      <c r="K235" s="8"/>
      <c r="L235" s="8" t="str">
        <f t="shared" si="2"/>
        <v/>
      </c>
      <c r="M235" s="8" t="str">
        <f t="shared" si="3"/>
        <v/>
      </c>
      <c r="N235" s="8"/>
      <c r="O235" s="8"/>
      <c r="P235" s="8"/>
      <c r="Q235" s="8"/>
      <c r="R235" s="8"/>
      <c r="S235" s="8"/>
      <c r="T235" s="8"/>
      <c r="U235" s="8"/>
      <c r="V235" s="8"/>
      <c r="W235" s="8"/>
      <c r="X235" s="8"/>
      <c r="Y235" s="8"/>
      <c r="Z235" s="8"/>
      <c r="AA235" s="8"/>
      <c r="AB235" s="8"/>
      <c r="AC235" s="8"/>
      <c r="AD235" s="8"/>
      <c r="AE235" s="8"/>
      <c r="AF235" s="8"/>
      <c r="AG235" s="8"/>
      <c r="AH235" s="8"/>
    </row>
    <row r="236" ht="15.75" customHeight="1">
      <c r="A236" s="4" t="s">
        <v>1227</v>
      </c>
      <c r="B236" s="4">
        <v>41.0</v>
      </c>
      <c r="C236" s="4">
        <v>5.0</v>
      </c>
      <c r="D236" s="3" t="s">
        <v>1212</v>
      </c>
      <c r="E236" s="9" t="s">
        <v>1213</v>
      </c>
      <c r="F236" s="10" t="s">
        <v>1228</v>
      </c>
      <c r="G236" s="3">
        <v>0.236111111111111</v>
      </c>
      <c r="H236" s="3">
        <f t="shared" si="1"/>
        <v>0.2361111111</v>
      </c>
      <c r="I236" s="7">
        <v>0.45</v>
      </c>
      <c r="J236" s="4">
        <v>5.0</v>
      </c>
      <c r="K236" s="8"/>
      <c r="L236" s="8">
        <f t="shared" si="2"/>
        <v>0.2361111111</v>
      </c>
      <c r="M236" s="8">
        <f t="shared" si="3"/>
        <v>0.45</v>
      </c>
      <c r="N236" s="8"/>
      <c r="O236" s="8"/>
      <c r="P236" s="8"/>
      <c r="Q236" s="8"/>
      <c r="R236" s="8"/>
      <c r="S236" s="8"/>
      <c r="T236" s="8"/>
      <c r="U236" s="8"/>
      <c r="V236" s="8"/>
      <c r="W236" s="8"/>
      <c r="X236" s="8"/>
      <c r="Y236" s="8"/>
      <c r="Z236" s="8"/>
      <c r="AA236" s="8"/>
      <c r="AB236" s="8"/>
      <c r="AC236" s="8"/>
      <c r="AD236" s="8"/>
      <c r="AE236" s="8"/>
      <c r="AF236" s="8"/>
      <c r="AG236" s="8"/>
      <c r="AH236" s="8"/>
    </row>
    <row r="237" ht="15.75" customHeight="1">
      <c r="A237" s="4" t="s">
        <v>1229</v>
      </c>
      <c r="B237" s="4">
        <v>2.0</v>
      </c>
      <c r="C237" s="4">
        <v>3.0</v>
      </c>
      <c r="D237" s="3" t="s">
        <v>1212</v>
      </c>
      <c r="E237" s="9" t="s">
        <v>1213</v>
      </c>
      <c r="F237" s="10"/>
      <c r="G237" s="3">
        <v>0.0</v>
      </c>
      <c r="H237" s="3">
        <f t="shared" si="1"/>
        <v>0</v>
      </c>
      <c r="I237" s="7">
        <v>0.0</v>
      </c>
      <c r="J237" s="4">
        <v>3.0</v>
      </c>
      <c r="K237" s="8"/>
      <c r="L237" s="8" t="str">
        <f t="shared" si="2"/>
        <v/>
      </c>
      <c r="M237" s="8" t="str">
        <f t="shared" si="3"/>
        <v/>
      </c>
      <c r="N237" s="8"/>
      <c r="O237" s="8"/>
      <c r="P237" s="8"/>
      <c r="Q237" s="8"/>
      <c r="R237" s="8"/>
      <c r="S237" s="8"/>
      <c r="T237" s="8"/>
      <c r="U237" s="8"/>
      <c r="V237" s="8"/>
      <c r="W237" s="8"/>
      <c r="X237" s="8"/>
      <c r="Y237" s="8"/>
      <c r="Z237" s="8"/>
      <c r="AA237" s="8"/>
      <c r="AB237" s="8"/>
      <c r="AC237" s="8"/>
      <c r="AD237" s="8"/>
      <c r="AE237" s="8"/>
      <c r="AF237" s="8"/>
      <c r="AG237" s="8"/>
      <c r="AH237" s="8"/>
    </row>
    <row r="238" ht="15.75" customHeight="1">
      <c r="A238" s="4" t="s">
        <v>1230</v>
      </c>
      <c r="B238" s="4">
        <v>17.0</v>
      </c>
      <c r="C238" s="4">
        <v>3.0</v>
      </c>
      <c r="D238" s="3" t="s">
        <v>1212</v>
      </c>
      <c r="E238" s="9" t="s">
        <v>1213</v>
      </c>
      <c r="F238" s="10" t="s">
        <v>1231</v>
      </c>
      <c r="G238" s="3">
        <v>0.266666666666666</v>
      </c>
      <c r="H238" s="3">
        <f t="shared" si="1"/>
        <v>0.2666666667</v>
      </c>
      <c r="I238" s="7">
        <v>0.416666666666666</v>
      </c>
      <c r="J238" s="4">
        <v>3.0</v>
      </c>
      <c r="K238" s="8"/>
      <c r="L238" s="8">
        <f t="shared" si="2"/>
        <v>0.2666666667</v>
      </c>
      <c r="M238" s="8">
        <f t="shared" si="3"/>
        <v>0.4166666667</v>
      </c>
      <c r="N238" s="8"/>
      <c r="O238" s="8"/>
      <c r="P238" s="8"/>
      <c r="Q238" s="8"/>
      <c r="R238" s="8"/>
      <c r="S238" s="8"/>
      <c r="T238" s="8"/>
      <c r="U238" s="8"/>
      <c r="V238" s="8"/>
      <c r="W238" s="8"/>
      <c r="X238" s="8"/>
      <c r="Y238" s="8"/>
      <c r="Z238" s="8"/>
      <c r="AA238" s="8"/>
      <c r="AB238" s="8"/>
      <c r="AC238" s="8"/>
      <c r="AD238" s="8"/>
      <c r="AE238" s="8"/>
      <c r="AF238" s="8"/>
      <c r="AG238" s="8"/>
      <c r="AH238" s="8"/>
    </row>
    <row r="239" ht="15.75" customHeight="1">
      <c r="A239" s="4" t="s">
        <v>1232</v>
      </c>
      <c r="B239" s="4">
        <v>22.0</v>
      </c>
      <c r="C239" s="4">
        <v>3.0</v>
      </c>
      <c r="D239" s="3" t="s">
        <v>1212</v>
      </c>
      <c r="E239" s="9" t="s">
        <v>1213</v>
      </c>
      <c r="F239" s="10"/>
      <c r="G239" s="3">
        <v>0.0</v>
      </c>
      <c r="H239" s="3">
        <f t="shared" si="1"/>
        <v>0</v>
      </c>
      <c r="I239" s="7">
        <v>0.0</v>
      </c>
      <c r="J239" s="4">
        <v>3.0</v>
      </c>
      <c r="K239" s="8"/>
      <c r="L239" s="8" t="str">
        <f t="shared" si="2"/>
        <v/>
      </c>
      <c r="M239" s="8" t="str">
        <f t="shared" si="3"/>
        <v/>
      </c>
      <c r="N239" s="8"/>
      <c r="O239" s="8"/>
      <c r="P239" s="8"/>
      <c r="Q239" s="8"/>
      <c r="R239" s="8"/>
      <c r="S239" s="8"/>
      <c r="T239" s="8"/>
      <c r="U239" s="8"/>
      <c r="V239" s="8"/>
      <c r="W239" s="8"/>
      <c r="X239" s="8"/>
      <c r="Y239" s="8"/>
      <c r="Z239" s="8"/>
      <c r="AA239" s="8"/>
      <c r="AB239" s="8"/>
      <c r="AC239" s="8"/>
      <c r="AD239" s="8"/>
      <c r="AE239" s="8"/>
      <c r="AF239" s="8"/>
      <c r="AG239" s="8"/>
      <c r="AH239" s="8"/>
    </row>
    <row r="240" ht="15.75" customHeight="1">
      <c r="A240" s="4" t="s">
        <v>1233</v>
      </c>
      <c r="B240" s="4">
        <v>11.0</v>
      </c>
      <c r="C240" s="4">
        <v>4.0</v>
      </c>
      <c r="D240" s="3" t="s">
        <v>1212</v>
      </c>
      <c r="E240" s="9" t="s">
        <v>1213</v>
      </c>
      <c r="F240" s="10"/>
      <c r="G240" s="3">
        <v>0.0</v>
      </c>
      <c r="H240" s="3">
        <f t="shared" si="1"/>
        <v>0</v>
      </c>
      <c r="I240" s="7">
        <v>0.0</v>
      </c>
      <c r="J240" s="4">
        <v>4.0</v>
      </c>
      <c r="K240" s="8"/>
      <c r="L240" s="8" t="str">
        <f t="shared" si="2"/>
        <v/>
      </c>
      <c r="M240" s="8" t="str">
        <f t="shared" si="3"/>
        <v/>
      </c>
      <c r="N240" s="8"/>
      <c r="O240" s="8"/>
      <c r="P240" s="8"/>
      <c r="Q240" s="8"/>
      <c r="R240" s="8"/>
      <c r="S240" s="8"/>
      <c r="T240" s="8"/>
      <c r="U240" s="8"/>
      <c r="V240" s="8"/>
      <c r="W240" s="8"/>
      <c r="X240" s="8"/>
      <c r="Y240" s="8"/>
      <c r="Z240" s="8"/>
      <c r="AA240" s="8"/>
      <c r="AB240" s="8"/>
      <c r="AC240" s="8"/>
      <c r="AD240" s="8"/>
      <c r="AE240" s="8"/>
      <c r="AF240" s="8"/>
      <c r="AG240" s="8"/>
      <c r="AH240" s="8"/>
    </row>
    <row r="241" ht="15.75" customHeight="1">
      <c r="A241" s="4" t="s">
        <v>1234</v>
      </c>
      <c r="B241" s="4">
        <v>0.0</v>
      </c>
      <c r="C241" s="4">
        <v>5.0</v>
      </c>
      <c r="D241" s="3" t="s">
        <v>1212</v>
      </c>
      <c r="E241" s="9" t="s">
        <v>1213</v>
      </c>
      <c r="F241" s="10"/>
      <c r="G241" s="3">
        <v>0.0</v>
      </c>
      <c r="H241" s="3">
        <f t="shared" si="1"/>
        <v>0</v>
      </c>
      <c r="I241" s="7">
        <v>0.0</v>
      </c>
      <c r="J241" s="4">
        <v>5.0</v>
      </c>
      <c r="K241" s="8"/>
      <c r="L241" s="8" t="str">
        <f t="shared" si="2"/>
        <v/>
      </c>
      <c r="M241" s="8" t="str">
        <f t="shared" si="3"/>
        <v/>
      </c>
      <c r="N241" s="8"/>
      <c r="O241" s="8"/>
      <c r="P241" s="8"/>
      <c r="Q241" s="8"/>
      <c r="R241" s="8"/>
      <c r="S241" s="8"/>
      <c r="T241" s="8"/>
      <c r="U241" s="8"/>
      <c r="V241" s="8"/>
      <c r="W241" s="8"/>
      <c r="X241" s="8"/>
      <c r="Y241" s="8"/>
      <c r="Z241" s="8"/>
      <c r="AA241" s="8"/>
      <c r="AB241" s="8"/>
      <c r="AC241" s="8"/>
      <c r="AD241" s="8"/>
      <c r="AE241" s="8"/>
      <c r="AF241" s="8"/>
      <c r="AG241" s="8"/>
      <c r="AH241" s="8"/>
    </row>
    <row r="242" ht="15.75" customHeight="1">
      <c r="A242" s="4" t="s">
        <v>1235</v>
      </c>
      <c r="B242" s="4">
        <v>0.0</v>
      </c>
      <c r="C242" s="4">
        <v>4.0</v>
      </c>
      <c r="D242" s="3" t="s">
        <v>1212</v>
      </c>
      <c r="E242" s="9" t="s">
        <v>1213</v>
      </c>
      <c r="F242" s="10"/>
      <c r="G242" s="3">
        <v>0.0</v>
      </c>
      <c r="H242" s="3">
        <f t="shared" si="1"/>
        <v>0</v>
      </c>
      <c r="I242" s="7">
        <v>0.0</v>
      </c>
      <c r="J242" s="4">
        <v>4.0</v>
      </c>
      <c r="K242" s="8"/>
      <c r="L242" s="8" t="str">
        <f t="shared" si="2"/>
        <v/>
      </c>
      <c r="M242" s="8" t="str">
        <f t="shared" si="3"/>
        <v/>
      </c>
      <c r="N242" s="8"/>
      <c r="O242" s="8"/>
      <c r="P242" s="8"/>
      <c r="Q242" s="8"/>
      <c r="R242" s="8"/>
      <c r="S242" s="8"/>
      <c r="T242" s="8"/>
      <c r="U242" s="8"/>
      <c r="V242" s="8"/>
      <c r="W242" s="8"/>
      <c r="X242" s="8"/>
      <c r="Y242" s="8"/>
      <c r="Z242" s="8"/>
      <c r="AA242" s="8"/>
      <c r="AB242" s="8"/>
      <c r="AC242" s="8"/>
      <c r="AD242" s="8"/>
      <c r="AE242" s="8"/>
      <c r="AF242" s="8"/>
      <c r="AG242" s="8"/>
      <c r="AH242" s="8"/>
    </row>
    <row r="243" ht="15.75" customHeight="1">
      <c r="A243" s="4" t="s">
        <v>1236</v>
      </c>
      <c r="B243" s="4">
        <v>10.0</v>
      </c>
      <c r="C243" s="4">
        <v>4.0</v>
      </c>
      <c r="D243" s="3" t="s">
        <v>1212</v>
      </c>
      <c r="E243" s="9" t="s">
        <v>1213</v>
      </c>
      <c r="F243" s="10"/>
      <c r="G243" s="3">
        <v>0.0</v>
      </c>
      <c r="H243" s="3">
        <f t="shared" si="1"/>
        <v>0</v>
      </c>
      <c r="I243" s="7">
        <v>0.0</v>
      </c>
      <c r="J243" s="4">
        <v>4.0</v>
      </c>
      <c r="K243" s="8"/>
      <c r="L243" s="8" t="str">
        <f t="shared" si="2"/>
        <v/>
      </c>
      <c r="M243" s="8" t="str">
        <f t="shared" si="3"/>
        <v/>
      </c>
      <c r="N243" s="8"/>
      <c r="O243" s="8"/>
      <c r="P243" s="8"/>
      <c r="Q243" s="8"/>
      <c r="R243" s="8"/>
      <c r="S243" s="8"/>
      <c r="T243" s="8"/>
      <c r="U243" s="8"/>
      <c r="V243" s="8"/>
      <c r="W243" s="8"/>
      <c r="X243" s="8"/>
      <c r="Y243" s="8"/>
      <c r="Z243" s="8"/>
      <c r="AA243" s="8"/>
      <c r="AB243" s="8"/>
      <c r="AC243" s="8"/>
      <c r="AD243" s="8"/>
      <c r="AE243" s="8"/>
      <c r="AF243" s="8"/>
      <c r="AG243" s="8"/>
      <c r="AH243" s="8"/>
    </row>
    <row r="244" ht="15.75" customHeight="1">
      <c r="A244" s="4" t="s">
        <v>1237</v>
      </c>
      <c r="B244" s="4">
        <v>9.0</v>
      </c>
      <c r="C244" s="4">
        <v>4.0</v>
      </c>
      <c r="D244" s="3" t="s">
        <v>1212</v>
      </c>
      <c r="E244" s="9" t="s">
        <v>1213</v>
      </c>
      <c r="F244" s="10"/>
      <c r="G244" s="3">
        <v>0.0</v>
      </c>
      <c r="H244" s="3">
        <f t="shared" si="1"/>
        <v>0</v>
      </c>
      <c r="I244" s="7">
        <v>0.0</v>
      </c>
      <c r="J244" s="4">
        <v>4.0</v>
      </c>
      <c r="K244" s="8"/>
      <c r="L244" s="8" t="str">
        <f t="shared" si="2"/>
        <v/>
      </c>
      <c r="M244" s="8" t="str">
        <f t="shared" si="3"/>
        <v/>
      </c>
      <c r="N244" s="8"/>
      <c r="O244" s="8"/>
      <c r="P244" s="8"/>
      <c r="Q244" s="8"/>
      <c r="R244" s="8"/>
      <c r="S244" s="8"/>
      <c r="T244" s="8"/>
      <c r="U244" s="8"/>
      <c r="V244" s="8"/>
      <c r="W244" s="8"/>
      <c r="X244" s="8"/>
      <c r="Y244" s="8"/>
      <c r="Z244" s="8"/>
      <c r="AA244" s="8"/>
      <c r="AB244" s="8"/>
      <c r="AC244" s="8"/>
      <c r="AD244" s="8"/>
      <c r="AE244" s="8"/>
      <c r="AF244" s="8"/>
      <c r="AG244" s="8"/>
      <c r="AH244" s="8"/>
    </row>
    <row r="245" ht="15.75" customHeight="1">
      <c r="A245" s="4" t="s">
        <v>1238</v>
      </c>
      <c r="B245" s="4">
        <v>32.0</v>
      </c>
      <c r="C245" s="4">
        <v>5.0</v>
      </c>
      <c r="D245" s="3" t="s">
        <v>1212</v>
      </c>
      <c r="E245" s="9" t="s">
        <v>1213</v>
      </c>
      <c r="F245" s="10"/>
      <c r="G245" s="3">
        <v>0.0</v>
      </c>
      <c r="H245" s="3">
        <f t="shared" si="1"/>
        <v>0</v>
      </c>
      <c r="I245" s="7">
        <v>0.0</v>
      </c>
      <c r="J245" s="4">
        <v>5.0</v>
      </c>
      <c r="K245" s="8"/>
      <c r="L245" s="8" t="str">
        <f t="shared" si="2"/>
        <v/>
      </c>
      <c r="M245" s="8" t="str">
        <f t="shared" si="3"/>
        <v/>
      </c>
      <c r="N245" s="8"/>
      <c r="O245" s="8"/>
      <c r="P245" s="8"/>
      <c r="Q245" s="8"/>
      <c r="R245" s="8"/>
      <c r="S245" s="8"/>
      <c r="T245" s="8"/>
      <c r="U245" s="8"/>
      <c r="V245" s="8"/>
      <c r="W245" s="8"/>
      <c r="X245" s="8"/>
      <c r="Y245" s="8"/>
      <c r="Z245" s="8"/>
      <c r="AA245" s="8"/>
      <c r="AB245" s="8"/>
      <c r="AC245" s="8"/>
      <c r="AD245" s="8"/>
      <c r="AE245" s="8"/>
      <c r="AF245" s="8"/>
      <c r="AG245" s="8"/>
      <c r="AH245" s="8"/>
    </row>
    <row r="246" ht="15.75" customHeight="1">
      <c r="A246" s="4" t="s">
        <v>1239</v>
      </c>
      <c r="B246" s="4">
        <v>8.0</v>
      </c>
      <c r="C246" s="4">
        <v>5.0</v>
      </c>
      <c r="D246" s="3" t="s">
        <v>1212</v>
      </c>
      <c r="E246" s="9" t="s">
        <v>1213</v>
      </c>
      <c r="F246" s="10"/>
      <c r="G246" s="3">
        <v>0.0</v>
      </c>
      <c r="H246" s="3">
        <f t="shared" si="1"/>
        <v>0</v>
      </c>
      <c r="I246" s="7">
        <v>0.0</v>
      </c>
      <c r="J246" s="4">
        <v>5.0</v>
      </c>
      <c r="K246" s="8"/>
      <c r="L246" s="8" t="str">
        <f t="shared" si="2"/>
        <v/>
      </c>
      <c r="M246" s="8" t="str">
        <f t="shared" si="3"/>
        <v/>
      </c>
      <c r="N246" s="8"/>
      <c r="O246" s="8"/>
      <c r="P246" s="8"/>
      <c r="Q246" s="8"/>
      <c r="R246" s="8"/>
      <c r="S246" s="8"/>
      <c r="T246" s="8"/>
      <c r="U246" s="8"/>
      <c r="V246" s="8"/>
      <c r="W246" s="8"/>
      <c r="X246" s="8"/>
      <c r="Y246" s="8"/>
      <c r="Z246" s="8"/>
      <c r="AA246" s="8"/>
      <c r="AB246" s="8"/>
      <c r="AC246" s="8"/>
      <c r="AD246" s="8"/>
      <c r="AE246" s="8"/>
      <c r="AF246" s="8"/>
      <c r="AG246" s="8"/>
      <c r="AH246" s="8"/>
    </row>
    <row r="247" ht="15.75" customHeight="1">
      <c r="A247" s="4" t="s">
        <v>1240</v>
      </c>
      <c r="B247" s="4">
        <v>85.0</v>
      </c>
      <c r="C247" s="4">
        <v>5.0</v>
      </c>
      <c r="D247" s="3" t="s">
        <v>1212</v>
      </c>
      <c r="E247" s="9" t="s">
        <v>1213</v>
      </c>
      <c r="F247" s="10"/>
      <c r="G247" s="3">
        <v>0.0</v>
      </c>
      <c r="H247" s="3">
        <f t="shared" si="1"/>
        <v>0</v>
      </c>
      <c r="I247" s="7">
        <v>0.0</v>
      </c>
      <c r="J247" s="4">
        <v>5.0</v>
      </c>
      <c r="K247" s="8"/>
      <c r="L247" s="8" t="str">
        <f t="shared" si="2"/>
        <v/>
      </c>
      <c r="M247" s="8" t="str">
        <f t="shared" si="3"/>
        <v/>
      </c>
      <c r="N247" s="8"/>
      <c r="O247" s="8"/>
      <c r="P247" s="8"/>
      <c r="Q247" s="8"/>
      <c r="R247" s="8"/>
      <c r="S247" s="8"/>
      <c r="T247" s="8"/>
      <c r="U247" s="8"/>
      <c r="V247" s="8"/>
      <c r="W247" s="8"/>
      <c r="X247" s="8"/>
      <c r="Y247" s="8"/>
      <c r="Z247" s="8"/>
      <c r="AA247" s="8"/>
      <c r="AB247" s="8"/>
      <c r="AC247" s="8"/>
      <c r="AD247" s="8"/>
      <c r="AE247" s="8"/>
      <c r="AF247" s="8"/>
      <c r="AG247" s="8"/>
      <c r="AH247" s="8"/>
    </row>
    <row r="248" ht="15.75" customHeight="1">
      <c r="A248" s="4" t="s">
        <v>1241</v>
      </c>
      <c r="B248" s="4">
        <v>5.0</v>
      </c>
      <c r="C248" s="4">
        <v>5.0</v>
      </c>
      <c r="D248" s="3" t="s">
        <v>1212</v>
      </c>
      <c r="E248" s="9" t="s">
        <v>1213</v>
      </c>
      <c r="F248" s="10" t="s">
        <v>1242</v>
      </c>
      <c r="G248" s="3">
        <v>0.9</v>
      </c>
      <c r="H248" s="3">
        <f t="shared" si="1"/>
        <v>0.9</v>
      </c>
      <c r="I248" s="7">
        <v>0.75</v>
      </c>
      <c r="J248" s="4">
        <v>5.0</v>
      </c>
      <c r="K248" s="8"/>
      <c r="L248" s="8">
        <f t="shared" si="2"/>
        <v>0.9</v>
      </c>
      <c r="M248" s="8">
        <f t="shared" si="3"/>
        <v>0.75</v>
      </c>
      <c r="N248" s="8"/>
      <c r="O248" s="8"/>
      <c r="P248" s="8"/>
      <c r="Q248" s="8"/>
      <c r="R248" s="8"/>
      <c r="S248" s="8"/>
      <c r="T248" s="8"/>
      <c r="U248" s="8"/>
      <c r="V248" s="8"/>
      <c r="W248" s="8"/>
      <c r="X248" s="8"/>
      <c r="Y248" s="8"/>
      <c r="Z248" s="8"/>
      <c r="AA248" s="8"/>
      <c r="AB248" s="8"/>
      <c r="AC248" s="8"/>
      <c r="AD248" s="8"/>
      <c r="AE248" s="8"/>
      <c r="AF248" s="8"/>
      <c r="AG248" s="8"/>
      <c r="AH248" s="8"/>
    </row>
    <row r="249" ht="15.75" customHeight="1">
      <c r="A249" s="4" t="s">
        <v>1243</v>
      </c>
      <c r="B249" s="4">
        <v>5.0</v>
      </c>
      <c r="C249" s="4">
        <v>5.0</v>
      </c>
      <c r="D249" s="3" t="s">
        <v>1212</v>
      </c>
      <c r="E249" s="9" t="s">
        <v>1213</v>
      </c>
      <c r="F249" s="10"/>
      <c r="G249" s="3">
        <v>0.0</v>
      </c>
      <c r="H249" s="3">
        <f t="shared" si="1"/>
        <v>0</v>
      </c>
      <c r="I249" s="7">
        <v>0.0</v>
      </c>
      <c r="J249" s="4">
        <v>5.0</v>
      </c>
      <c r="K249" s="8"/>
      <c r="L249" s="8" t="str">
        <f t="shared" si="2"/>
        <v/>
      </c>
      <c r="M249" s="8" t="str">
        <f t="shared" si="3"/>
        <v/>
      </c>
      <c r="N249" s="8"/>
      <c r="O249" s="8"/>
      <c r="P249" s="8"/>
      <c r="Q249" s="8"/>
      <c r="R249" s="8"/>
      <c r="S249" s="8"/>
      <c r="T249" s="8"/>
      <c r="U249" s="8"/>
      <c r="V249" s="8"/>
      <c r="W249" s="8"/>
      <c r="X249" s="8"/>
      <c r="Y249" s="8"/>
      <c r="Z249" s="8"/>
      <c r="AA249" s="8"/>
      <c r="AB249" s="8"/>
      <c r="AC249" s="8"/>
      <c r="AD249" s="8"/>
      <c r="AE249" s="8"/>
      <c r="AF249" s="8"/>
      <c r="AG249" s="8"/>
      <c r="AH249" s="8"/>
    </row>
    <row r="250" ht="15.75" customHeight="1">
      <c r="A250" s="4" t="s">
        <v>1244</v>
      </c>
      <c r="B250" s="4">
        <v>33.0</v>
      </c>
      <c r="C250" s="4">
        <v>4.0</v>
      </c>
      <c r="D250" s="3" t="s">
        <v>1212</v>
      </c>
      <c r="E250" s="9" t="s">
        <v>1213</v>
      </c>
      <c r="F250" s="10" t="s">
        <v>1245</v>
      </c>
      <c r="G250" s="3">
        <v>0.189698025551684</v>
      </c>
      <c r="H250" s="3">
        <f t="shared" si="1"/>
        <v>0.1896980256</v>
      </c>
      <c r="I250" s="7">
        <v>0.629958381726674</v>
      </c>
      <c r="J250" s="4">
        <v>4.0</v>
      </c>
      <c r="K250" s="8"/>
      <c r="L250" s="8">
        <f t="shared" si="2"/>
        <v>0.1896980256</v>
      </c>
      <c r="M250" s="8">
        <f t="shared" si="3"/>
        <v>0.6299583817</v>
      </c>
      <c r="N250" s="8"/>
      <c r="O250" s="8"/>
      <c r="P250" s="8"/>
      <c r="Q250" s="8"/>
      <c r="R250" s="8"/>
      <c r="S250" s="8"/>
      <c r="T250" s="8"/>
      <c r="U250" s="8"/>
      <c r="V250" s="8"/>
      <c r="W250" s="8"/>
      <c r="X250" s="8"/>
      <c r="Y250" s="8"/>
      <c r="Z250" s="8"/>
      <c r="AA250" s="8"/>
      <c r="AB250" s="8"/>
      <c r="AC250" s="8"/>
      <c r="AD250" s="8"/>
      <c r="AE250" s="8"/>
      <c r="AF250" s="8"/>
      <c r="AG250" s="8"/>
      <c r="AH250" s="8"/>
    </row>
    <row r="251" ht="15.75" customHeight="1">
      <c r="A251" s="4" t="s">
        <v>1246</v>
      </c>
      <c r="B251" s="4">
        <v>1.0</v>
      </c>
      <c r="C251" s="4">
        <v>5.0</v>
      </c>
      <c r="D251" s="3" t="s">
        <v>1212</v>
      </c>
      <c r="E251" s="9" t="s">
        <v>1213</v>
      </c>
      <c r="F251" s="10"/>
      <c r="G251" s="3">
        <v>0.0</v>
      </c>
      <c r="H251" s="3">
        <f t="shared" si="1"/>
        <v>0</v>
      </c>
      <c r="I251" s="7">
        <v>0.0</v>
      </c>
      <c r="J251" s="4">
        <v>5.0</v>
      </c>
      <c r="K251" s="8"/>
      <c r="L251" s="8" t="str">
        <f t="shared" si="2"/>
        <v/>
      </c>
      <c r="M251" s="8" t="str">
        <f t="shared" si="3"/>
        <v/>
      </c>
      <c r="N251" s="8"/>
      <c r="O251" s="8"/>
      <c r="P251" s="8"/>
      <c r="Q251" s="8"/>
      <c r="R251" s="8"/>
      <c r="S251" s="8"/>
      <c r="T251" s="8"/>
      <c r="U251" s="8"/>
      <c r="V251" s="8"/>
      <c r="W251" s="8"/>
      <c r="X251" s="8"/>
      <c r="Y251" s="8"/>
      <c r="Z251" s="8"/>
      <c r="AA251" s="8"/>
      <c r="AB251" s="8"/>
      <c r="AC251" s="8"/>
      <c r="AD251" s="8"/>
      <c r="AE251" s="8"/>
      <c r="AF251" s="8"/>
      <c r="AG251" s="8"/>
      <c r="AH251" s="8"/>
    </row>
    <row r="252" ht="15.75" customHeight="1">
      <c r="A252" s="4" t="s">
        <v>1247</v>
      </c>
      <c r="B252" s="4">
        <v>17.0</v>
      </c>
      <c r="C252" s="4">
        <v>5.0</v>
      </c>
      <c r="D252" s="3" t="s">
        <v>1212</v>
      </c>
      <c r="E252" s="9" t="s">
        <v>1213</v>
      </c>
      <c r="F252" s="10" t="s">
        <v>1248</v>
      </c>
      <c r="G252" s="3">
        <v>0.55</v>
      </c>
      <c r="H252" s="3">
        <f t="shared" si="1"/>
        <v>0.55</v>
      </c>
      <c r="I252" s="7">
        <v>0.75</v>
      </c>
      <c r="J252" s="4">
        <v>5.0</v>
      </c>
      <c r="K252" s="8"/>
      <c r="L252" s="8">
        <f t="shared" si="2"/>
        <v>0.55</v>
      </c>
      <c r="M252" s="8">
        <f t="shared" si="3"/>
        <v>0.75</v>
      </c>
      <c r="N252" s="8"/>
      <c r="O252" s="8"/>
      <c r="P252" s="8"/>
      <c r="Q252" s="8"/>
      <c r="R252" s="8"/>
      <c r="S252" s="8"/>
      <c r="T252" s="8"/>
      <c r="U252" s="8"/>
      <c r="V252" s="8"/>
      <c r="W252" s="8"/>
      <c r="X252" s="8"/>
      <c r="Y252" s="8"/>
      <c r="Z252" s="8"/>
      <c r="AA252" s="8"/>
      <c r="AB252" s="8"/>
      <c r="AC252" s="8"/>
      <c r="AD252" s="8"/>
      <c r="AE252" s="8"/>
      <c r="AF252" s="8"/>
      <c r="AG252" s="8"/>
      <c r="AH252" s="8"/>
    </row>
    <row r="253" ht="15.75" customHeight="1">
      <c r="A253" s="4" t="s">
        <v>1249</v>
      </c>
      <c r="B253" s="4">
        <v>587.0</v>
      </c>
      <c r="C253" s="4">
        <v>3.0</v>
      </c>
      <c r="D253" s="3" t="s">
        <v>1212</v>
      </c>
      <c r="E253" s="9" t="s">
        <v>1213</v>
      </c>
      <c r="F253" s="10" t="s">
        <v>1250</v>
      </c>
      <c r="G253" s="3">
        <v>0.5</v>
      </c>
      <c r="H253" s="3">
        <f t="shared" si="1"/>
        <v>0.5</v>
      </c>
      <c r="I253" s="7">
        <v>0.5</v>
      </c>
      <c r="J253" s="4">
        <v>3.0</v>
      </c>
      <c r="K253" s="8"/>
      <c r="L253" s="8">
        <f t="shared" si="2"/>
        <v>0.5</v>
      </c>
      <c r="M253" s="8">
        <f t="shared" si="3"/>
        <v>0.5</v>
      </c>
      <c r="N253" s="8"/>
      <c r="O253" s="8"/>
      <c r="P253" s="8"/>
      <c r="Q253" s="8"/>
      <c r="R253" s="8"/>
      <c r="S253" s="8"/>
      <c r="T253" s="8"/>
      <c r="U253" s="8"/>
      <c r="V253" s="8"/>
      <c r="W253" s="8"/>
      <c r="X253" s="8"/>
      <c r="Y253" s="8"/>
      <c r="Z253" s="8"/>
      <c r="AA253" s="8"/>
      <c r="AB253" s="8"/>
      <c r="AC253" s="8"/>
      <c r="AD253" s="8"/>
      <c r="AE253" s="8"/>
      <c r="AF253" s="8"/>
      <c r="AG253" s="8"/>
      <c r="AH253" s="8"/>
    </row>
    <row r="254" ht="15.75" customHeight="1">
      <c r="A254" s="4" t="s">
        <v>1251</v>
      </c>
      <c r="B254" s="4">
        <v>3.0</v>
      </c>
      <c r="C254" s="4">
        <v>5.0</v>
      </c>
      <c r="D254" s="3" t="s">
        <v>1212</v>
      </c>
      <c r="E254" s="9" t="s">
        <v>1213</v>
      </c>
      <c r="F254" s="10"/>
      <c r="G254" s="3">
        <v>0.0</v>
      </c>
      <c r="H254" s="3">
        <f t="shared" si="1"/>
        <v>0</v>
      </c>
      <c r="I254" s="7">
        <v>0.0</v>
      </c>
      <c r="J254" s="4">
        <v>5.0</v>
      </c>
      <c r="K254" s="8"/>
      <c r="L254" s="8" t="str">
        <f t="shared" si="2"/>
        <v/>
      </c>
      <c r="M254" s="8" t="str">
        <f t="shared" si="3"/>
        <v/>
      </c>
      <c r="N254" s="8"/>
      <c r="O254" s="8"/>
      <c r="P254" s="8"/>
      <c r="Q254" s="8"/>
      <c r="R254" s="8"/>
      <c r="S254" s="8"/>
      <c r="T254" s="8"/>
      <c r="U254" s="8"/>
      <c r="V254" s="8"/>
      <c r="W254" s="8"/>
      <c r="X254" s="8"/>
      <c r="Y254" s="8"/>
      <c r="Z254" s="8"/>
      <c r="AA254" s="8"/>
      <c r="AB254" s="8"/>
      <c r="AC254" s="8"/>
      <c r="AD254" s="8"/>
      <c r="AE254" s="8"/>
      <c r="AF254" s="8"/>
      <c r="AG254" s="8"/>
      <c r="AH254" s="8"/>
    </row>
    <row r="255" ht="15.75" customHeight="1">
      <c r="A255" s="4" t="s">
        <v>1252</v>
      </c>
      <c r="B255" s="4">
        <v>18.0</v>
      </c>
      <c r="C255" s="4">
        <v>2.0</v>
      </c>
      <c r="D255" s="3" t="s">
        <v>1212</v>
      </c>
      <c r="E255" s="9" t="s">
        <v>1213</v>
      </c>
      <c r="F255" s="10" t="s">
        <v>1253</v>
      </c>
      <c r="G255" s="3">
        <v>-0.156363636363636</v>
      </c>
      <c r="H255" s="3">
        <f t="shared" si="1"/>
        <v>0.1563636364</v>
      </c>
      <c r="I255" s="7">
        <v>0.505</v>
      </c>
      <c r="J255" s="4">
        <v>2.0</v>
      </c>
      <c r="K255" s="8"/>
      <c r="L255" s="8">
        <f t="shared" si="2"/>
        <v>-0.1563636364</v>
      </c>
      <c r="M255" s="8">
        <f t="shared" si="3"/>
        <v>0.505</v>
      </c>
      <c r="N255" s="8"/>
      <c r="O255" s="8"/>
      <c r="P255" s="8"/>
      <c r="Q255" s="8"/>
      <c r="R255" s="8"/>
      <c r="S255" s="8"/>
      <c r="T255" s="8"/>
      <c r="U255" s="8"/>
      <c r="V255" s="8"/>
      <c r="W255" s="8"/>
      <c r="X255" s="8"/>
      <c r="Y255" s="8"/>
      <c r="Z255" s="8"/>
      <c r="AA255" s="8"/>
      <c r="AB255" s="8"/>
      <c r="AC255" s="8"/>
      <c r="AD255" s="8"/>
      <c r="AE255" s="8"/>
      <c r="AF255" s="8"/>
      <c r="AG255" s="8"/>
      <c r="AH255" s="8"/>
    </row>
    <row r="256" ht="15.75" customHeight="1">
      <c r="A256" s="4" t="s">
        <v>1254</v>
      </c>
      <c r="B256" s="4">
        <v>36.0</v>
      </c>
      <c r="C256" s="4">
        <v>5.0</v>
      </c>
      <c r="D256" s="3" t="s">
        <v>1212</v>
      </c>
      <c r="E256" s="9" t="s">
        <v>1213</v>
      </c>
      <c r="F256" s="10" t="s">
        <v>1255</v>
      </c>
      <c r="G256" s="3">
        <v>0.316666666666666</v>
      </c>
      <c r="H256" s="3">
        <f t="shared" si="1"/>
        <v>0.3166666667</v>
      </c>
      <c r="I256" s="7">
        <v>0.411111111111111</v>
      </c>
      <c r="J256" s="4">
        <v>5.0</v>
      </c>
      <c r="K256" s="8"/>
      <c r="L256" s="8">
        <f t="shared" si="2"/>
        <v>0.3166666667</v>
      </c>
      <c r="M256" s="8">
        <f t="shared" si="3"/>
        <v>0.4111111111</v>
      </c>
      <c r="N256" s="8"/>
      <c r="O256" s="8"/>
      <c r="P256" s="8"/>
      <c r="Q256" s="8"/>
      <c r="R256" s="8"/>
      <c r="S256" s="8"/>
      <c r="T256" s="8"/>
      <c r="U256" s="8"/>
      <c r="V256" s="8"/>
      <c r="W256" s="8"/>
      <c r="X256" s="8"/>
      <c r="Y256" s="8"/>
      <c r="Z256" s="8"/>
      <c r="AA256" s="8"/>
      <c r="AB256" s="8"/>
      <c r="AC256" s="8"/>
      <c r="AD256" s="8"/>
      <c r="AE256" s="8"/>
      <c r="AF256" s="8"/>
      <c r="AG256" s="8"/>
      <c r="AH256" s="8"/>
    </row>
    <row r="257" ht="15.75" customHeight="1">
      <c r="A257" s="4" t="s">
        <v>1256</v>
      </c>
      <c r="B257" s="4">
        <v>0.0</v>
      </c>
      <c r="C257" s="4">
        <v>5.0</v>
      </c>
      <c r="D257" s="3" t="s">
        <v>1212</v>
      </c>
      <c r="E257" s="9" t="s">
        <v>1213</v>
      </c>
      <c r="F257" s="10"/>
      <c r="G257" s="3">
        <v>0.0</v>
      </c>
      <c r="H257" s="3">
        <f t="shared" si="1"/>
        <v>0</v>
      </c>
      <c r="I257" s="7">
        <v>0.0</v>
      </c>
      <c r="J257" s="4">
        <v>5.0</v>
      </c>
      <c r="K257" s="8"/>
      <c r="L257" s="8" t="str">
        <f t="shared" si="2"/>
        <v/>
      </c>
      <c r="M257" s="8" t="str">
        <f t="shared" si="3"/>
        <v/>
      </c>
      <c r="N257" s="8"/>
      <c r="O257" s="8"/>
      <c r="P257" s="8"/>
      <c r="Q257" s="8"/>
      <c r="R257" s="8"/>
      <c r="S257" s="8"/>
      <c r="T257" s="8"/>
      <c r="U257" s="8"/>
      <c r="V257" s="8"/>
      <c r="W257" s="8"/>
      <c r="X257" s="8"/>
      <c r="Y257" s="8"/>
      <c r="Z257" s="8"/>
      <c r="AA257" s="8"/>
      <c r="AB257" s="8"/>
      <c r="AC257" s="8"/>
      <c r="AD257" s="8"/>
      <c r="AE257" s="8"/>
      <c r="AF257" s="8"/>
      <c r="AG257" s="8"/>
      <c r="AH257" s="8"/>
    </row>
    <row r="258" ht="15.75" customHeight="1">
      <c r="A258" s="4" t="s">
        <v>1257</v>
      </c>
      <c r="B258" s="4">
        <v>5.0</v>
      </c>
      <c r="C258" s="4">
        <v>4.0</v>
      </c>
      <c r="D258" s="3" t="s">
        <v>1212</v>
      </c>
      <c r="E258" s="9" t="s">
        <v>1213</v>
      </c>
      <c r="F258" s="10" t="s">
        <v>1258</v>
      </c>
      <c r="G258" s="3">
        <v>0.7</v>
      </c>
      <c r="H258" s="3">
        <f t="shared" si="1"/>
        <v>0.7</v>
      </c>
      <c r="I258" s="7">
        <v>0.6</v>
      </c>
      <c r="J258" s="4">
        <v>4.0</v>
      </c>
      <c r="K258" s="8"/>
      <c r="L258" s="8">
        <f t="shared" si="2"/>
        <v>0.7</v>
      </c>
      <c r="M258" s="8">
        <f t="shared" si="3"/>
        <v>0.6</v>
      </c>
      <c r="N258" s="8"/>
      <c r="O258" s="8"/>
      <c r="P258" s="8"/>
      <c r="Q258" s="8"/>
      <c r="R258" s="8"/>
      <c r="S258" s="8"/>
      <c r="T258" s="8"/>
      <c r="U258" s="8"/>
      <c r="V258" s="8"/>
      <c r="W258" s="8"/>
      <c r="X258" s="8"/>
      <c r="Y258" s="8"/>
      <c r="Z258" s="8"/>
      <c r="AA258" s="8"/>
      <c r="AB258" s="8"/>
      <c r="AC258" s="8"/>
      <c r="AD258" s="8"/>
      <c r="AE258" s="8"/>
      <c r="AF258" s="8"/>
      <c r="AG258" s="8"/>
      <c r="AH258" s="8"/>
    </row>
    <row r="259" ht="15.75" customHeight="1">
      <c r="A259" s="4" t="s">
        <v>1259</v>
      </c>
      <c r="B259" s="4">
        <v>0.0</v>
      </c>
      <c r="C259" s="4">
        <v>4.0</v>
      </c>
      <c r="D259" s="3" t="s">
        <v>1212</v>
      </c>
      <c r="E259" s="9" t="s">
        <v>1213</v>
      </c>
      <c r="F259" s="10"/>
      <c r="G259" s="3">
        <v>0.0</v>
      </c>
      <c r="H259" s="3">
        <f t="shared" si="1"/>
        <v>0</v>
      </c>
      <c r="I259" s="7">
        <v>0.0</v>
      </c>
      <c r="J259" s="4">
        <v>4.0</v>
      </c>
      <c r="K259" s="8"/>
      <c r="L259" s="8" t="str">
        <f t="shared" si="2"/>
        <v/>
      </c>
      <c r="M259" s="8" t="str">
        <f t="shared" si="3"/>
        <v/>
      </c>
      <c r="N259" s="8"/>
      <c r="O259" s="8"/>
      <c r="P259" s="8"/>
      <c r="Q259" s="8"/>
      <c r="R259" s="8"/>
      <c r="S259" s="8"/>
      <c r="T259" s="8"/>
      <c r="U259" s="8"/>
      <c r="V259" s="8"/>
      <c r="W259" s="8"/>
      <c r="X259" s="8"/>
      <c r="Y259" s="8"/>
      <c r="Z259" s="8"/>
      <c r="AA259" s="8"/>
      <c r="AB259" s="8"/>
      <c r="AC259" s="8"/>
      <c r="AD259" s="8"/>
      <c r="AE259" s="8"/>
      <c r="AF259" s="8"/>
      <c r="AG259" s="8"/>
      <c r="AH259" s="8"/>
    </row>
    <row r="260" ht="15.75" customHeight="1">
      <c r="A260" s="4" t="s">
        <v>1260</v>
      </c>
      <c r="B260" s="4">
        <v>2.0</v>
      </c>
      <c r="C260" s="4">
        <v>5.0</v>
      </c>
      <c r="D260" s="3" t="s">
        <v>1212</v>
      </c>
      <c r="E260" s="9" t="s">
        <v>1213</v>
      </c>
      <c r="F260" s="10"/>
      <c r="G260" s="3">
        <v>0.0</v>
      </c>
      <c r="H260" s="3">
        <f t="shared" si="1"/>
        <v>0</v>
      </c>
      <c r="I260" s="7">
        <v>0.0</v>
      </c>
      <c r="J260" s="4">
        <v>5.0</v>
      </c>
      <c r="K260" s="8"/>
      <c r="L260" s="8" t="str">
        <f t="shared" si="2"/>
        <v/>
      </c>
      <c r="M260" s="8" t="str">
        <f t="shared" si="3"/>
        <v/>
      </c>
      <c r="N260" s="8"/>
      <c r="O260" s="8"/>
      <c r="P260" s="8"/>
      <c r="Q260" s="8"/>
      <c r="R260" s="8"/>
      <c r="S260" s="8"/>
      <c r="T260" s="8"/>
      <c r="U260" s="8"/>
      <c r="V260" s="8"/>
      <c r="W260" s="8"/>
      <c r="X260" s="8"/>
      <c r="Y260" s="8"/>
      <c r="Z260" s="8"/>
      <c r="AA260" s="8"/>
      <c r="AB260" s="8"/>
      <c r="AC260" s="8"/>
      <c r="AD260" s="8"/>
      <c r="AE260" s="8"/>
      <c r="AF260" s="8"/>
      <c r="AG260" s="8"/>
      <c r="AH260" s="8"/>
    </row>
    <row r="261" ht="15.75" customHeight="1">
      <c r="A261" s="4" t="s">
        <v>1261</v>
      </c>
      <c r="B261" s="4">
        <v>4.0</v>
      </c>
      <c r="C261" s="4">
        <v>5.0</v>
      </c>
      <c r="D261" s="3" t="s">
        <v>1212</v>
      </c>
      <c r="E261" s="9" t="s">
        <v>1213</v>
      </c>
      <c r="F261" s="10"/>
      <c r="G261" s="3">
        <v>0.0</v>
      </c>
      <c r="H261" s="3">
        <f t="shared" si="1"/>
        <v>0</v>
      </c>
      <c r="I261" s="7">
        <v>0.0</v>
      </c>
      <c r="J261" s="4">
        <v>5.0</v>
      </c>
      <c r="K261" s="8"/>
      <c r="L261" s="8" t="str">
        <f t="shared" si="2"/>
        <v/>
      </c>
      <c r="M261" s="8" t="str">
        <f t="shared" si="3"/>
        <v/>
      </c>
      <c r="N261" s="8"/>
      <c r="O261" s="8"/>
      <c r="P261" s="8"/>
      <c r="Q261" s="8"/>
      <c r="R261" s="8"/>
      <c r="S261" s="8"/>
      <c r="T261" s="8"/>
      <c r="U261" s="8"/>
      <c r="V261" s="8"/>
      <c r="W261" s="8"/>
      <c r="X261" s="8"/>
      <c r="Y261" s="8"/>
      <c r="Z261" s="8"/>
      <c r="AA261" s="8"/>
      <c r="AB261" s="8"/>
      <c r="AC261" s="8"/>
      <c r="AD261" s="8"/>
      <c r="AE261" s="8"/>
      <c r="AF261" s="8"/>
      <c r="AG261" s="8"/>
      <c r="AH261" s="8"/>
    </row>
    <row r="262" ht="15.75" customHeight="1">
      <c r="A262" s="4" t="s">
        <v>1262</v>
      </c>
      <c r="B262" s="4">
        <v>6.0</v>
      </c>
      <c r="C262" s="4">
        <v>5.0</v>
      </c>
      <c r="D262" s="3" t="s">
        <v>1212</v>
      </c>
      <c r="E262" s="9" t="s">
        <v>1213</v>
      </c>
      <c r="F262" s="10"/>
      <c r="G262" s="3">
        <v>0.0</v>
      </c>
      <c r="H262" s="3">
        <f t="shared" si="1"/>
        <v>0</v>
      </c>
      <c r="I262" s="7">
        <v>0.0</v>
      </c>
      <c r="J262" s="4">
        <v>5.0</v>
      </c>
      <c r="K262" s="8"/>
      <c r="L262" s="8" t="str">
        <f t="shared" si="2"/>
        <v/>
      </c>
      <c r="M262" s="8" t="str">
        <f t="shared" si="3"/>
        <v/>
      </c>
      <c r="N262" s="8"/>
      <c r="O262" s="8"/>
      <c r="P262" s="8"/>
      <c r="Q262" s="8"/>
      <c r="R262" s="8"/>
      <c r="S262" s="8"/>
      <c r="T262" s="8"/>
      <c r="U262" s="8"/>
      <c r="V262" s="8"/>
      <c r="W262" s="8"/>
      <c r="X262" s="8"/>
      <c r="Y262" s="8"/>
      <c r="Z262" s="8"/>
      <c r="AA262" s="8"/>
      <c r="AB262" s="8"/>
      <c r="AC262" s="8"/>
      <c r="AD262" s="8"/>
      <c r="AE262" s="8"/>
      <c r="AF262" s="8"/>
      <c r="AG262" s="8"/>
      <c r="AH262" s="8"/>
    </row>
    <row r="263" ht="15.75" customHeight="1">
      <c r="A263" s="4" t="s">
        <v>1263</v>
      </c>
      <c r="B263" s="4">
        <v>6.0</v>
      </c>
      <c r="C263" s="4">
        <v>5.0</v>
      </c>
      <c r="D263" s="3" t="s">
        <v>1212</v>
      </c>
      <c r="E263" s="9" t="s">
        <v>1213</v>
      </c>
      <c r="F263" s="10"/>
      <c r="G263" s="3">
        <v>0.0</v>
      </c>
      <c r="H263" s="3">
        <f t="shared" si="1"/>
        <v>0</v>
      </c>
      <c r="I263" s="7">
        <v>0.0</v>
      </c>
      <c r="J263" s="4">
        <v>5.0</v>
      </c>
      <c r="K263" s="8"/>
      <c r="L263" s="8" t="str">
        <f t="shared" si="2"/>
        <v/>
      </c>
      <c r="M263" s="8" t="str">
        <f t="shared" si="3"/>
        <v/>
      </c>
      <c r="N263" s="8"/>
      <c r="O263" s="8"/>
      <c r="P263" s="8"/>
      <c r="Q263" s="8"/>
      <c r="R263" s="8"/>
      <c r="S263" s="8"/>
      <c r="T263" s="8"/>
      <c r="U263" s="8"/>
      <c r="V263" s="8"/>
      <c r="W263" s="8"/>
      <c r="X263" s="8"/>
      <c r="Y263" s="8"/>
      <c r="Z263" s="8"/>
      <c r="AA263" s="8"/>
      <c r="AB263" s="8"/>
      <c r="AC263" s="8"/>
      <c r="AD263" s="8"/>
      <c r="AE263" s="8"/>
      <c r="AF263" s="8"/>
      <c r="AG263" s="8"/>
      <c r="AH263" s="8"/>
    </row>
    <row r="264" ht="15.75" customHeight="1">
      <c r="A264" s="4" t="s">
        <v>1264</v>
      </c>
      <c r="B264" s="4">
        <v>56.0</v>
      </c>
      <c r="C264" s="4">
        <v>1.0</v>
      </c>
      <c r="D264" s="3" t="s">
        <v>1212</v>
      </c>
      <c r="E264" s="9" t="s">
        <v>1213</v>
      </c>
      <c r="F264" s="10" t="s">
        <v>1265</v>
      </c>
      <c r="G264" s="3">
        <v>0.1</v>
      </c>
      <c r="H264" s="3">
        <f t="shared" si="1"/>
        <v>0.1</v>
      </c>
      <c r="I264" s="7">
        <v>1.0</v>
      </c>
      <c r="J264" s="4">
        <v>1.0</v>
      </c>
      <c r="K264" s="8"/>
      <c r="L264" s="8">
        <f t="shared" si="2"/>
        <v>0.1</v>
      </c>
      <c r="M264" s="8">
        <f t="shared" si="3"/>
        <v>1</v>
      </c>
      <c r="N264" s="8"/>
      <c r="O264" s="8"/>
      <c r="P264" s="8"/>
      <c r="Q264" s="8"/>
      <c r="R264" s="8"/>
      <c r="S264" s="8"/>
      <c r="T264" s="8"/>
      <c r="U264" s="8"/>
      <c r="V264" s="8"/>
      <c r="W264" s="8"/>
      <c r="X264" s="8"/>
      <c r="Y264" s="8"/>
      <c r="Z264" s="8"/>
      <c r="AA264" s="8"/>
      <c r="AB264" s="8"/>
      <c r="AC264" s="8"/>
      <c r="AD264" s="8"/>
      <c r="AE264" s="8"/>
      <c r="AF264" s="8"/>
      <c r="AG264" s="8"/>
      <c r="AH264" s="8"/>
    </row>
    <row r="265" ht="15.75" customHeight="1">
      <c r="A265" s="4" t="s">
        <v>1266</v>
      </c>
      <c r="B265" s="4">
        <v>16.0</v>
      </c>
      <c r="C265" s="4">
        <v>5.0</v>
      </c>
      <c r="D265" s="3" t="s">
        <v>1212</v>
      </c>
      <c r="E265" s="9" t="s">
        <v>1213</v>
      </c>
      <c r="F265" s="10" t="s">
        <v>1267</v>
      </c>
      <c r="G265" s="3">
        <v>0.0</v>
      </c>
      <c r="H265" s="3">
        <f t="shared" si="1"/>
        <v>0</v>
      </c>
      <c r="I265" s="7">
        <v>0.0</v>
      </c>
      <c r="J265" s="4">
        <v>5.0</v>
      </c>
      <c r="K265" s="8"/>
      <c r="L265" s="8">
        <f t="shared" si="2"/>
        <v>0</v>
      </c>
      <c r="M265" s="8">
        <f t="shared" si="3"/>
        <v>0</v>
      </c>
      <c r="N265" s="8"/>
      <c r="O265" s="8"/>
      <c r="P265" s="8"/>
      <c r="Q265" s="8"/>
      <c r="R265" s="8"/>
      <c r="S265" s="8"/>
      <c r="T265" s="8"/>
      <c r="U265" s="8"/>
      <c r="V265" s="8"/>
      <c r="W265" s="8"/>
      <c r="X265" s="8"/>
      <c r="Y265" s="8"/>
      <c r="Z265" s="8"/>
      <c r="AA265" s="8"/>
      <c r="AB265" s="8"/>
      <c r="AC265" s="8"/>
      <c r="AD265" s="8"/>
      <c r="AE265" s="8"/>
      <c r="AF265" s="8"/>
      <c r="AG265" s="8"/>
      <c r="AH265" s="8"/>
    </row>
    <row r="266" ht="15.75" customHeight="1">
      <c r="A266" s="4" t="s">
        <v>1268</v>
      </c>
      <c r="B266" s="4">
        <v>0.0</v>
      </c>
      <c r="C266" s="4">
        <v>4.0</v>
      </c>
      <c r="D266" s="3" t="s">
        <v>1212</v>
      </c>
      <c r="E266" s="9" t="s">
        <v>1213</v>
      </c>
      <c r="F266" s="10"/>
      <c r="G266" s="3">
        <v>0.0</v>
      </c>
      <c r="H266" s="3">
        <f t="shared" si="1"/>
        <v>0</v>
      </c>
      <c r="I266" s="7">
        <v>0.0</v>
      </c>
      <c r="J266" s="4">
        <v>4.0</v>
      </c>
      <c r="K266" s="8"/>
      <c r="L266" s="8" t="str">
        <f t="shared" si="2"/>
        <v/>
      </c>
      <c r="M266" s="8" t="str">
        <f t="shared" si="3"/>
        <v/>
      </c>
      <c r="N266" s="8"/>
      <c r="O266" s="8"/>
      <c r="P266" s="8"/>
      <c r="Q266" s="8"/>
      <c r="R266" s="8"/>
      <c r="S266" s="8"/>
      <c r="T266" s="8"/>
      <c r="U266" s="8"/>
      <c r="V266" s="8"/>
      <c r="W266" s="8"/>
      <c r="X266" s="8"/>
      <c r="Y266" s="8"/>
      <c r="Z266" s="8"/>
      <c r="AA266" s="8"/>
      <c r="AB266" s="8"/>
      <c r="AC266" s="8"/>
      <c r="AD266" s="8"/>
      <c r="AE266" s="8"/>
      <c r="AF266" s="8"/>
      <c r="AG266" s="8"/>
      <c r="AH266" s="8"/>
    </row>
    <row r="267" ht="15.75" customHeight="1">
      <c r="A267" s="4" t="s">
        <v>1269</v>
      </c>
      <c r="B267" s="4">
        <v>3.0</v>
      </c>
      <c r="C267" s="4">
        <v>1.0</v>
      </c>
      <c r="D267" s="3" t="s">
        <v>1212</v>
      </c>
      <c r="E267" s="9" t="s">
        <v>1213</v>
      </c>
      <c r="F267" s="10" t="s">
        <v>1270</v>
      </c>
      <c r="G267" s="3">
        <v>-0.0302930402930402</v>
      </c>
      <c r="H267" s="3">
        <f t="shared" si="1"/>
        <v>0.03029304029</v>
      </c>
      <c r="I267" s="7">
        <v>0.466581196581196</v>
      </c>
      <c r="J267" s="4">
        <v>1.0</v>
      </c>
      <c r="K267" s="8"/>
      <c r="L267" s="8">
        <f t="shared" si="2"/>
        <v>-0.03029304029</v>
      </c>
      <c r="M267" s="8">
        <f t="shared" si="3"/>
        <v>0.4665811966</v>
      </c>
      <c r="N267" s="8"/>
      <c r="O267" s="8"/>
      <c r="P267" s="8"/>
      <c r="Q267" s="8"/>
      <c r="R267" s="8"/>
      <c r="S267" s="8"/>
      <c r="T267" s="8"/>
      <c r="U267" s="8"/>
      <c r="V267" s="8"/>
      <c r="W267" s="8"/>
      <c r="X267" s="8"/>
      <c r="Y267" s="8"/>
      <c r="Z267" s="8"/>
      <c r="AA267" s="8"/>
      <c r="AB267" s="8"/>
      <c r="AC267" s="8"/>
      <c r="AD267" s="8"/>
      <c r="AE267" s="8"/>
      <c r="AF267" s="8"/>
      <c r="AG267" s="8"/>
      <c r="AH267" s="8"/>
    </row>
    <row r="268" ht="15.75" customHeight="1">
      <c r="A268" s="4" t="s">
        <v>1271</v>
      </c>
      <c r="B268" s="4">
        <v>15.0</v>
      </c>
      <c r="C268" s="4">
        <v>3.0</v>
      </c>
      <c r="D268" s="3" t="s">
        <v>1212</v>
      </c>
      <c r="E268" s="9" t="s">
        <v>1213</v>
      </c>
      <c r="F268" s="10"/>
      <c r="G268" s="3">
        <v>0.0</v>
      </c>
      <c r="H268" s="3">
        <f t="shared" si="1"/>
        <v>0</v>
      </c>
      <c r="I268" s="7">
        <v>0.0</v>
      </c>
      <c r="J268" s="4">
        <v>3.0</v>
      </c>
      <c r="K268" s="8"/>
      <c r="L268" s="8" t="str">
        <f t="shared" si="2"/>
        <v/>
      </c>
      <c r="M268" s="8" t="str">
        <f t="shared" si="3"/>
        <v/>
      </c>
      <c r="N268" s="8"/>
      <c r="O268" s="8"/>
      <c r="P268" s="8"/>
      <c r="Q268" s="8"/>
      <c r="R268" s="8"/>
      <c r="S268" s="8"/>
      <c r="T268" s="8"/>
      <c r="U268" s="8"/>
      <c r="V268" s="8"/>
      <c r="W268" s="8"/>
      <c r="X268" s="8"/>
      <c r="Y268" s="8"/>
      <c r="Z268" s="8"/>
      <c r="AA268" s="8"/>
      <c r="AB268" s="8"/>
      <c r="AC268" s="8"/>
      <c r="AD268" s="8"/>
      <c r="AE268" s="8"/>
      <c r="AF268" s="8"/>
      <c r="AG268" s="8"/>
      <c r="AH268" s="8"/>
    </row>
    <row r="269" ht="15.75" customHeight="1">
      <c r="A269" s="4" t="s">
        <v>1272</v>
      </c>
      <c r="B269" s="4">
        <v>1.0</v>
      </c>
      <c r="C269" s="4">
        <v>5.0</v>
      </c>
      <c r="D269" s="3" t="s">
        <v>1212</v>
      </c>
      <c r="E269" s="9" t="s">
        <v>1213</v>
      </c>
      <c r="F269" s="10"/>
      <c r="G269" s="3">
        <v>0.0</v>
      </c>
      <c r="H269" s="3">
        <f t="shared" si="1"/>
        <v>0</v>
      </c>
      <c r="I269" s="7">
        <v>0.0</v>
      </c>
      <c r="J269" s="4">
        <v>5.0</v>
      </c>
      <c r="K269" s="8"/>
      <c r="L269" s="8" t="str">
        <f t="shared" si="2"/>
        <v/>
      </c>
      <c r="M269" s="8" t="str">
        <f t="shared" si="3"/>
        <v/>
      </c>
      <c r="N269" s="8"/>
      <c r="O269" s="8"/>
      <c r="P269" s="8"/>
      <c r="Q269" s="8"/>
      <c r="R269" s="8"/>
      <c r="S269" s="8"/>
      <c r="T269" s="8"/>
      <c r="U269" s="8"/>
      <c r="V269" s="8"/>
      <c r="W269" s="8"/>
      <c r="X269" s="8"/>
      <c r="Y269" s="8"/>
      <c r="Z269" s="8"/>
      <c r="AA269" s="8"/>
      <c r="AB269" s="8"/>
      <c r="AC269" s="8"/>
      <c r="AD269" s="8"/>
      <c r="AE269" s="8"/>
      <c r="AF269" s="8"/>
      <c r="AG269" s="8"/>
      <c r="AH269" s="8"/>
    </row>
    <row r="270" ht="15.75" customHeight="1">
      <c r="A270" s="4" t="s">
        <v>1273</v>
      </c>
      <c r="B270" s="4">
        <v>0.0</v>
      </c>
      <c r="C270" s="4">
        <v>5.0</v>
      </c>
      <c r="D270" s="3" t="s">
        <v>1212</v>
      </c>
      <c r="E270" s="9" t="s">
        <v>1213</v>
      </c>
      <c r="F270" s="10"/>
      <c r="G270" s="3">
        <v>0.0</v>
      </c>
      <c r="H270" s="3">
        <f t="shared" si="1"/>
        <v>0</v>
      </c>
      <c r="I270" s="7">
        <v>0.0</v>
      </c>
      <c r="J270" s="4">
        <v>5.0</v>
      </c>
      <c r="K270" s="8"/>
      <c r="L270" s="8" t="str">
        <f t="shared" si="2"/>
        <v/>
      </c>
      <c r="M270" s="8" t="str">
        <f t="shared" si="3"/>
        <v/>
      </c>
      <c r="N270" s="8"/>
      <c r="O270" s="8"/>
      <c r="P270" s="8"/>
      <c r="Q270" s="8"/>
      <c r="R270" s="8"/>
      <c r="S270" s="8"/>
      <c r="T270" s="8"/>
      <c r="U270" s="8"/>
      <c r="V270" s="8"/>
      <c r="W270" s="8"/>
      <c r="X270" s="8"/>
      <c r="Y270" s="8"/>
      <c r="Z270" s="8"/>
      <c r="AA270" s="8"/>
      <c r="AB270" s="8"/>
      <c r="AC270" s="8"/>
      <c r="AD270" s="8"/>
      <c r="AE270" s="8"/>
      <c r="AF270" s="8"/>
      <c r="AG270" s="8"/>
      <c r="AH270" s="8"/>
    </row>
    <row r="271" ht="15.75" customHeight="1">
      <c r="A271" s="4" t="s">
        <v>1274</v>
      </c>
      <c r="B271" s="4">
        <v>43.0</v>
      </c>
      <c r="C271" s="4">
        <v>5.0</v>
      </c>
      <c r="D271" s="3" t="s">
        <v>1212</v>
      </c>
      <c r="E271" s="9" t="s">
        <v>1213</v>
      </c>
      <c r="F271" s="10"/>
      <c r="G271" s="3">
        <v>0.0</v>
      </c>
      <c r="H271" s="3">
        <f t="shared" si="1"/>
        <v>0</v>
      </c>
      <c r="I271" s="7">
        <v>0.0</v>
      </c>
      <c r="J271" s="4">
        <v>5.0</v>
      </c>
      <c r="K271" s="8"/>
      <c r="L271" s="8" t="str">
        <f t="shared" si="2"/>
        <v/>
      </c>
      <c r="M271" s="8" t="str">
        <f t="shared" si="3"/>
        <v/>
      </c>
      <c r="N271" s="8"/>
      <c r="O271" s="8"/>
      <c r="P271" s="8"/>
      <c r="Q271" s="8"/>
      <c r="R271" s="8"/>
      <c r="S271" s="8"/>
      <c r="T271" s="8"/>
      <c r="U271" s="8"/>
      <c r="V271" s="8"/>
      <c r="W271" s="8"/>
      <c r="X271" s="8"/>
      <c r="Y271" s="8"/>
      <c r="Z271" s="8"/>
      <c r="AA271" s="8"/>
      <c r="AB271" s="8"/>
      <c r="AC271" s="8"/>
      <c r="AD271" s="8"/>
      <c r="AE271" s="8"/>
      <c r="AF271" s="8"/>
      <c r="AG271" s="8"/>
      <c r="AH271" s="8"/>
    </row>
    <row r="272" ht="15.75" customHeight="1">
      <c r="A272" s="4" t="s">
        <v>1275</v>
      </c>
      <c r="B272" s="4">
        <v>46.0</v>
      </c>
      <c r="C272" s="4">
        <v>5.0</v>
      </c>
      <c r="D272" s="3" t="s">
        <v>1212</v>
      </c>
      <c r="E272" s="9" t="s">
        <v>1213</v>
      </c>
      <c r="F272" s="10"/>
      <c r="G272" s="3">
        <v>0.0</v>
      </c>
      <c r="H272" s="3">
        <f t="shared" si="1"/>
        <v>0</v>
      </c>
      <c r="I272" s="7">
        <v>0.0</v>
      </c>
      <c r="J272" s="4">
        <v>5.0</v>
      </c>
      <c r="K272" s="8"/>
      <c r="L272" s="8" t="str">
        <f t="shared" si="2"/>
        <v/>
      </c>
      <c r="M272" s="8" t="str">
        <f t="shared" si="3"/>
        <v/>
      </c>
      <c r="N272" s="8"/>
      <c r="O272" s="8"/>
      <c r="P272" s="8"/>
      <c r="Q272" s="8"/>
      <c r="R272" s="8"/>
      <c r="S272" s="8"/>
      <c r="T272" s="8"/>
      <c r="U272" s="8"/>
      <c r="V272" s="8"/>
      <c r="W272" s="8"/>
      <c r="X272" s="8"/>
      <c r="Y272" s="8"/>
      <c r="Z272" s="8"/>
      <c r="AA272" s="8"/>
      <c r="AB272" s="8"/>
      <c r="AC272" s="8"/>
      <c r="AD272" s="8"/>
      <c r="AE272" s="8"/>
      <c r="AF272" s="8"/>
      <c r="AG272" s="8"/>
      <c r="AH272" s="8"/>
    </row>
    <row r="273" ht="15.75" customHeight="1">
      <c r="A273" s="4" t="s">
        <v>1276</v>
      </c>
      <c r="B273" s="4">
        <v>10.0</v>
      </c>
      <c r="C273" s="4">
        <v>2.0</v>
      </c>
      <c r="D273" s="3" t="s">
        <v>1212</v>
      </c>
      <c r="E273" s="9" t="s">
        <v>1213</v>
      </c>
      <c r="F273" s="10" t="s">
        <v>1277</v>
      </c>
      <c r="G273" s="3">
        <v>0.110833333333333</v>
      </c>
      <c r="H273" s="3">
        <f t="shared" si="1"/>
        <v>0.1108333333</v>
      </c>
      <c r="I273" s="7">
        <v>0.584166666666666</v>
      </c>
      <c r="J273" s="4">
        <v>2.0</v>
      </c>
      <c r="K273" s="8"/>
      <c r="L273" s="8">
        <f t="shared" si="2"/>
        <v>0.1108333333</v>
      </c>
      <c r="M273" s="8">
        <f t="shared" si="3"/>
        <v>0.5841666667</v>
      </c>
      <c r="N273" s="8"/>
      <c r="O273" s="8"/>
      <c r="P273" s="8"/>
      <c r="Q273" s="8"/>
      <c r="R273" s="8"/>
      <c r="S273" s="8"/>
      <c r="T273" s="8"/>
      <c r="U273" s="8"/>
      <c r="V273" s="8"/>
      <c r="W273" s="8"/>
      <c r="X273" s="8"/>
      <c r="Y273" s="8"/>
      <c r="Z273" s="8"/>
      <c r="AA273" s="8"/>
      <c r="AB273" s="8"/>
      <c r="AC273" s="8"/>
      <c r="AD273" s="8"/>
      <c r="AE273" s="8"/>
      <c r="AF273" s="8"/>
      <c r="AG273" s="8"/>
      <c r="AH273" s="8"/>
    </row>
    <row r="274" ht="15.75" customHeight="1">
      <c r="A274" s="4" t="s">
        <v>1278</v>
      </c>
      <c r="B274" s="4">
        <v>1.0</v>
      </c>
      <c r="C274" s="4">
        <v>5.0</v>
      </c>
      <c r="D274" s="3" t="s">
        <v>1212</v>
      </c>
      <c r="E274" s="9" t="s">
        <v>1213</v>
      </c>
      <c r="F274" s="10"/>
      <c r="G274" s="3">
        <v>0.0</v>
      </c>
      <c r="H274" s="3">
        <f t="shared" si="1"/>
        <v>0</v>
      </c>
      <c r="I274" s="7">
        <v>0.0</v>
      </c>
      <c r="J274" s="4">
        <v>5.0</v>
      </c>
      <c r="K274" s="8"/>
      <c r="L274" s="8" t="str">
        <f t="shared" si="2"/>
        <v/>
      </c>
      <c r="M274" s="8" t="str">
        <f t="shared" si="3"/>
        <v/>
      </c>
      <c r="N274" s="8"/>
      <c r="O274" s="8"/>
      <c r="P274" s="8"/>
      <c r="Q274" s="8"/>
      <c r="R274" s="8"/>
      <c r="S274" s="8"/>
      <c r="T274" s="8"/>
      <c r="U274" s="8"/>
      <c r="V274" s="8"/>
      <c r="W274" s="8"/>
      <c r="X274" s="8"/>
      <c r="Y274" s="8"/>
      <c r="Z274" s="8"/>
      <c r="AA274" s="8"/>
      <c r="AB274" s="8"/>
      <c r="AC274" s="8"/>
      <c r="AD274" s="8"/>
      <c r="AE274" s="8"/>
      <c r="AF274" s="8"/>
      <c r="AG274" s="8"/>
      <c r="AH274" s="8"/>
    </row>
    <row r="275" ht="15.75" customHeight="1">
      <c r="A275" s="4" t="s">
        <v>1279</v>
      </c>
      <c r="B275" s="4">
        <v>6.0</v>
      </c>
      <c r="C275" s="4">
        <v>5.0</v>
      </c>
      <c r="D275" s="3" t="s">
        <v>1212</v>
      </c>
      <c r="E275" s="9" t="s">
        <v>1213</v>
      </c>
      <c r="F275" s="10" t="s">
        <v>1280</v>
      </c>
      <c r="G275" s="3">
        <v>0.5</v>
      </c>
      <c r="H275" s="3">
        <f t="shared" si="1"/>
        <v>0.5</v>
      </c>
      <c r="I275" s="7">
        <v>0.7</v>
      </c>
      <c r="J275" s="4">
        <v>5.0</v>
      </c>
      <c r="K275" s="8"/>
      <c r="L275" s="8">
        <f t="shared" si="2"/>
        <v>0.5</v>
      </c>
      <c r="M275" s="8">
        <f t="shared" si="3"/>
        <v>0.7</v>
      </c>
      <c r="N275" s="8"/>
      <c r="O275" s="8"/>
      <c r="P275" s="8"/>
      <c r="Q275" s="8"/>
      <c r="R275" s="8"/>
      <c r="S275" s="8"/>
      <c r="T275" s="8"/>
      <c r="U275" s="8"/>
      <c r="V275" s="8"/>
      <c r="W275" s="8"/>
      <c r="X275" s="8"/>
      <c r="Y275" s="8"/>
      <c r="Z275" s="8"/>
      <c r="AA275" s="8"/>
      <c r="AB275" s="8"/>
      <c r="AC275" s="8"/>
      <c r="AD275" s="8"/>
      <c r="AE275" s="8"/>
      <c r="AF275" s="8"/>
      <c r="AG275" s="8"/>
      <c r="AH275" s="8"/>
    </row>
    <row r="276" ht="15.75" customHeight="1">
      <c r="A276" s="4" t="s">
        <v>1281</v>
      </c>
      <c r="B276" s="4">
        <v>3.0</v>
      </c>
      <c r="C276" s="4">
        <v>5.0</v>
      </c>
      <c r="D276" s="3" t="s">
        <v>1212</v>
      </c>
      <c r="E276" s="9" t="s">
        <v>1213</v>
      </c>
      <c r="F276" s="10" t="s">
        <v>1282</v>
      </c>
      <c r="G276" s="3">
        <v>1.0</v>
      </c>
      <c r="H276" s="3">
        <f t="shared" si="1"/>
        <v>1</v>
      </c>
      <c r="I276" s="7">
        <v>0.725</v>
      </c>
      <c r="J276" s="4">
        <v>5.0</v>
      </c>
      <c r="K276" s="8"/>
      <c r="L276" s="8">
        <f t="shared" si="2"/>
        <v>1</v>
      </c>
      <c r="M276" s="8">
        <f t="shared" si="3"/>
        <v>0.725</v>
      </c>
      <c r="N276" s="8"/>
      <c r="O276" s="8"/>
      <c r="P276" s="8"/>
      <c r="Q276" s="8"/>
      <c r="R276" s="8"/>
      <c r="S276" s="8"/>
      <c r="T276" s="8"/>
      <c r="U276" s="8"/>
      <c r="V276" s="8"/>
      <c r="W276" s="8"/>
      <c r="X276" s="8"/>
      <c r="Y276" s="8"/>
      <c r="Z276" s="8"/>
      <c r="AA276" s="8"/>
      <c r="AB276" s="8"/>
      <c r="AC276" s="8"/>
      <c r="AD276" s="8"/>
      <c r="AE276" s="8"/>
      <c r="AF276" s="8"/>
      <c r="AG276" s="8"/>
      <c r="AH276" s="8"/>
    </row>
    <row r="277" ht="15.75" customHeight="1">
      <c r="A277" s="4" t="s">
        <v>1283</v>
      </c>
      <c r="B277" s="4">
        <v>22.0</v>
      </c>
      <c r="C277" s="4">
        <v>5.0</v>
      </c>
      <c r="D277" s="3" t="s">
        <v>1212</v>
      </c>
      <c r="E277" s="9" t="s">
        <v>1213</v>
      </c>
      <c r="F277" s="10" t="s">
        <v>1284</v>
      </c>
      <c r="G277" s="3">
        <v>0.8</v>
      </c>
      <c r="H277" s="3">
        <f t="shared" si="1"/>
        <v>0.8</v>
      </c>
      <c r="I277" s="7">
        <v>0.75</v>
      </c>
      <c r="J277" s="4">
        <v>5.0</v>
      </c>
      <c r="K277" s="8"/>
      <c r="L277" s="8">
        <f t="shared" si="2"/>
        <v>0.8</v>
      </c>
      <c r="M277" s="8">
        <f t="shared" si="3"/>
        <v>0.75</v>
      </c>
      <c r="N277" s="8"/>
      <c r="O277" s="8"/>
      <c r="P277" s="8"/>
      <c r="Q277" s="8"/>
      <c r="R277" s="8"/>
      <c r="S277" s="8"/>
      <c r="T277" s="8"/>
      <c r="U277" s="8"/>
      <c r="V277" s="8"/>
      <c r="W277" s="8"/>
      <c r="X277" s="8"/>
      <c r="Y277" s="8"/>
      <c r="Z277" s="8"/>
      <c r="AA277" s="8"/>
      <c r="AB277" s="8"/>
      <c r="AC277" s="8"/>
      <c r="AD277" s="8"/>
      <c r="AE277" s="8"/>
      <c r="AF277" s="8"/>
      <c r="AG277" s="8"/>
      <c r="AH277" s="8"/>
    </row>
    <row r="278" ht="15.75" customHeight="1">
      <c r="A278" s="4" t="s">
        <v>1285</v>
      </c>
      <c r="B278" s="4">
        <v>14.0</v>
      </c>
      <c r="C278" s="4">
        <v>5.0</v>
      </c>
      <c r="D278" s="3" t="s">
        <v>1212</v>
      </c>
      <c r="E278" s="9" t="s">
        <v>1213</v>
      </c>
      <c r="F278" s="10"/>
      <c r="G278" s="3">
        <v>0.0</v>
      </c>
      <c r="H278" s="3">
        <f t="shared" si="1"/>
        <v>0</v>
      </c>
      <c r="I278" s="7">
        <v>0.0</v>
      </c>
      <c r="J278" s="4">
        <v>5.0</v>
      </c>
      <c r="K278" s="8"/>
      <c r="L278" s="8" t="str">
        <f t="shared" si="2"/>
        <v/>
      </c>
      <c r="M278" s="8" t="str">
        <f t="shared" si="3"/>
        <v/>
      </c>
      <c r="N278" s="8"/>
      <c r="O278" s="8"/>
      <c r="P278" s="8"/>
      <c r="Q278" s="8"/>
      <c r="R278" s="8"/>
      <c r="S278" s="8"/>
      <c r="T278" s="8"/>
      <c r="U278" s="8"/>
      <c r="V278" s="8"/>
      <c r="W278" s="8"/>
      <c r="X278" s="8"/>
      <c r="Y278" s="8"/>
      <c r="Z278" s="8"/>
      <c r="AA278" s="8"/>
      <c r="AB278" s="8"/>
      <c r="AC278" s="8"/>
      <c r="AD278" s="8"/>
      <c r="AE278" s="8"/>
      <c r="AF278" s="8"/>
      <c r="AG278" s="8"/>
      <c r="AH278" s="8"/>
    </row>
    <row r="279" ht="15.75" customHeight="1">
      <c r="A279" s="4" t="s">
        <v>1286</v>
      </c>
      <c r="B279" s="4">
        <v>6.0</v>
      </c>
      <c r="C279" s="4">
        <v>4.0</v>
      </c>
      <c r="D279" s="3" t="s">
        <v>1212</v>
      </c>
      <c r="E279" s="9" t="s">
        <v>1213</v>
      </c>
      <c r="F279" s="10"/>
      <c r="G279" s="3">
        <v>0.0</v>
      </c>
      <c r="H279" s="3">
        <f t="shared" si="1"/>
        <v>0</v>
      </c>
      <c r="I279" s="7">
        <v>0.0</v>
      </c>
      <c r="J279" s="4">
        <v>4.0</v>
      </c>
      <c r="K279" s="8"/>
      <c r="L279" s="8" t="str">
        <f t="shared" si="2"/>
        <v/>
      </c>
      <c r="M279" s="8" t="str">
        <f t="shared" si="3"/>
        <v/>
      </c>
      <c r="N279" s="8"/>
      <c r="O279" s="8"/>
      <c r="P279" s="8"/>
      <c r="Q279" s="8"/>
      <c r="R279" s="8"/>
      <c r="S279" s="8"/>
      <c r="T279" s="8"/>
      <c r="U279" s="8"/>
      <c r="V279" s="8"/>
      <c r="W279" s="8"/>
      <c r="X279" s="8"/>
      <c r="Y279" s="8"/>
      <c r="Z279" s="8"/>
      <c r="AA279" s="8"/>
      <c r="AB279" s="8"/>
      <c r="AC279" s="8"/>
      <c r="AD279" s="8"/>
      <c r="AE279" s="8"/>
      <c r="AF279" s="8"/>
      <c r="AG279" s="8"/>
      <c r="AH279" s="8"/>
    </row>
    <row r="280" ht="15.75" customHeight="1">
      <c r="A280" s="4" t="s">
        <v>1287</v>
      </c>
      <c r="B280" s="4">
        <v>3.0</v>
      </c>
      <c r="C280" s="4">
        <v>4.0</v>
      </c>
      <c r="D280" s="3" t="s">
        <v>1212</v>
      </c>
      <c r="E280" s="9" t="s">
        <v>1213</v>
      </c>
      <c r="F280" s="10"/>
      <c r="G280" s="3">
        <v>0.0</v>
      </c>
      <c r="H280" s="3">
        <f t="shared" si="1"/>
        <v>0</v>
      </c>
      <c r="I280" s="7">
        <v>0.0</v>
      </c>
      <c r="J280" s="4">
        <v>4.0</v>
      </c>
      <c r="K280" s="8"/>
      <c r="L280" s="8" t="str">
        <f t="shared" si="2"/>
        <v/>
      </c>
      <c r="M280" s="8" t="str">
        <f t="shared" si="3"/>
        <v/>
      </c>
      <c r="N280" s="8"/>
      <c r="O280" s="8"/>
      <c r="P280" s="8"/>
      <c r="Q280" s="8"/>
      <c r="R280" s="8"/>
      <c r="S280" s="8"/>
      <c r="T280" s="8"/>
      <c r="U280" s="8"/>
      <c r="V280" s="8"/>
      <c r="W280" s="8"/>
      <c r="X280" s="8"/>
      <c r="Y280" s="8"/>
      <c r="Z280" s="8"/>
      <c r="AA280" s="8"/>
      <c r="AB280" s="8"/>
      <c r="AC280" s="8"/>
      <c r="AD280" s="8"/>
      <c r="AE280" s="8"/>
      <c r="AF280" s="8"/>
      <c r="AG280" s="8"/>
      <c r="AH280" s="8"/>
    </row>
    <row r="281" ht="15.75" customHeight="1">
      <c r="A281" s="4" t="s">
        <v>1288</v>
      </c>
      <c r="B281" s="4">
        <v>18.0</v>
      </c>
      <c r="C281" s="4">
        <v>5.0</v>
      </c>
      <c r="D281" s="3" t="s">
        <v>1212</v>
      </c>
      <c r="E281" s="9" t="s">
        <v>1213</v>
      </c>
      <c r="F281" s="10"/>
      <c r="G281" s="3">
        <v>0.0</v>
      </c>
      <c r="H281" s="3">
        <f t="shared" si="1"/>
        <v>0</v>
      </c>
      <c r="I281" s="7">
        <v>0.0</v>
      </c>
      <c r="J281" s="4">
        <v>5.0</v>
      </c>
      <c r="K281" s="8"/>
      <c r="L281" s="8" t="str">
        <f t="shared" si="2"/>
        <v/>
      </c>
      <c r="M281" s="8" t="str">
        <f t="shared" si="3"/>
        <v/>
      </c>
      <c r="N281" s="8"/>
      <c r="O281" s="8"/>
      <c r="P281" s="8"/>
      <c r="Q281" s="8"/>
      <c r="R281" s="8"/>
      <c r="S281" s="8"/>
      <c r="T281" s="8"/>
      <c r="U281" s="8"/>
      <c r="V281" s="8"/>
      <c r="W281" s="8"/>
      <c r="X281" s="8"/>
      <c r="Y281" s="8"/>
      <c r="Z281" s="8"/>
      <c r="AA281" s="8"/>
      <c r="AB281" s="8"/>
      <c r="AC281" s="8"/>
      <c r="AD281" s="8"/>
      <c r="AE281" s="8"/>
      <c r="AF281" s="8"/>
      <c r="AG281" s="8"/>
      <c r="AH281" s="8"/>
    </row>
    <row r="282" ht="15.75" customHeight="1">
      <c r="A282" s="4" t="s">
        <v>1289</v>
      </c>
      <c r="B282" s="4">
        <v>38.0</v>
      </c>
      <c r="C282" s="4">
        <v>5.0</v>
      </c>
      <c r="D282" s="3" t="s">
        <v>1212</v>
      </c>
      <c r="E282" s="9" t="s">
        <v>1213</v>
      </c>
      <c r="F282" s="10" t="s">
        <v>1290</v>
      </c>
      <c r="G282" s="3">
        <v>1.0</v>
      </c>
      <c r="H282" s="3">
        <f t="shared" si="1"/>
        <v>1</v>
      </c>
      <c r="I282" s="7">
        <v>0.3</v>
      </c>
      <c r="J282" s="4">
        <v>5.0</v>
      </c>
      <c r="K282" s="8"/>
      <c r="L282" s="8">
        <f t="shared" si="2"/>
        <v>1</v>
      </c>
      <c r="M282" s="8">
        <f t="shared" si="3"/>
        <v>0.3</v>
      </c>
      <c r="N282" s="8"/>
      <c r="O282" s="8"/>
      <c r="P282" s="8"/>
      <c r="Q282" s="8"/>
      <c r="R282" s="8"/>
      <c r="S282" s="8"/>
      <c r="T282" s="8"/>
      <c r="U282" s="8"/>
      <c r="V282" s="8"/>
      <c r="W282" s="8"/>
      <c r="X282" s="8"/>
      <c r="Y282" s="8"/>
      <c r="Z282" s="8"/>
      <c r="AA282" s="8"/>
      <c r="AB282" s="8"/>
      <c r="AC282" s="8"/>
      <c r="AD282" s="8"/>
      <c r="AE282" s="8"/>
      <c r="AF282" s="8"/>
      <c r="AG282" s="8"/>
      <c r="AH282" s="8"/>
    </row>
    <row r="283" ht="15.75" customHeight="1">
      <c r="A283" s="4" t="s">
        <v>1291</v>
      </c>
      <c r="B283" s="4">
        <v>8.0</v>
      </c>
      <c r="C283" s="4">
        <v>4.0</v>
      </c>
      <c r="D283" s="3" t="s">
        <v>1212</v>
      </c>
      <c r="E283" s="9" t="s">
        <v>1213</v>
      </c>
      <c r="F283" s="10"/>
      <c r="G283" s="3">
        <v>0.0</v>
      </c>
      <c r="H283" s="3">
        <f t="shared" si="1"/>
        <v>0</v>
      </c>
      <c r="I283" s="7">
        <v>0.0</v>
      </c>
      <c r="J283" s="4">
        <v>4.0</v>
      </c>
      <c r="K283" s="8"/>
      <c r="L283" s="8" t="str">
        <f t="shared" si="2"/>
        <v/>
      </c>
      <c r="M283" s="8" t="str">
        <f t="shared" si="3"/>
        <v/>
      </c>
      <c r="N283" s="8"/>
      <c r="O283" s="8"/>
      <c r="P283" s="8"/>
      <c r="Q283" s="8"/>
      <c r="R283" s="8"/>
      <c r="S283" s="8"/>
      <c r="T283" s="8"/>
      <c r="U283" s="8"/>
      <c r="V283" s="8"/>
      <c r="W283" s="8"/>
      <c r="X283" s="8"/>
      <c r="Y283" s="8"/>
      <c r="Z283" s="8"/>
      <c r="AA283" s="8"/>
      <c r="AB283" s="8"/>
      <c r="AC283" s="8"/>
      <c r="AD283" s="8"/>
      <c r="AE283" s="8"/>
      <c r="AF283" s="8"/>
      <c r="AG283" s="8"/>
      <c r="AH283" s="8"/>
    </row>
    <row r="284" ht="15.75" customHeight="1">
      <c r="A284" s="4" t="s">
        <v>1292</v>
      </c>
      <c r="B284" s="4">
        <v>113.0</v>
      </c>
      <c r="C284" s="4">
        <v>5.0</v>
      </c>
      <c r="D284" s="3" t="s">
        <v>1212</v>
      </c>
      <c r="E284" s="9" t="s">
        <v>1213</v>
      </c>
      <c r="F284" s="10" t="s">
        <v>1293</v>
      </c>
      <c r="G284" s="3">
        <v>0.4</v>
      </c>
      <c r="H284" s="3">
        <f t="shared" si="1"/>
        <v>0.4</v>
      </c>
      <c r="I284" s="7">
        <v>0.6</v>
      </c>
      <c r="J284" s="4">
        <v>5.0</v>
      </c>
      <c r="K284" s="8"/>
      <c r="L284" s="8">
        <f t="shared" si="2"/>
        <v>0.4</v>
      </c>
      <c r="M284" s="8">
        <f t="shared" si="3"/>
        <v>0.6</v>
      </c>
      <c r="N284" s="8"/>
      <c r="O284" s="8"/>
      <c r="P284" s="8"/>
      <c r="Q284" s="8"/>
      <c r="R284" s="8"/>
      <c r="S284" s="8"/>
      <c r="T284" s="8"/>
      <c r="U284" s="8"/>
      <c r="V284" s="8"/>
      <c r="W284" s="8"/>
      <c r="X284" s="8"/>
      <c r="Y284" s="8"/>
      <c r="Z284" s="8"/>
      <c r="AA284" s="8"/>
      <c r="AB284" s="8"/>
      <c r="AC284" s="8"/>
      <c r="AD284" s="8"/>
      <c r="AE284" s="8"/>
      <c r="AF284" s="8"/>
      <c r="AG284" s="8"/>
      <c r="AH284" s="8"/>
    </row>
    <row r="285" ht="15.75" customHeight="1">
      <c r="A285" s="4" t="s">
        <v>1294</v>
      </c>
      <c r="B285" s="4">
        <v>16.0</v>
      </c>
      <c r="C285" s="4">
        <v>3.0</v>
      </c>
      <c r="D285" s="3" t="s">
        <v>1212</v>
      </c>
      <c r="E285" s="9" t="s">
        <v>1213</v>
      </c>
      <c r="F285" s="10" t="s">
        <v>1295</v>
      </c>
      <c r="G285" s="3">
        <v>0.1</v>
      </c>
      <c r="H285" s="3">
        <f t="shared" si="1"/>
        <v>0.1</v>
      </c>
      <c r="I285" s="7">
        <v>0.6</v>
      </c>
      <c r="J285" s="4">
        <v>3.0</v>
      </c>
      <c r="K285" s="8"/>
      <c r="L285" s="8">
        <f t="shared" si="2"/>
        <v>0.1</v>
      </c>
      <c r="M285" s="8">
        <f t="shared" si="3"/>
        <v>0.6</v>
      </c>
      <c r="N285" s="8"/>
      <c r="O285" s="8"/>
      <c r="P285" s="8"/>
      <c r="Q285" s="8"/>
      <c r="R285" s="8"/>
      <c r="S285" s="8"/>
      <c r="T285" s="8"/>
      <c r="U285" s="8"/>
      <c r="V285" s="8"/>
      <c r="W285" s="8"/>
      <c r="X285" s="8"/>
      <c r="Y285" s="8"/>
      <c r="Z285" s="8"/>
      <c r="AA285" s="8"/>
      <c r="AB285" s="8"/>
      <c r="AC285" s="8"/>
      <c r="AD285" s="8"/>
      <c r="AE285" s="8"/>
      <c r="AF285" s="8"/>
      <c r="AG285" s="8"/>
      <c r="AH285" s="8"/>
    </row>
    <row r="286" ht="15.75" customHeight="1">
      <c r="A286" s="4" t="s">
        <v>1296</v>
      </c>
      <c r="B286" s="4">
        <v>18.0</v>
      </c>
      <c r="C286" s="4">
        <v>5.0</v>
      </c>
      <c r="D286" s="3" t="s">
        <v>1212</v>
      </c>
      <c r="E286" s="9" t="s">
        <v>1213</v>
      </c>
      <c r="F286" s="10" t="s">
        <v>1297</v>
      </c>
      <c r="G286" s="3">
        <v>0.36</v>
      </c>
      <c r="H286" s="3">
        <f t="shared" si="1"/>
        <v>0.36</v>
      </c>
      <c r="I286" s="7">
        <v>0.533333333333333</v>
      </c>
      <c r="J286" s="4">
        <v>5.0</v>
      </c>
      <c r="K286" s="8"/>
      <c r="L286" s="8">
        <f t="shared" si="2"/>
        <v>0.36</v>
      </c>
      <c r="M286" s="8">
        <f t="shared" si="3"/>
        <v>0.5333333333</v>
      </c>
      <c r="N286" s="8"/>
      <c r="O286" s="8"/>
      <c r="P286" s="8"/>
      <c r="Q286" s="8"/>
      <c r="R286" s="8"/>
      <c r="S286" s="8"/>
      <c r="T286" s="8"/>
      <c r="U286" s="8"/>
      <c r="V286" s="8"/>
      <c r="W286" s="8"/>
      <c r="X286" s="8"/>
      <c r="Y286" s="8"/>
      <c r="Z286" s="8"/>
      <c r="AA286" s="8"/>
      <c r="AB286" s="8"/>
      <c r="AC286" s="8"/>
      <c r="AD286" s="8"/>
      <c r="AE286" s="8"/>
      <c r="AF286" s="8"/>
      <c r="AG286" s="8"/>
      <c r="AH286" s="8"/>
    </row>
    <row r="287" ht="15.75" customHeight="1">
      <c r="A287" s="4" t="s">
        <v>1298</v>
      </c>
      <c r="B287" s="4">
        <v>31.0</v>
      </c>
      <c r="C287" s="4">
        <v>5.0</v>
      </c>
      <c r="D287" s="3" t="s">
        <v>1212</v>
      </c>
      <c r="E287" s="9" t="s">
        <v>1213</v>
      </c>
      <c r="F287" s="10"/>
      <c r="G287" s="3">
        <v>0.0</v>
      </c>
      <c r="H287" s="3">
        <f t="shared" si="1"/>
        <v>0</v>
      </c>
      <c r="I287" s="7">
        <v>0.0</v>
      </c>
      <c r="J287" s="4">
        <v>5.0</v>
      </c>
      <c r="K287" s="8"/>
      <c r="L287" s="8" t="str">
        <f t="shared" si="2"/>
        <v/>
      </c>
      <c r="M287" s="8" t="str">
        <f t="shared" si="3"/>
        <v/>
      </c>
      <c r="N287" s="8"/>
      <c r="O287" s="8"/>
      <c r="P287" s="8"/>
      <c r="Q287" s="8"/>
      <c r="R287" s="8"/>
      <c r="S287" s="8"/>
      <c r="T287" s="8"/>
      <c r="U287" s="8"/>
      <c r="V287" s="8"/>
      <c r="W287" s="8"/>
      <c r="X287" s="8"/>
      <c r="Y287" s="8"/>
      <c r="Z287" s="8"/>
      <c r="AA287" s="8"/>
      <c r="AB287" s="8"/>
      <c r="AC287" s="8"/>
      <c r="AD287" s="8"/>
      <c r="AE287" s="8"/>
      <c r="AF287" s="8"/>
      <c r="AG287" s="8"/>
      <c r="AH287" s="8"/>
    </row>
    <row r="288" ht="15.75" customHeight="1">
      <c r="A288" s="4" t="s">
        <v>1299</v>
      </c>
      <c r="B288" s="4">
        <v>121.0</v>
      </c>
      <c r="C288" s="4">
        <v>5.0</v>
      </c>
      <c r="D288" s="3" t="s">
        <v>1212</v>
      </c>
      <c r="E288" s="9" t="s">
        <v>1213</v>
      </c>
      <c r="F288" s="10" t="s">
        <v>1300</v>
      </c>
      <c r="G288" s="3">
        <v>0.523333333333333</v>
      </c>
      <c r="H288" s="3">
        <f t="shared" si="1"/>
        <v>0.5233333333</v>
      </c>
      <c r="I288" s="7">
        <v>0.6525</v>
      </c>
      <c r="J288" s="4">
        <v>5.0</v>
      </c>
      <c r="K288" s="8"/>
      <c r="L288" s="8">
        <f t="shared" si="2"/>
        <v>0.5233333333</v>
      </c>
      <c r="M288" s="8">
        <f t="shared" si="3"/>
        <v>0.6525</v>
      </c>
      <c r="N288" s="8"/>
      <c r="O288" s="8"/>
      <c r="P288" s="8"/>
      <c r="Q288" s="8"/>
      <c r="R288" s="8"/>
      <c r="S288" s="8"/>
      <c r="T288" s="8"/>
      <c r="U288" s="8"/>
      <c r="V288" s="8"/>
      <c r="W288" s="8"/>
      <c r="X288" s="8"/>
      <c r="Y288" s="8"/>
      <c r="Z288" s="8"/>
      <c r="AA288" s="8"/>
      <c r="AB288" s="8"/>
      <c r="AC288" s="8"/>
      <c r="AD288" s="8"/>
      <c r="AE288" s="8"/>
      <c r="AF288" s="8"/>
      <c r="AG288" s="8"/>
      <c r="AH288" s="8"/>
    </row>
    <row r="289" ht="15.75" customHeight="1">
      <c r="A289" s="4" t="s">
        <v>1301</v>
      </c>
      <c r="B289" s="4">
        <v>14.0</v>
      </c>
      <c r="C289" s="4">
        <v>5.0</v>
      </c>
      <c r="D289" s="3" t="s">
        <v>1212</v>
      </c>
      <c r="E289" s="9" t="s">
        <v>1213</v>
      </c>
      <c r="F289" s="10" t="s">
        <v>1302</v>
      </c>
      <c r="G289" s="3">
        <v>1.0</v>
      </c>
      <c r="H289" s="3">
        <f t="shared" si="1"/>
        <v>1</v>
      </c>
      <c r="I289" s="7">
        <v>1.0</v>
      </c>
      <c r="J289" s="4">
        <v>5.0</v>
      </c>
      <c r="K289" s="8"/>
      <c r="L289" s="8">
        <f t="shared" si="2"/>
        <v>1</v>
      </c>
      <c r="M289" s="8">
        <f t="shared" si="3"/>
        <v>1</v>
      </c>
      <c r="N289" s="8"/>
      <c r="O289" s="8"/>
      <c r="P289" s="8"/>
      <c r="Q289" s="8"/>
      <c r="R289" s="8"/>
      <c r="S289" s="8"/>
      <c r="T289" s="8"/>
      <c r="U289" s="8"/>
      <c r="V289" s="8"/>
      <c r="W289" s="8"/>
      <c r="X289" s="8"/>
      <c r="Y289" s="8"/>
      <c r="Z289" s="8"/>
      <c r="AA289" s="8"/>
      <c r="AB289" s="8"/>
      <c r="AC289" s="8"/>
      <c r="AD289" s="8"/>
      <c r="AE289" s="8"/>
      <c r="AF289" s="8"/>
      <c r="AG289" s="8"/>
      <c r="AH289" s="8"/>
    </row>
    <row r="290" ht="15.75" customHeight="1">
      <c r="A290" s="4" t="s">
        <v>1303</v>
      </c>
      <c r="B290" s="4">
        <v>14.0</v>
      </c>
      <c r="C290" s="4">
        <v>4.0</v>
      </c>
      <c r="D290" s="3" t="s">
        <v>1212</v>
      </c>
      <c r="E290" s="9" t="s">
        <v>1213</v>
      </c>
      <c r="F290" s="10"/>
      <c r="G290" s="3">
        <v>0.0</v>
      </c>
      <c r="H290" s="3">
        <f t="shared" si="1"/>
        <v>0</v>
      </c>
      <c r="I290" s="7">
        <v>0.0</v>
      </c>
      <c r="J290" s="4">
        <v>4.0</v>
      </c>
      <c r="K290" s="8"/>
      <c r="L290" s="8" t="str">
        <f t="shared" si="2"/>
        <v/>
      </c>
      <c r="M290" s="8" t="str">
        <f t="shared" si="3"/>
        <v/>
      </c>
      <c r="N290" s="8"/>
      <c r="O290" s="8"/>
      <c r="P290" s="8"/>
      <c r="Q290" s="8"/>
      <c r="R290" s="8"/>
      <c r="S290" s="8"/>
      <c r="T290" s="8"/>
      <c r="U290" s="8"/>
      <c r="V290" s="8"/>
      <c r="W290" s="8"/>
      <c r="X290" s="8"/>
      <c r="Y290" s="8"/>
      <c r="Z290" s="8"/>
      <c r="AA290" s="8"/>
      <c r="AB290" s="8"/>
      <c r="AC290" s="8"/>
      <c r="AD290" s="8"/>
      <c r="AE290" s="8"/>
      <c r="AF290" s="8"/>
      <c r="AG290" s="8"/>
      <c r="AH290" s="8"/>
    </row>
    <row r="291" ht="15.75" customHeight="1">
      <c r="A291" s="4" t="s">
        <v>1304</v>
      </c>
      <c r="B291" s="4">
        <v>6.0</v>
      </c>
      <c r="C291" s="4">
        <v>5.0</v>
      </c>
      <c r="D291" s="3" t="s">
        <v>1212</v>
      </c>
      <c r="E291" s="9" t="s">
        <v>1213</v>
      </c>
      <c r="F291" s="10"/>
      <c r="G291" s="3">
        <v>0.0</v>
      </c>
      <c r="H291" s="3">
        <f t="shared" si="1"/>
        <v>0</v>
      </c>
      <c r="I291" s="7">
        <v>0.0</v>
      </c>
      <c r="J291" s="4">
        <v>5.0</v>
      </c>
      <c r="K291" s="8"/>
      <c r="L291" s="8" t="str">
        <f t="shared" si="2"/>
        <v/>
      </c>
      <c r="M291" s="8" t="str">
        <f t="shared" si="3"/>
        <v/>
      </c>
      <c r="N291" s="8"/>
      <c r="O291" s="8"/>
      <c r="P291" s="8"/>
      <c r="Q291" s="8"/>
      <c r="R291" s="8"/>
      <c r="S291" s="8"/>
      <c r="T291" s="8"/>
      <c r="U291" s="8"/>
      <c r="V291" s="8"/>
      <c r="W291" s="8"/>
      <c r="X291" s="8"/>
      <c r="Y291" s="8"/>
      <c r="Z291" s="8"/>
      <c r="AA291" s="8"/>
      <c r="AB291" s="8"/>
      <c r="AC291" s="8"/>
      <c r="AD291" s="8"/>
      <c r="AE291" s="8"/>
      <c r="AF291" s="8"/>
      <c r="AG291" s="8"/>
      <c r="AH291" s="8"/>
    </row>
    <row r="292" ht="15.75" customHeight="1">
      <c r="A292" s="4" t="s">
        <v>1305</v>
      </c>
      <c r="B292" s="4">
        <v>4.0</v>
      </c>
      <c r="C292" s="4">
        <v>3.0</v>
      </c>
      <c r="D292" s="3" t="s">
        <v>1212</v>
      </c>
      <c r="E292" s="9" t="s">
        <v>1213</v>
      </c>
      <c r="F292" s="10"/>
      <c r="G292" s="3">
        <v>0.0</v>
      </c>
      <c r="H292" s="3">
        <f t="shared" si="1"/>
        <v>0</v>
      </c>
      <c r="I292" s="7">
        <v>0.0</v>
      </c>
      <c r="J292" s="4">
        <v>3.0</v>
      </c>
      <c r="K292" s="8"/>
      <c r="L292" s="8" t="str">
        <f t="shared" si="2"/>
        <v/>
      </c>
      <c r="M292" s="8" t="str">
        <f t="shared" si="3"/>
        <v/>
      </c>
      <c r="N292" s="8"/>
      <c r="O292" s="8"/>
      <c r="P292" s="8"/>
      <c r="Q292" s="8"/>
      <c r="R292" s="8"/>
      <c r="S292" s="8"/>
      <c r="T292" s="8"/>
      <c r="U292" s="8"/>
      <c r="V292" s="8"/>
      <c r="W292" s="8"/>
      <c r="X292" s="8"/>
      <c r="Y292" s="8"/>
      <c r="Z292" s="8"/>
      <c r="AA292" s="8"/>
      <c r="AB292" s="8"/>
      <c r="AC292" s="8"/>
      <c r="AD292" s="8"/>
      <c r="AE292" s="8"/>
      <c r="AF292" s="8"/>
      <c r="AG292" s="8"/>
      <c r="AH292" s="8"/>
    </row>
    <row r="293" ht="15.75" customHeight="1">
      <c r="A293" s="4" t="s">
        <v>1306</v>
      </c>
      <c r="B293" s="4">
        <v>103.0</v>
      </c>
      <c r="C293" s="4">
        <v>5.0</v>
      </c>
      <c r="D293" s="3" t="s">
        <v>1212</v>
      </c>
      <c r="E293" s="9" t="s">
        <v>1213</v>
      </c>
      <c r="F293" s="10" t="s">
        <v>1307</v>
      </c>
      <c r="G293" s="3">
        <v>0.3875</v>
      </c>
      <c r="H293" s="3">
        <f t="shared" si="1"/>
        <v>0.3875</v>
      </c>
      <c r="I293" s="7">
        <v>0.671875</v>
      </c>
      <c r="J293" s="4">
        <v>5.0</v>
      </c>
      <c r="K293" s="8"/>
      <c r="L293" s="8">
        <f t="shared" si="2"/>
        <v>0.3875</v>
      </c>
      <c r="M293" s="8">
        <f t="shared" si="3"/>
        <v>0.671875</v>
      </c>
      <c r="N293" s="8"/>
      <c r="O293" s="8"/>
      <c r="P293" s="8"/>
      <c r="Q293" s="8"/>
      <c r="R293" s="8"/>
      <c r="S293" s="8"/>
      <c r="T293" s="8"/>
      <c r="U293" s="8"/>
      <c r="V293" s="8"/>
      <c r="W293" s="8"/>
      <c r="X293" s="8"/>
      <c r="Y293" s="8"/>
      <c r="Z293" s="8"/>
      <c r="AA293" s="8"/>
      <c r="AB293" s="8"/>
      <c r="AC293" s="8"/>
      <c r="AD293" s="8"/>
      <c r="AE293" s="8"/>
      <c r="AF293" s="8"/>
      <c r="AG293" s="8"/>
      <c r="AH293" s="8"/>
    </row>
    <row r="294" ht="15.75" customHeight="1">
      <c r="A294" s="4" t="s">
        <v>1308</v>
      </c>
      <c r="B294" s="4">
        <v>2.0</v>
      </c>
      <c r="C294" s="4">
        <v>5.0</v>
      </c>
      <c r="D294" s="3" t="s">
        <v>1212</v>
      </c>
      <c r="E294" s="9" t="s">
        <v>1213</v>
      </c>
      <c r="F294" s="10"/>
      <c r="G294" s="3">
        <v>0.0</v>
      </c>
      <c r="H294" s="3">
        <f t="shared" si="1"/>
        <v>0</v>
      </c>
      <c r="I294" s="7">
        <v>0.0</v>
      </c>
      <c r="J294" s="4">
        <v>5.0</v>
      </c>
      <c r="K294" s="8"/>
      <c r="L294" s="8" t="str">
        <f t="shared" si="2"/>
        <v/>
      </c>
      <c r="M294" s="8" t="str">
        <f t="shared" si="3"/>
        <v/>
      </c>
      <c r="N294" s="8"/>
      <c r="O294" s="8"/>
      <c r="P294" s="8"/>
      <c r="Q294" s="8"/>
      <c r="R294" s="8"/>
      <c r="S294" s="8"/>
      <c r="T294" s="8"/>
      <c r="U294" s="8"/>
      <c r="V294" s="8"/>
      <c r="W294" s="8"/>
      <c r="X294" s="8"/>
      <c r="Y294" s="8"/>
      <c r="Z294" s="8"/>
      <c r="AA294" s="8"/>
      <c r="AB294" s="8"/>
      <c r="AC294" s="8"/>
      <c r="AD294" s="8"/>
      <c r="AE294" s="8"/>
      <c r="AF294" s="8"/>
      <c r="AG294" s="8"/>
      <c r="AH294" s="8"/>
    </row>
    <row r="295" ht="15.75" customHeight="1">
      <c r="A295" s="4" t="s">
        <v>1309</v>
      </c>
      <c r="B295" s="4">
        <v>72.0</v>
      </c>
      <c r="C295" s="4">
        <v>4.0</v>
      </c>
      <c r="D295" s="3" t="s">
        <v>1212</v>
      </c>
      <c r="E295" s="9" t="s">
        <v>1213</v>
      </c>
      <c r="F295" s="10"/>
      <c r="G295" s="3">
        <v>0.0</v>
      </c>
      <c r="H295" s="3">
        <f t="shared" si="1"/>
        <v>0</v>
      </c>
      <c r="I295" s="7">
        <v>0.0</v>
      </c>
      <c r="J295" s="4">
        <v>4.0</v>
      </c>
      <c r="K295" s="8"/>
      <c r="L295" s="8" t="str">
        <f t="shared" si="2"/>
        <v/>
      </c>
      <c r="M295" s="8" t="str">
        <f t="shared" si="3"/>
        <v/>
      </c>
      <c r="N295" s="8"/>
      <c r="O295" s="8"/>
      <c r="P295" s="8"/>
      <c r="Q295" s="8"/>
      <c r="R295" s="8"/>
      <c r="S295" s="8"/>
      <c r="T295" s="8"/>
      <c r="U295" s="8"/>
      <c r="V295" s="8"/>
      <c r="W295" s="8"/>
      <c r="X295" s="8"/>
      <c r="Y295" s="8"/>
      <c r="Z295" s="8"/>
      <c r="AA295" s="8"/>
      <c r="AB295" s="8"/>
      <c r="AC295" s="8"/>
      <c r="AD295" s="8"/>
      <c r="AE295" s="8"/>
      <c r="AF295" s="8"/>
      <c r="AG295" s="8"/>
      <c r="AH295" s="8"/>
    </row>
    <row r="296" ht="15.75" customHeight="1">
      <c r="A296" s="4" t="s">
        <v>1310</v>
      </c>
      <c r="B296" s="4">
        <v>39.0</v>
      </c>
      <c r="C296" s="4">
        <v>5.0</v>
      </c>
      <c r="D296" s="3" t="s">
        <v>1212</v>
      </c>
      <c r="E296" s="9" t="s">
        <v>1213</v>
      </c>
      <c r="F296" s="10"/>
      <c r="G296" s="3">
        <v>0.0</v>
      </c>
      <c r="H296" s="3">
        <f t="shared" si="1"/>
        <v>0</v>
      </c>
      <c r="I296" s="7">
        <v>0.0</v>
      </c>
      <c r="J296" s="4">
        <v>5.0</v>
      </c>
      <c r="K296" s="8"/>
      <c r="L296" s="8" t="str">
        <f t="shared" si="2"/>
        <v/>
      </c>
      <c r="M296" s="8" t="str">
        <f t="shared" si="3"/>
        <v/>
      </c>
      <c r="N296" s="8"/>
      <c r="O296" s="8"/>
      <c r="P296" s="8"/>
      <c r="Q296" s="8"/>
      <c r="R296" s="8"/>
      <c r="S296" s="8"/>
      <c r="T296" s="8"/>
      <c r="U296" s="8"/>
      <c r="V296" s="8"/>
      <c r="W296" s="8"/>
      <c r="X296" s="8"/>
      <c r="Y296" s="8"/>
      <c r="Z296" s="8"/>
      <c r="AA296" s="8"/>
      <c r="AB296" s="8"/>
      <c r="AC296" s="8"/>
      <c r="AD296" s="8"/>
      <c r="AE296" s="8"/>
      <c r="AF296" s="8"/>
      <c r="AG296" s="8"/>
      <c r="AH296" s="8"/>
    </row>
    <row r="297" ht="15.75" customHeight="1">
      <c r="A297" s="4" t="s">
        <v>1311</v>
      </c>
      <c r="B297" s="4">
        <v>20.0</v>
      </c>
      <c r="C297" s="4">
        <v>4.0</v>
      </c>
      <c r="D297" s="3" t="s">
        <v>1212</v>
      </c>
      <c r="E297" s="9" t="s">
        <v>1213</v>
      </c>
      <c r="F297" s="10"/>
      <c r="G297" s="3">
        <v>0.0</v>
      </c>
      <c r="H297" s="3">
        <f t="shared" si="1"/>
        <v>0</v>
      </c>
      <c r="I297" s="7">
        <v>0.0</v>
      </c>
      <c r="J297" s="4">
        <v>4.0</v>
      </c>
      <c r="K297" s="8"/>
      <c r="L297" s="8" t="str">
        <f t="shared" si="2"/>
        <v/>
      </c>
      <c r="M297" s="8" t="str">
        <f t="shared" si="3"/>
        <v/>
      </c>
      <c r="N297" s="8"/>
      <c r="O297" s="8"/>
      <c r="P297" s="8"/>
      <c r="Q297" s="8"/>
      <c r="R297" s="8"/>
      <c r="S297" s="8"/>
      <c r="T297" s="8"/>
      <c r="U297" s="8"/>
      <c r="V297" s="8"/>
      <c r="W297" s="8"/>
      <c r="X297" s="8"/>
      <c r="Y297" s="8"/>
      <c r="Z297" s="8"/>
      <c r="AA297" s="8"/>
      <c r="AB297" s="8"/>
      <c r="AC297" s="8"/>
      <c r="AD297" s="8"/>
      <c r="AE297" s="8"/>
      <c r="AF297" s="8"/>
      <c r="AG297" s="8"/>
      <c r="AH297" s="8"/>
    </row>
    <row r="298" ht="15.75" customHeight="1">
      <c r="A298" s="4" t="s">
        <v>1312</v>
      </c>
      <c r="B298" s="4">
        <v>186.0</v>
      </c>
      <c r="C298" s="4">
        <v>3.0</v>
      </c>
      <c r="D298" s="3" t="s">
        <v>1212</v>
      </c>
      <c r="E298" s="9" t="s">
        <v>1213</v>
      </c>
      <c r="F298" s="10" t="s">
        <v>1313</v>
      </c>
      <c r="G298" s="3">
        <v>0.265416666666666</v>
      </c>
      <c r="H298" s="3">
        <f t="shared" si="1"/>
        <v>0.2654166667</v>
      </c>
      <c r="I298" s="7">
        <v>0.575</v>
      </c>
      <c r="J298" s="4">
        <v>3.0</v>
      </c>
      <c r="K298" s="8"/>
      <c r="L298" s="8">
        <f t="shared" si="2"/>
        <v>0.2654166667</v>
      </c>
      <c r="M298" s="8">
        <f t="shared" si="3"/>
        <v>0.575</v>
      </c>
      <c r="N298" s="8"/>
      <c r="O298" s="8"/>
      <c r="P298" s="8"/>
      <c r="Q298" s="8"/>
      <c r="R298" s="8"/>
      <c r="S298" s="8"/>
      <c r="T298" s="8"/>
      <c r="U298" s="8"/>
      <c r="V298" s="8"/>
      <c r="W298" s="8"/>
      <c r="X298" s="8"/>
      <c r="Y298" s="8"/>
      <c r="Z298" s="8"/>
      <c r="AA298" s="8"/>
      <c r="AB298" s="8"/>
      <c r="AC298" s="8"/>
      <c r="AD298" s="8"/>
      <c r="AE298" s="8"/>
      <c r="AF298" s="8"/>
      <c r="AG298" s="8"/>
      <c r="AH298" s="8"/>
    </row>
    <row r="299" ht="15.75" customHeight="1">
      <c r="A299" s="4" t="s">
        <v>1314</v>
      </c>
      <c r="B299" s="4">
        <v>39.0</v>
      </c>
      <c r="C299" s="4">
        <v>5.0</v>
      </c>
      <c r="D299" s="3" t="s">
        <v>1212</v>
      </c>
      <c r="E299" s="9" t="s">
        <v>1213</v>
      </c>
      <c r="F299" s="10"/>
      <c r="G299" s="3">
        <v>0.0</v>
      </c>
      <c r="H299" s="3">
        <f t="shared" si="1"/>
        <v>0</v>
      </c>
      <c r="I299" s="7">
        <v>0.0</v>
      </c>
      <c r="J299" s="4">
        <v>5.0</v>
      </c>
      <c r="K299" s="8"/>
      <c r="L299" s="8" t="str">
        <f t="shared" si="2"/>
        <v/>
      </c>
      <c r="M299" s="8" t="str">
        <f t="shared" si="3"/>
        <v/>
      </c>
      <c r="N299" s="8"/>
      <c r="O299" s="8"/>
      <c r="P299" s="8"/>
      <c r="Q299" s="8"/>
      <c r="R299" s="8"/>
      <c r="S299" s="8"/>
      <c r="T299" s="8"/>
      <c r="U299" s="8"/>
      <c r="V299" s="8"/>
      <c r="W299" s="8"/>
      <c r="X299" s="8"/>
      <c r="Y299" s="8"/>
      <c r="Z299" s="8"/>
      <c r="AA299" s="8"/>
      <c r="AB299" s="8"/>
      <c r="AC299" s="8"/>
      <c r="AD299" s="8"/>
      <c r="AE299" s="8"/>
      <c r="AF299" s="8"/>
      <c r="AG299" s="8"/>
      <c r="AH299" s="8"/>
    </row>
    <row r="300" ht="15.75" customHeight="1">
      <c r="A300" s="4" t="s">
        <v>1315</v>
      </c>
      <c r="B300" s="4">
        <v>0.0</v>
      </c>
      <c r="C300" s="4">
        <v>4.0</v>
      </c>
      <c r="D300" s="3" t="s">
        <v>1212</v>
      </c>
      <c r="E300" s="9" t="s">
        <v>1213</v>
      </c>
      <c r="F300" s="10"/>
      <c r="G300" s="3">
        <v>0.0</v>
      </c>
      <c r="H300" s="3">
        <f t="shared" si="1"/>
        <v>0</v>
      </c>
      <c r="I300" s="7">
        <v>0.0</v>
      </c>
      <c r="J300" s="4">
        <v>4.0</v>
      </c>
      <c r="K300" s="8"/>
      <c r="L300" s="8" t="str">
        <f t="shared" si="2"/>
        <v/>
      </c>
      <c r="M300" s="8" t="str">
        <f t="shared" si="3"/>
        <v/>
      </c>
      <c r="N300" s="8"/>
      <c r="O300" s="8"/>
      <c r="P300" s="8"/>
      <c r="Q300" s="8"/>
      <c r="R300" s="8"/>
      <c r="S300" s="8"/>
      <c r="T300" s="8"/>
      <c r="U300" s="8"/>
      <c r="V300" s="8"/>
      <c r="W300" s="8"/>
      <c r="X300" s="8"/>
      <c r="Y300" s="8"/>
      <c r="Z300" s="8"/>
      <c r="AA300" s="8"/>
      <c r="AB300" s="8"/>
      <c r="AC300" s="8"/>
      <c r="AD300" s="8"/>
      <c r="AE300" s="8"/>
      <c r="AF300" s="8"/>
      <c r="AG300" s="8"/>
      <c r="AH300" s="8"/>
    </row>
    <row r="301" ht="15.75" customHeight="1">
      <c r="A301" s="4" t="s">
        <v>1316</v>
      </c>
      <c r="B301" s="4">
        <v>285.0</v>
      </c>
      <c r="C301" s="4">
        <v>5.0</v>
      </c>
      <c r="D301" s="3" t="s">
        <v>1212</v>
      </c>
      <c r="E301" s="9" t="s">
        <v>1213</v>
      </c>
      <c r="F301" s="10"/>
      <c r="G301" s="3">
        <v>0.0</v>
      </c>
      <c r="H301" s="3">
        <f t="shared" si="1"/>
        <v>0</v>
      </c>
      <c r="I301" s="7">
        <v>0.0</v>
      </c>
      <c r="J301" s="4">
        <v>5.0</v>
      </c>
      <c r="K301" s="8"/>
      <c r="L301" s="8" t="str">
        <f t="shared" si="2"/>
        <v/>
      </c>
      <c r="M301" s="8" t="str">
        <f t="shared" si="3"/>
        <v/>
      </c>
      <c r="N301" s="8"/>
      <c r="O301" s="8"/>
      <c r="P301" s="8"/>
      <c r="Q301" s="8"/>
      <c r="R301" s="8"/>
      <c r="S301" s="8"/>
      <c r="T301" s="8"/>
      <c r="U301" s="8"/>
      <c r="V301" s="8"/>
      <c r="W301" s="8"/>
      <c r="X301" s="8"/>
      <c r="Y301" s="8"/>
      <c r="Z301" s="8"/>
      <c r="AA301" s="8"/>
      <c r="AB301" s="8"/>
      <c r="AC301" s="8"/>
      <c r="AD301" s="8"/>
      <c r="AE301" s="8"/>
      <c r="AF301" s="8"/>
      <c r="AG301" s="8"/>
      <c r="AH301" s="8"/>
    </row>
    <row r="302" ht="15.75" customHeight="1">
      <c r="A302" s="4" t="s">
        <v>1317</v>
      </c>
      <c r="B302" s="4">
        <v>57.0</v>
      </c>
      <c r="C302" s="4">
        <v>5.0</v>
      </c>
      <c r="D302" s="3" t="s">
        <v>1212</v>
      </c>
      <c r="E302" s="9" t="s">
        <v>1213</v>
      </c>
      <c r="F302" s="10"/>
      <c r="G302" s="3">
        <v>0.0</v>
      </c>
      <c r="H302" s="3">
        <f t="shared" si="1"/>
        <v>0</v>
      </c>
      <c r="I302" s="7">
        <v>0.0</v>
      </c>
      <c r="J302" s="4">
        <v>5.0</v>
      </c>
      <c r="K302" s="8"/>
      <c r="L302" s="8" t="str">
        <f t="shared" si="2"/>
        <v/>
      </c>
      <c r="M302" s="8" t="str">
        <f t="shared" si="3"/>
        <v/>
      </c>
      <c r="N302" s="8"/>
      <c r="O302" s="8"/>
      <c r="P302" s="8"/>
      <c r="Q302" s="8"/>
      <c r="R302" s="8"/>
      <c r="S302" s="8"/>
      <c r="T302" s="8"/>
      <c r="U302" s="8"/>
      <c r="V302" s="8"/>
      <c r="W302" s="8"/>
      <c r="X302" s="8"/>
      <c r="Y302" s="8"/>
      <c r="Z302" s="8"/>
      <c r="AA302" s="8"/>
      <c r="AB302" s="8"/>
      <c r="AC302" s="8"/>
      <c r="AD302" s="8"/>
      <c r="AE302" s="8"/>
      <c r="AF302" s="8"/>
      <c r="AG302" s="8"/>
      <c r="AH302" s="8"/>
    </row>
    <row r="303" ht="15.75" customHeight="1">
      <c r="A303" s="4" t="s">
        <v>1318</v>
      </c>
      <c r="B303" s="4">
        <v>26.0</v>
      </c>
      <c r="C303" s="4">
        <v>5.0</v>
      </c>
      <c r="D303" s="3" t="s">
        <v>1212</v>
      </c>
      <c r="E303" s="9" t="s">
        <v>1213</v>
      </c>
      <c r="F303" s="10"/>
      <c r="G303" s="3">
        <v>0.0</v>
      </c>
      <c r="H303" s="3">
        <f t="shared" si="1"/>
        <v>0</v>
      </c>
      <c r="I303" s="7">
        <v>0.0</v>
      </c>
      <c r="J303" s="4">
        <v>5.0</v>
      </c>
      <c r="K303" s="8"/>
      <c r="L303" s="8" t="str">
        <f t="shared" si="2"/>
        <v/>
      </c>
      <c r="M303" s="8" t="str">
        <f t="shared" si="3"/>
        <v/>
      </c>
      <c r="N303" s="8"/>
      <c r="O303" s="8"/>
      <c r="P303" s="8"/>
      <c r="Q303" s="8"/>
      <c r="R303" s="8"/>
      <c r="S303" s="8"/>
      <c r="T303" s="8"/>
      <c r="U303" s="8"/>
      <c r="V303" s="8"/>
      <c r="W303" s="8"/>
      <c r="X303" s="8"/>
      <c r="Y303" s="8"/>
      <c r="Z303" s="8"/>
      <c r="AA303" s="8"/>
      <c r="AB303" s="8"/>
      <c r="AC303" s="8"/>
      <c r="AD303" s="8"/>
      <c r="AE303" s="8"/>
      <c r="AF303" s="8"/>
      <c r="AG303" s="8"/>
      <c r="AH303" s="8"/>
    </row>
    <row r="304" ht="15.75" customHeight="1">
      <c r="A304" s="4" t="s">
        <v>1319</v>
      </c>
      <c r="B304" s="4">
        <v>35.0</v>
      </c>
      <c r="C304" s="4">
        <v>5.0</v>
      </c>
      <c r="D304" s="3" t="s">
        <v>1212</v>
      </c>
      <c r="E304" s="9" t="s">
        <v>1213</v>
      </c>
      <c r="F304" s="10" t="s">
        <v>1320</v>
      </c>
      <c r="G304" s="3">
        <v>1.0</v>
      </c>
      <c r="H304" s="3">
        <f t="shared" si="1"/>
        <v>1</v>
      </c>
      <c r="I304" s="7">
        <v>1.0</v>
      </c>
      <c r="J304" s="4">
        <v>5.0</v>
      </c>
      <c r="K304" s="8"/>
      <c r="L304" s="8">
        <f t="shared" si="2"/>
        <v>1</v>
      </c>
      <c r="M304" s="8">
        <f t="shared" si="3"/>
        <v>1</v>
      </c>
      <c r="N304" s="8"/>
      <c r="O304" s="8"/>
      <c r="P304" s="8"/>
      <c r="Q304" s="8"/>
      <c r="R304" s="8"/>
      <c r="S304" s="8"/>
      <c r="T304" s="8"/>
      <c r="U304" s="8"/>
      <c r="V304" s="8"/>
      <c r="W304" s="8"/>
      <c r="X304" s="8"/>
      <c r="Y304" s="8"/>
      <c r="Z304" s="8"/>
      <c r="AA304" s="8"/>
      <c r="AB304" s="8"/>
      <c r="AC304" s="8"/>
      <c r="AD304" s="8"/>
      <c r="AE304" s="8"/>
      <c r="AF304" s="8"/>
      <c r="AG304" s="8"/>
      <c r="AH304" s="8"/>
    </row>
    <row r="305" ht="15.75" customHeight="1">
      <c r="A305" s="4" t="s">
        <v>1321</v>
      </c>
      <c r="B305" s="4">
        <v>6.0</v>
      </c>
      <c r="C305" s="4">
        <v>4.0</v>
      </c>
      <c r="D305" s="3" t="s">
        <v>1212</v>
      </c>
      <c r="E305" s="9" t="s">
        <v>1213</v>
      </c>
      <c r="F305" s="10"/>
      <c r="G305" s="3">
        <v>0.0</v>
      </c>
      <c r="H305" s="3">
        <f t="shared" si="1"/>
        <v>0</v>
      </c>
      <c r="I305" s="7">
        <v>0.0</v>
      </c>
      <c r="J305" s="4">
        <v>4.0</v>
      </c>
      <c r="K305" s="8"/>
      <c r="L305" s="8" t="str">
        <f t="shared" si="2"/>
        <v/>
      </c>
      <c r="M305" s="8" t="str">
        <f t="shared" si="3"/>
        <v/>
      </c>
      <c r="N305" s="8"/>
      <c r="O305" s="8"/>
      <c r="P305" s="8"/>
      <c r="Q305" s="8"/>
      <c r="R305" s="8"/>
      <c r="S305" s="8"/>
      <c r="T305" s="8"/>
      <c r="U305" s="8"/>
      <c r="V305" s="8"/>
      <c r="W305" s="8"/>
      <c r="X305" s="8"/>
      <c r="Y305" s="8"/>
      <c r="Z305" s="8"/>
      <c r="AA305" s="8"/>
      <c r="AB305" s="8"/>
      <c r="AC305" s="8"/>
      <c r="AD305" s="8"/>
      <c r="AE305" s="8"/>
      <c r="AF305" s="8"/>
      <c r="AG305" s="8"/>
      <c r="AH305" s="8"/>
    </row>
    <row r="306" ht="15.75" customHeight="1">
      <c r="A306" s="4" t="s">
        <v>1322</v>
      </c>
      <c r="B306" s="4">
        <v>0.0</v>
      </c>
      <c r="C306" s="4">
        <v>5.0</v>
      </c>
      <c r="D306" s="3" t="s">
        <v>1212</v>
      </c>
      <c r="E306" s="9" t="s">
        <v>1213</v>
      </c>
      <c r="F306" s="10"/>
      <c r="G306" s="3">
        <v>0.0</v>
      </c>
      <c r="H306" s="3">
        <f t="shared" si="1"/>
        <v>0</v>
      </c>
      <c r="I306" s="7">
        <v>0.0</v>
      </c>
      <c r="J306" s="4">
        <v>5.0</v>
      </c>
      <c r="K306" s="8"/>
      <c r="L306" s="8" t="str">
        <f t="shared" si="2"/>
        <v/>
      </c>
      <c r="M306" s="8" t="str">
        <f t="shared" si="3"/>
        <v/>
      </c>
      <c r="N306" s="8"/>
      <c r="O306" s="8"/>
      <c r="P306" s="8"/>
      <c r="Q306" s="8"/>
      <c r="R306" s="8"/>
      <c r="S306" s="8"/>
      <c r="T306" s="8"/>
      <c r="U306" s="8"/>
      <c r="V306" s="8"/>
      <c r="W306" s="8"/>
      <c r="X306" s="8"/>
      <c r="Y306" s="8"/>
      <c r="Z306" s="8"/>
      <c r="AA306" s="8"/>
      <c r="AB306" s="8"/>
      <c r="AC306" s="8"/>
      <c r="AD306" s="8"/>
      <c r="AE306" s="8"/>
      <c r="AF306" s="8"/>
      <c r="AG306" s="8"/>
      <c r="AH306" s="8"/>
    </row>
    <row r="307" ht="15.75" customHeight="1">
      <c r="A307" s="4" t="s">
        <v>1323</v>
      </c>
      <c r="B307" s="4">
        <v>126.0</v>
      </c>
      <c r="C307" s="4">
        <v>5.0</v>
      </c>
      <c r="D307" s="3" t="s">
        <v>1212</v>
      </c>
      <c r="E307" s="9" t="s">
        <v>1213</v>
      </c>
      <c r="F307" s="10"/>
      <c r="G307" s="3">
        <v>0.0</v>
      </c>
      <c r="H307" s="3">
        <f t="shared" si="1"/>
        <v>0</v>
      </c>
      <c r="I307" s="7">
        <v>0.0</v>
      </c>
      <c r="J307" s="4">
        <v>5.0</v>
      </c>
      <c r="K307" s="8"/>
      <c r="L307" s="8" t="str">
        <f t="shared" si="2"/>
        <v/>
      </c>
      <c r="M307" s="8" t="str">
        <f t="shared" si="3"/>
        <v/>
      </c>
      <c r="N307" s="8"/>
      <c r="O307" s="8"/>
      <c r="P307" s="8"/>
      <c r="Q307" s="8"/>
      <c r="R307" s="8"/>
      <c r="S307" s="8"/>
      <c r="T307" s="8"/>
      <c r="U307" s="8"/>
      <c r="V307" s="8"/>
      <c r="W307" s="8"/>
      <c r="X307" s="8"/>
      <c r="Y307" s="8"/>
      <c r="Z307" s="8"/>
      <c r="AA307" s="8"/>
      <c r="AB307" s="8"/>
      <c r="AC307" s="8"/>
      <c r="AD307" s="8"/>
      <c r="AE307" s="8"/>
      <c r="AF307" s="8"/>
      <c r="AG307" s="8"/>
      <c r="AH307" s="8"/>
    </row>
    <row r="308" ht="15.75" customHeight="1">
      <c r="A308" s="4" t="s">
        <v>1324</v>
      </c>
      <c r="B308" s="4">
        <v>0.0</v>
      </c>
      <c r="C308" s="4">
        <v>4.0</v>
      </c>
      <c r="D308" s="3" t="s">
        <v>1212</v>
      </c>
      <c r="E308" s="9" t="s">
        <v>1213</v>
      </c>
      <c r="F308" s="10"/>
      <c r="G308" s="3">
        <v>0.0</v>
      </c>
      <c r="H308" s="3">
        <f t="shared" si="1"/>
        <v>0</v>
      </c>
      <c r="I308" s="7">
        <v>0.0</v>
      </c>
      <c r="J308" s="4">
        <v>4.0</v>
      </c>
      <c r="K308" s="8"/>
      <c r="L308" s="8" t="str">
        <f t="shared" si="2"/>
        <v/>
      </c>
      <c r="M308" s="8" t="str">
        <f t="shared" si="3"/>
        <v/>
      </c>
      <c r="N308" s="8"/>
      <c r="O308" s="8"/>
      <c r="P308" s="8"/>
      <c r="Q308" s="8"/>
      <c r="R308" s="8"/>
      <c r="S308" s="8"/>
      <c r="T308" s="8"/>
      <c r="U308" s="8"/>
      <c r="V308" s="8"/>
      <c r="W308" s="8"/>
      <c r="X308" s="8"/>
      <c r="Y308" s="8"/>
      <c r="Z308" s="8"/>
      <c r="AA308" s="8"/>
      <c r="AB308" s="8"/>
      <c r="AC308" s="8"/>
      <c r="AD308" s="8"/>
      <c r="AE308" s="8"/>
      <c r="AF308" s="8"/>
      <c r="AG308" s="8"/>
      <c r="AH308" s="8"/>
    </row>
    <row r="309" ht="15.75" customHeight="1">
      <c r="A309" s="4" t="s">
        <v>1325</v>
      </c>
      <c r="B309" s="4">
        <v>29.0</v>
      </c>
      <c r="C309" s="4">
        <v>4.0</v>
      </c>
      <c r="D309" s="3" t="s">
        <v>1212</v>
      </c>
      <c r="E309" s="9" t="s">
        <v>1213</v>
      </c>
      <c r="F309" s="10"/>
      <c r="G309" s="3">
        <v>0.0</v>
      </c>
      <c r="H309" s="3">
        <f t="shared" si="1"/>
        <v>0</v>
      </c>
      <c r="I309" s="7">
        <v>0.0</v>
      </c>
      <c r="J309" s="4">
        <v>4.0</v>
      </c>
      <c r="K309" s="8"/>
      <c r="L309" s="8" t="str">
        <f t="shared" si="2"/>
        <v/>
      </c>
      <c r="M309" s="8" t="str">
        <f t="shared" si="3"/>
        <v/>
      </c>
      <c r="N309" s="8"/>
      <c r="O309" s="8"/>
      <c r="P309" s="8"/>
      <c r="Q309" s="8"/>
      <c r="R309" s="8"/>
      <c r="S309" s="8"/>
      <c r="T309" s="8"/>
      <c r="U309" s="8"/>
      <c r="V309" s="8"/>
      <c r="W309" s="8"/>
      <c r="X309" s="8"/>
      <c r="Y309" s="8"/>
      <c r="Z309" s="8"/>
      <c r="AA309" s="8"/>
      <c r="AB309" s="8"/>
      <c r="AC309" s="8"/>
      <c r="AD309" s="8"/>
      <c r="AE309" s="8"/>
      <c r="AF309" s="8"/>
      <c r="AG309" s="8"/>
      <c r="AH309" s="8"/>
    </row>
    <row r="310" ht="15.75" customHeight="1">
      <c r="A310" s="4" t="s">
        <v>1326</v>
      </c>
      <c r="B310" s="4">
        <v>2.0</v>
      </c>
      <c r="C310" s="4">
        <v>4.0</v>
      </c>
      <c r="D310" s="3" t="s">
        <v>1212</v>
      </c>
      <c r="E310" s="9" t="s">
        <v>1213</v>
      </c>
      <c r="F310" s="10"/>
      <c r="G310" s="3">
        <v>0.0</v>
      </c>
      <c r="H310" s="3">
        <f t="shared" si="1"/>
        <v>0</v>
      </c>
      <c r="I310" s="7">
        <v>0.0</v>
      </c>
      <c r="J310" s="4">
        <v>4.0</v>
      </c>
      <c r="K310" s="8"/>
      <c r="L310" s="8" t="str">
        <f t="shared" si="2"/>
        <v/>
      </c>
      <c r="M310" s="8" t="str">
        <f t="shared" si="3"/>
        <v/>
      </c>
      <c r="N310" s="8"/>
      <c r="O310" s="8"/>
      <c r="P310" s="8"/>
      <c r="Q310" s="8"/>
      <c r="R310" s="8"/>
      <c r="S310" s="8"/>
      <c r="T310" s="8"/>
      <c r="U310" s="8"/>
      <c r="V310" s="8"/>
      <c r="W310" s="8"/>
      <c r="X310" s="8"/>
      <c r="Y310" s="8"/>
      <c r="Z310" s="8"/>
      <c r="AA310" s="8"/>
      <c r="AB310" s="8"/>
      <c r="AC310" s="8"/>
      <c r="AD310" s="8"/>
      <c r="AE310" s="8"/>
      <c r="AF310" s="8"/>
      <c r="AG310" s="8"/>
      <c r="AH310" s="8"/>
    </row>
    <row r="311" ht="15.75" customHeight="1">
      <c r="A311" s="4" t="s">
        <v>1327</v>
      </c>
      <c r="B311" s="4">
        <v>11.0</v>
      </c>
      <c r="C311" s="4">
        <v>5.0</v>
      </c>
      <c r="D311" s="3" t="s">
        <v>1212</v>
      </c>
      <c r="E311" s="9" t="s">
        <v>1213</v>
      </c>
      <c r="F311" s="10"/>
      <c r="G311" s="3">
        <v>0.0</v>
      </c>
      <c r="H311" s="3">
        <f t="shared" si="1"/>
        <v>0</v>
      </c>
      <c r="I311" s="7">
        <v>0.0</v>
      </c>
      <c r="J311" s="4">
        <v>5.0</v>
      </c>
      <c r="K311" s="8"/>
      <c r="L311" s="8" t="str">
        <f t="shared" si="2"/>
        <v/>
      </c>
      <c r="M311" s="8" t="str">
        <f t="shared" si="3"/>
        <v/>
      </c>
      <c r="N311" s="8"/>
      <c r="O311" s="8"/>
      <c r="P311" s="8"/>
      <c r="Q311" s="8"/>
      <c r="R311" s="8"/>
      <c r="S311" s="8"/>
      <c r="T311" s="8"/>
      <c r="U311" s="8"/>
      <c r="V311" s="8"/>
      <c r="W311" s="8"/>
      <c r="X311" s="8"/>
      <c r="Y311" s="8"/>
      <c r="Z311" s="8"/>
      <c r="AA311" s="8"/>
      <c r="AB311" s="8"/>
      <c r="AC311" s="8"/>
      <c r="AD311" s="8"/>
      <c r="AE311" s="8"/>
      <c r="AF311" s="8"/>
      <c r="AG311" s="8"/>
      <c r="AH311" s="8"/>
    </row>
    <row r="312" ht="15.75" customHeight="1">
      <c r="A312" s="4" t="s">
        <v>1328</v>
      </c>
      <c r="B312" s="4">
        <v>97.0</v>
      </c>
      <c r="C312" s="4">
        <v>5.0</v>
      </c>
      <c r="D312" s="3" t="s">
        <v>1212</v>
      </c>
      <c r="E312" s="9" t="s">
        <v>1213</v>
      </c>
      <c r="F312" s="10" t="s">
        <v>1329</v>
      </c>
      <c r="G312" s="3">
        <v>0.321590909090909</v>
      </c>
      <c r="H312" s="3">
        <f t="shared" si="1"/>
        <v>0.3215909091</v>
      </c>
      <c r="I312" s="7">
        <v>0.476136363636363</v>
      </c>
      <c r="J312" s="4">
        <v>5.0</v>
      </c>
      <c r="K312" s="8"/>
      <c r="L312" s="8">
        <f t="shared" si="2"/>
        <v>0.3215909091</v>
      </c>
      <c r="M312" s="8">
        <f t="shared" si="3"/>
        <v>0.4761363636</v>
      </c>
      <c r="N312" s="8"/>
      <c r="O312" s="8"/>
      <c r="P312" s="8"/>
      <c r="Q312" s="8"/>
      <c r="R312" s="8"/>
      <c r="S312" s="8"/>
      <c r="T312" s="8"/>
      <c r="U312" s="8"/>
      <c r="V312" s="8"/>
      <c r="W312" s="8"/>
      <c r="X312" s="8"/>
      <c r="Y312" s="8"/>
      <c r="Z312" s="8"/>
      <c r="AA312" s="8"/>
      <c r="AB312" s="8"/>
      <c r="AC312" s="8"/>
      <c r="AD312" s="8"/>
      <c r="AE312" s="8"/>
      <c r="AF312" s="8"/>
      <c r="AG312" s="8"/>
      <c r="AH312" s="8"/>
    </row>
    <row r="313" ht="15.75" customHeight="1">
      <c r="A313" s="4" t="s">
        <v>1330</v>
      </c>
      <c r="B313" s="4">
        <v>1.0</v>
      </c>
      <c r="C313" s="4">
        <v>4.0</v>
      </c>
      <c r="D313" s="3" t="s">
        <v>1212</v>
      </c>
      <c r="E313" s="9" t="s">
        <v>1213</v>
      </c>
      <c r="F313" s="10"/>
      <c r="G313" s="3">
        <v>0.0</v>
      </c>
      <c r="H313" s="3">
        <f t="shared" si="1"/>
        <v>0</v>
      </c>
      <c r="I313" s="7">
        <v>0.0</v>
      </c>
      <c r="J313" s="4">
        <v>4.0</v>
      </c>
      <c r="K313" s="8"/>
      <c r="L313" s="8" t="str">
        <f t="shared" si="2"/>
        <v/>
      </c>
      <c r="M313" s="8" t="str">
        <f t="shared" si="3"/>
        <v/>
      </c>
      <c r="N313" s="8"/>
      <c r="O313" s="8"/>
      <c r="P313" s="8"/>
      <c r="Q313" s="8"/>
      <c r="R313" s="8"/>
      <c r="S313" s="8"/>
      <c r="T313" s="8"/>
      <c r="U313" s="8"/>
      <c r="V313" s="8"/>
      <c r="W313" s="8"/>
      <c r="X313" s="8"/>
      <c r="Y313" s="8"/>
      <c r="Z313" s="8"/>
      <c r="AA313" s="8"/>
      <c r="AB313" s="8"/>
      <c r="AC313" s="8"/>
      <c r="AD313" s="8"/>
      <c r="AE313" s="8"/>
      <c r="AF313" s="8"/>
      <c r="AG313" s="8"/>
      <c r="AH313" s="8"/>
    </row>
    <row r="314" ht="15.75" customHeight="1">
      <c r="A314" s="4" t="s">
        <v>1331</v>
      </c>
      <c r="B314" s="4">
        <v>72.0</v>
      </c>
      <c r="C314" s="4">
        <v>5.0</v>
      </c>
      <c r="D314" s="3" t="s">
        <v>1212</v>
      </c>
      <c r="E314" s="9" t="s">
        <v>1213</v>
      </c>
      <c r="F314" s="10" t="s">
        <v>1332</v>
      </c>
      <c r="G314" s="3">
        <v>0.0</v>
      </c>
      <c r="H314" s="3">
        <f t="shared" si="1"/>
        <v>0</v>
      </c>
      <c r="I314" s="7">
        <v>0.0</v>
      </c>
      <c r="J314" s="4">
        <v>5.0</v>
      </c>
      <c r="K314" s="8"/>
      <c r="L314" s="8">
        <f t="shared" si="2"/>
        <v>0</v>
      </c>
      <c r="M314" s="8">
        <f t="shared" si="3"/>
        <v>0</v>
      </c>
      <c r="N314" s="8"/>
      <c r="O314" s="8"/>
      <c r="P314" s="8"/>
      <c r="Q314" s="8"/>
      <c r="R314" s="8"/>
      <c r="S314" s="8"/>
      <c r="T314" s="8"/>
      <c r="U314" s="8"/>
      <c r="V314" s="8"/>
      <c r="W314" s="8"/>
      <c r="X314" s="8"/>
      <c r="Y314" s="8"/>
      <c r="Z314" s="8"/>
      <c r="AA314" s="8"/>
      <c r="AB314" s="8"/>
      <c r="AC314" s="8"/>
      <c r="AD314" s="8"/>
      <c r="AE314" s="8"/>
      <c r="AF314" s="8"/>
      <c r="AG314" s="8"/>
      <c r="AH314" s="8"/>
    </row>
    <row r="315" ht="15.75" customHeight="1">
      <c r="A315" s="4" t="s">
        <v>1333</v>
      </c>
      <c r="B315" s="4">
        <v>24.0</v>
      </c>
      <c r="C315" s="4">
        <v>3.0</v>
      </c>
      <c r="D315" s="3" t="s">
        <v>1212</v>
      </c>
      <c r="E315" s="9" t="s">
        <v>1213</v>
      </c>
      <c r="F315" s="10"/>
      <c r="G315" s="3">
        <v>0.0</v>
      </c>
      <c r="H315" s="3">
        <f t="shared" si="1"/>
        <v>0</v>
      </c>
      <c r="I315" s="7">
        <v>0.0</v>
      </c>
      <c r="J315" s="4">
        <v>3.0</v>
      </c>
      <c r="K315" s="8"/>
      <c r="L315" s="8" t="str">
        <f t="shared" si="2"/>
        <v/>
      </c>
      <c r="M315" s="8" t="str">
        <f t="shared" si="3"/>
        <v/>
      </c>
      <c r="N315" s="8"/>
      <c r="O315" s="8"/>
      <c r="P315" s="8"/>
      <c r="Q315" s="8"/>
      <c r="R315" s="8"/>
      <c r="S315" s="8"/>
      <c r="T315" s="8"/>
      <c r="U315" s="8"/>
      <c r="V315" s="8"/>
      <c r="W315" s="8"/>
      <c r="X315" s="8"/>
      <c r="Y315" s="8"/>
      <c r="Z315" s="8"/>
      <c r="AA315" s="8"/>
      <c r="AB315" s="8"/>
      <c r="AC315" s="8"/>
      <c r="AD315" s="8"/>
      <c r="AE315" s="8"/>
      <c r="AF315" s="8"/>
      <c r="AG315" s="8"/>
      <c r="AH315" s="8"/>
    </row>
    <row r="316" ht="15.75" customHeight="1">
      <c r="A316" s="4" t="s">
        <v>1334</v>
      </c>
      <c r="B316" s="4">
        <v>96.0</v>
      </c>
      <c r="C316" s="4">
        <v>5.0</v>
      </c>
      <c r="D316" s="3" t="s">
        <v>1212</v>
      </c>
      <c r="E316" s="9" t="s">
        <v>1213</v>
      </c>
      <c r="F316" s="10"/>
      <c r="G316" s="3">
        <v>0.0</v>
      </c>
      <c r="H316" s="3">
        <f t="shared" si="1"/>
        <v>0</v>
      </c>
      <c r="I316" s="7">
        <v>0.0</v>
      </c>
      <c r="J316" s="4">
        <v>5.0</v>
      </c>
      <c r="K316" s="8"/>
      <c r="L316" s="8" t="str">
        <f t="shared" si="2"/>
        <v/>
      </c>
      <c r="M316" s="8" t="str">
        <f t="shared" si="3"/>
        <v/>
      </c>
      <c r="N316" s="8"/>
      <c r="O316" s="8"/>
      <c r="P316" s="8"/>
      <c r="Q316" s="8"/>
      <c r="R316" s="8"/>
      <c r="S316" s="8"/>
      <c r="T316" s="8"/>
      <c r="U316" s="8"/>
      <c r="V316" s="8"/>
      <c r="W316" s="8"/>
      <c r="X316" s="8"/>
      <c r="Y316" s="8"/>
      <c r="Z316" s="8"/>
      <c r="AA316" s="8"/>
      <c r="AB316" s="8"/>
      <c r="AC316" s="8"/>
      <c r="AD316" s="8"/>
      <c r="AE316" s="8"/>
      <c r="AF316" s="8"/>
      <c r="AG316" s="8"/>
      <c r="AH316" s="8"/>
    </row>
    <row r="317" ht="15.75" customHeight="1">
      <c r="A317" s="4" t="s">
        <v>1335</v>
      </c>
      <c r="B317" s="4">
        <v>31.0</v>
      </c>
      <c r="C317" s="4">
        <v>4.0</v>
      </c>
      <c r="D317" s="3" t="s">
        <v>1212</v>
      </c>
      <c r="E317" s="9" t="s">
        <v>1213</v>
      </c>
      <c r="F317" s="10" t="s">
        <v>1336</v>
      </c>
      <c r="G317" s="3">
        <v>0.533333333333333</v>
      </c>
      <c r="H317" s="3">
        <f t="shared" si="1"/>
        <v>0.5333333333</v>
      </c>
      <c r="I317" s="7">
        <v>0.533333333333333</v>
      </c>
      <c r="J317" s="4">
        <v>4.0</v>
      </c>
      <c r="K317" s="8"/>
      <c r="L317" s="8">
        <f t="shared" si="2"/>
        <v>0.5333333333</v>
      </c>
      <c r="M317" s="8">
        <f t="shared" si="3"/>
        <v>0.5333333333</v>
      </c>
      <c r="N317" s="8"/>
      <c r="O317" s="8"/>
      <c r="P317" s="8"/>
      <c r="Q317" s="8"/>
      <c r="R317" s="8"/>
      <c r="S317" s="8"/>
      <c r="T317" s="8"/>
      <c r="U317" s="8"/>
      <c r="V317" s="8"/>
      <c r="W317" s="8"/>
      <c r="X317" s="8"/>
      <c r="Y317" s="8"/>
      <c r="Z317" s="8"/>
      <c r="AA317" s="8"/>
      <c r="AB317" s="8"/>
      <c r="AC317" s="8"/>
      <c r="AD317" s="8"/>
      <c r="AE317" s="8"/>
      <c r="AF317" s="8"/>
      <c r="AG317" s="8"/>
      <c r="AH317" s="8"/>
    </row>
    <row r="318" ht="15.75" customHeight="1">
      <c r="A318" s="4" t="s">
        <v>1337</v>
      </c>
      <c r="B318" s="4">
        <v>275.0</v>
      </c>
      <c r="C318" s="4">
        <v>5.0</v>
      </c>
      <c r="D318" s="3" t="s">
        <v>1212</v>
      </c>
      <c r="E318" s="9" t="s">
        <v>1213</v>
      </c>
      <c r="F318" s="10" t="s">
        <v>1338</v>
      </c>
      <c r="G318" s="3">
        <v>0.5</v>
      </c>
      <c r="H318" s="3">
        <f t="shared" si="1"/>
        <v>0.5</v>
      </c>
      <c r="I318" s="7">
        <v>0.5</v>
      </c>
      <c r="J318" s="4">
        <v>5.0</v>
      </c>
      <c r="K318" s="8"/>
      <c r="L318" s="8">
        <f t="shared" si="2"/>
        <v>0.5</v>
      </c>
      <c r="M318" s="8">
        <f t="shared" si="3"/>
        <v>0.5</v>
      </c>
      <c r="N318" s="8"/>
      <c r="O318" s="8"/>
      <c r="P318" s="8"/>
      <c r="Q318" s="8"/>
      <c r="R318" s="8"/>
      <c r="S318" s="8"/>
      <c r="T318" s="8"/>
      <c r="U318" s="8"/>
      <c r="V318" s="8"/>
      <c r="W318" s="8"/>
      <c r="X318" s="8"/>
      <c r="Y318" s="8"/>
      <c r="Z318" s="8"/>
      <c r="AA318" s="8"/>
      <c r="AB318" s="8"/>
      <c r="AC318" s="8"/>
      <c r="AD318" s="8"/>
      <c r="AE318" s="8"/>
      <c r="AF318" s="8"/>
      <c r="AG318" s="8"/>
      <c r="AH318" s="8"/>
    </row>
    <row r="319" ht="15.75" customHeight="1">
      <c r="A319" s="4" t="s">
        <v>1339</v>
      </c>
      <c r="B319" s="4">
        <v>0.0</v>
      </c>
      <c r="C319" s="4">
        <v>5.0</v>
      </c>
      <c r="D319" s="3" t="s">
        <v>1212</v>
      </c>
      <c r="E319" s="9" t="s">
        <v>1213</v>
      </c>
      <c r="F319" s="10"/>
      <c r="G319" s="3">
        <v>0.0</v>
      </c>
      <c r="H319" s="3">
        <f t="shared" si="1"/>
        <v>0</v>
      </c>
      <c r="I319" s="7">
        <v>0.0</v>
      </c>
      <c r="J319" s="4">
        <v>5.0</v>
      </c>
      <c r="K319" s="8"/>
      <c r="L319" s="8" t="str">
        <f t="shared" si="2"/>
        <v/>
      </c>
      <c r="M319" s="8" t="str">
        <f t="shared" si="3"/>
        <v/>
      </c>
      <c r="N319" s="8"/>
      <c r="O319" s="8"/>
      <c r="P319" s="8"/>
      <c r="Q319" s="8"/>
      <c r="R319" s="8"/>
      <c r="S319" s="8"/>
      <c r="T319" s="8"/>
      <c r="U319" s="8"/>
      <c r="V319" s="8"/>
      <c r="W319" s="8"/>
      <c r="X319" s="8"/>
      <c r="Y319" s="8"/>
      <c r="Z319" s="8"/>
      <c r="AA319" s="8"/>
      <c r="AB319" s="8"/>
      <c r="AC319" s="8"/>
      <c r="AD319" s="8"/>
      <c r="AE319" s="8"/>
      <c r="AF319" s="8"/>
      <c r="AG319" s="8"/>
      <c r="AH319" s="8"/>
    </row>
    <row r="320" ht="15.75" customHeight="1">
      <c r="A320" s="4" t="s">
        <v>1340</v>
      </c>
      <c r="B320" s="4">
        <v>2.0</v>
      </c>
      <c r="C320" s="4">
        <v>5.0</v>
      </c>
      <c r="D320" s="3" t="s">
        <v>1212</v>
      </c>
      <c r="E320" s="9" t="s">
        <v>1213</v>
      </c>
      <c r="F320" s="10" t="s">
        <v>1341</v>
      </c>
      <c r="G320" s="3">
        <v>0.6875</v>
      </c>
      <c r="H320" s="3">
        <f t="shared" si="1"/>
        <v>0.6875</v>
      </c>
      <c r="I320" s="7">
        <v>0.875</v>
      </c>
      <c r="J320" s="4">
        <v>5.0</v>
      </c>
      <c r="K320" s="8"/>
      <c r="L320" s="8">
        <f t="shared" si="2"/>
        <v>0.6875</v>
      </c>
      <c r="M320" s="8">
        <f t="shared" si="3"/>
        <v>0.875</v>
      </c>
      <c r="N320" s="8"/>
      <c r="O320" s="8"/>
      <c r="P320" s="8"/>
      <c r="Q320" s="8"/>
      <c r="R320" s="8"/>
      <c r="S320" s="8"/>
      <c r="T320" s="8"/>
      <c r="U320" s="8"/>
      <c r="V320" s="8"/>
      <c r="W320" s="8"/>
      <c r="X320" s="8"/>
      <c r="Y320" s="8"/>
      <c r="Z320" s="8"/>
      <c r="AA320" s="8"/>
      <c r="AB320" s="8"/>
      <c r="AC320" s="8"/>
      <c r="AD320" s="8"/>
      <c r="AE320" s="8"/>
      <c r="AF320" s="8"/>
      <c r="AG320" s="8"/>
      <c r="AH320" s="8"/>
    </row>
    <row r="321" ht="15.75" customHeight="1">
      <c r="A321" s="4" t="s">
        <v>1342</v>
      </c>
      <c r="B321" s="4">
        <v>4.0</v>
      </c>
      <c r="C321" s="4">
        <v>5.0</v>
      </c>
      <c r="D321" s="3" t="s">
        <v>1212</v>
      </c>
      <c r="E321" s="9" t="s">
        <v>1213</v>
      </c>
      <c r="F321" s="10"/>
      <c r="G321" s="3">
        <v>0.0</v>
      </c>
      <c r="H321" s="3">
        <f t="shared" si="1"/>
        <v>0</v>
      </c>
      <c r="I321" s="7">
        <v>0.0</v>
      </c>
      <c r="J321" s="4">
        <v>5.0</v>
      </c>
      <c r="K321" s="8"/>
      <c r="L321" s="8" t="str">
        <f t="shared" si="2"/>
        <v/>
      </c>
      <c r="M321" s="8" t="str">
        <f t="shared" si="3"/>
        <v/>
      </c>
      <c r="N321" s="8"/>
      <c r="O321" s="8"/>
      <c r="P321" s="8"/>
      <c r="Q321" s="8"/>
      <c r="R321" s="8"/>
      <c r="S321" s="8"/>
      <c r="T321" s="8"/>
      <c r="U321" s="8"/>
      <c r="V321" s="8"/>
      <c r="W321" s="8"/>
      <c r="X321" s="8"/>
      <c r="Y321" s="8"/>
      <c r="Z321" s="8"/>
      <c r="AA321" s="8"/>
      <c r="AB321" s="8"/>
      <c r="AC321" s="8"/>
      <c r="AD321" s="8"/>
      <c r="AE321" s="8"/>
      <c r="AF321" s="8"/>
      <c r="AG321" s="8"/>
      <c r="AH321" s="8"/>
    </row>
    <row r="322" ht="15.75" customHeight="1">
      <c r="A322" s="4" t="s">
        <v>1343</v>
      </c>
      <c r="B322" s="4">
        <v>5.0</v>
      </c>
      <c r="C322" s="4">
        <v>5.0</v>
      </c>
      <c r="D322" s="3" t="s">
        <v>1212</v>
      </c>
      <c r="E322" s="9" t="s">
        <v>1213</v>
      </c>
      <c r="F322" s="10"/>
      <c r="G322" s="3">
        <v>0.0</v>
      </c>
      <c r="H322" s="3">
        <f t="shared" si="1"/>
        <v>0</v>
      </c>
      <c r="I322" s="7">
        <v>0.0</v>
      </c>
      <c r="J322" s="4">
        <v>5.0</v>
      </c>
      <c r="K322" s="8"/>
      <c r="L322" s="8" t="str">
        <f t="shared" si="2"/>
        <v/>
      </c>
      <c r="M322" s="8" t="str">
        <f t="shared" si="3"/>
        <v/>
      </c>
      <c r="N322" s="8"/>
      <c r="O322" s="8"/>
      <c r="P322" s="8"/>
      <c r="Q322" s="8"/>
      <c r="R322" s="8"/>
      <c r="S322" s="8"/>
      <c r="T322" s="8"/>
      <c r="U322" s="8"/>
      <c r="V322" s="8"/>
      <c r="W322" s="8"/>
      <c r="X322" s="8"/>
      <c r="Y322" s="8"/>
      <c r="Z322" s="8"/>
      <c r="AA322" s="8"/>
      <c r="AB322" s="8"/>
      <c r="AC322" s="8"/>
      <c r="AD322" s="8"/>
      <c r="AE322" s="8"/>
      <c r="AF322" s="8"/>
      <c r="AG322" s="8"/>
      <c r="AH322" s="8"/>
    </row>
    <row r="323" ht="15.75" customHeight="1">
      <c r="A323" s="4" t="s">
        <v>1344</v>
      </c>
      <c r="B323" s="4">
        <v>50.0</v>
      </c>
      <c r="C323" s="4">
        <v>5.0</v>
      </c>
      <c r="D323" s="3" t="s">
        <v>1212</v>
      </c>
      <c r="E323" s="9" t="s">
        <v>1213</v>
      </c>
      <c r="F323" s="10" t="s">
        <v>1345</v>
      </c>
      <c r="G323" s="3">
        <v>0.7</v>
      </c>
      <c r="H323" s="3">
        <f t="shared" si="1"/>
        <v>0.7</v>
      </c>
      <c r="I323" s="7">
        <v>0.6</v>
      </c>
      <c r="J323" s="4">
        <v>5.0</v>
      </c>
      <c r="K323" s="8"/>
      <c r="L323" s="8">
        <f t="shared" si="2"/>
        <v>0.7</v>
      </c>
      <c r="M323" s="8">
        <f t="shared" si="3"/>
        <v>0.6</v>
      </c>
      <c r="N323" s="8"/>
      <c r="O323" s="8"/>
      <c r="P323" s="8"/>
      <c r="Q323" s="8"/>
      <c r="R323" s="8"/>
      <c r="S323" s="8"/>
      <c r="T323" s="8"/>
      <c r="U323" s="8"/>
      <c r="V323" s="8"/>
      <c r="W323" s="8"/>
      <c r="X323" s="8"/>
      <c r="Y323" s="8"/>
      <c r="Z323" s="8"/>
      <c r="AA323" s="8"/>
      <c r="AB323" s="8"/>
      <c r="AC323" s="8"/>
      <c r="AD323" s="8"/>
      <c r="AE323" s="8"/>
      <c r="AF323" s="8"/>
      <c r="AG323" s="8"/>
      <c r="AH323" s="8"/>
    </row>
    <row r="324" ht="15.75" customHeight="1">
      <c r="A324" s="4" t="s">
        <v>1346</v>
      </c>
      <c r="B324" s="4">
        <v>81.0</v>
      </c>
      <c r="C324" s="4">
        <v>5.0</v>
      </c>
      <c r="D324" s="3" t="s">
        <v>1212</v>
      </c>
      <c r="E324" s="9" t="s">
        <v>1213</v>
      </c>
      <c r="F324" s="10"/>
      <c r="G324" s="3">
        <v>0.0</v>
      </c>
      <c r="H324" s="3">
        <f t="shared" si="1"/>
        <v>0</v>
      </c>
      <c r="I324" s="7">
        <v>0.0</v>
      </c>
      <c r="J324" s="4">
        <v>5.0</v>
      </c>
      <c r="K324" s="8"/>
      <c r="L324" s="8" t="str">
        <f t="shared" si="2"/>
        <v/>
      </c>
      <c r="M324" s="8" t="str">
        <f t="shared" si="3"/>
        <v/>
      </c>
      <c r="N324" s="8"/>
      <c r="O324" s="8"/>
      <c r="P324" s="8"/>
      <c r="Q324" s="8"/>
      <c r="R324" s="8"/>
      <c r="S324" s="8"/>
      <c r="T324" s="8"/>
      <c r="U324" s="8"/>
      <c r="V324" s="8"/>
      <c r="W324" s="8"/>
      <c r="X324" s="8"/>
      <c r="Y324" s="8"/>
      <c r="Z324" s="8"/>
      <c r="AA324" s="8"/>
      <c r="AB324" s="8"/>
      <c r="AC324" s="8"/>
      <c r="AD324" s="8"/>
      <c r="AE324" s="8"/>
      <c r="AF324" s="8"/>
      <c r="AG324" s="8"/>
      <c r="AH324" s="8"/>
    </row>
    <row r="325" ht="15.75" customHeight="1">
      <c r="A325" s="4" t="s">
        <v>1347</v>
      </c>
      <c r="B325" s="4">
        <v>20.0</v>
      </c>
      <c r="C325" s="4">
        <v>5.0</v>
      </c>
      <c r="D325" s="3" t="s">
        <v>1212</v>
      </c>
      <c r="E325" s="9" t="s">
        <v>1213</v>
      </c>
      <c r="F325" s="10"/>
      <c r="G325" s="3">
        <v>0.0</v>
      </c>
      <c r="H325" s="3">
        <f t="shared" si="1"/>
        <v>0</v>
      </c>
      <c r="I325" s="7">
        <v>0.0</v>
      </c>
      <c r="J325" s="4">
        <v>5.0</v>
      </c>
      <c r="K325" s="8"/>
      <c r="L325" s="8" t="str">
        <f t="shared" si="2"/>
        <v/>
      </c>
      <c r="M325" s="8" t="str">
        <f t="shared" si="3"/>
        <v/>
      </c>
      <c r="N325" s="8"/>
      <c r="O325" s="8"/>
      <c r="P325" s="8"/>
      <c r="Q325" s="8"/>
      <c r="R325" s="8"/>
      <c r="S325" s="8"/>
      <c r="T325" s="8"/>
      <c r="U325" s="8"/>
      <c r="V325" s="8"/>
      <c r="W325" s="8"/>
      <c r="X325" s="8"/>
      <c r="Y325" s="8"/>
      <c r="Z325" s="8"/>
      <c r="AA325" s="8"/>
      <c r="AB325" s="8"/>
      <c r="AC325" s="8"/>
      <c r="AD325" s="8"/>
      <c r="AE325" s="8"/>
      <c r="AF325" s="8"/>
      <c r="AG325" s="8"/>
      <c r="AH325" s="8"/>
    </row>
    <row r="326" ht="15.75" customHeight="1">
      <c r="A326" s="4" t="s">
        <v>1348</v>
      </c>
      <c r="B326" s="4">
        <v>60.0</v>
      </c>
      <c r="C326" s="4">
        <v>5.0</v>
      </c>
      <c r="D326" s="3" t="s">
        <v>1212</v>
      </c>
      <c r="E326" s="9" t="s">
        <v>1213</v>
      </c>
      <c r="F326" s="10" t="s">
        <v>1349</v>
      </c>
      <c r="G326" s="3">
        <v>0.0999999999999999</v>
      </c>
      <c r="H326" s="3">
        <f t="shared" si="1"/>
        <v>0.1</v>
      </c>
      <c r="I326" s="7">
        <v>0.233333333333333</v>
      </c>
      <c r="J326" s="4">
        <v>5.0</v>
      </c>
      <c r="K326" s="8"/>
      <c r="L326" s="8">
        <f t="shared" si="2"/>
        <v>0.1</v>
      </c>
      <c r="M326" s="8">
        <f t="shared" si="3"/>
        <v>0.2333333333</v>
      </c>
      <c r="N326" s="8"/>
      <c r="O326" s="8"/>
      <c r="P326" s="8"/>
      <c r="Q326" s="8"/>
      <c r="R326" s="8"/>
      <c r="S326" s="8"/>
      <c r="T326" s="8"/>
      <c r="U326" s="8"/>
      <c r="V326" s="8"/>
      <c r="W326" s="8"/>
      <c r="X326" s="8"/>
      <c r="Y326" s="8"/>
      <c r="Z326" s="8"/>
      <c r="AA326" s="8"/>
      <c r="AB326" s="8"/>
      <c r="AC326" s="8"/>
      <c r="AD326" s="8"/>
      <c r="AE326" s="8"/>
      <c r="AF326" s="8"/>
      <c r="AG326" s="8"/>
      <c r="AH326" s="8"/>
    </row>
    <row r="327" ht="15.75" customHeight="1">
      <c r="A327" s="4" t="s">
        <v>1350</v>
      </c>
      <c r="B327" s="4">
        <v>255.0</v>
      </c>
      <c r="C327" s="4">
        <v>5.0</v>
      </c>
      <c r="D327" s="3" t="s">
        <v>1212</v>
      </c>
      <c r="E327" s="9" t="s">
        <v>1213</v>
      </c>
      <c r="F327" s="10" t="s">
        <v>1351</v>
      </c>
      <c r="G327" s="3">
        <v>0.8</v>
      </c>
      <c r="H327" s="3">
        <f t="shared" si="1"/>
        <v>0.8</v>
      </c>
      <c r="I327" s="7">
        <v>0.75</v>
      </c>
      <c r="J327" s="4">
        <v>5.0</v>
      </c>
      <c r="K327" s="8"/>
      <c r="L327" s="8">
        <f t="shared" si="2"/>
        <v>0.8</v>
      </c>
      <c r="M327" s="8">
        <f t="shared" si="3"/>
        <v>0.75</v>
      </c>
      <c r="N327" s="8"/>
      <c r="O327" s="8"/>
      <c r="P327" s="8"/>
      <c r="Q327" s="8"/>
      <c r="R327" s="8"/>
      <c r="S327" s="8"/>
      <c r="T327" s="8"/>
      <c r="U327" s="8"/>
      <c r="V327" s="8"/>
      <c r="W327" s="8"/>
      <c r="X327" s="8"/>
      <c r="Y327" s="8"/>
      <c r="Z327" s="8"/>
      <c r="AA327" s="8"/>
      <c r="AB327" s="8"/>
      <c r="AC327" s="8"/>
      <c r="AD327" s="8"/>
      <c r="AE327" s="8"/>
      <c r="AF327" s="8"/>
      <c r="AG327" s="8"/>
      <c r="AH327" s="8"/>
    </row>
    <row r="328" ht="15.75" customHeight="1">
      <c r="A328" s="4" t="s">
        <v>1352</v>
      </c>
      <c r="B328" s="4">
        <v>64.0</v>
      </c>
      <c r="C328" s="4">
        <v>5.0</v>
      </c>
      <c r="D328" s="3" t="s">
        <v>1212</v>
      </c>
      <c r="E328" s="9" t="s">
        <v>1213</v>
      </c>
      <c r="F328" s="10" t="s">
        <v>1353</v>
      </c>
      <c r="G328" s="3">
        <v>0.35</v>
      </c>
      <c r="H328" s="3">
        <f t="shared" si="1"/>
        <v>0.35</v>
      </c>
      <c r="I328" s="7">
        <v>0.65</v>
      </c>
      <c r="J328" s="4">
        <v>5.0</v>
      </c>
      <c r="K328" s="8"/>
      <c r="L328" s="8">
        <f t="shared" si="2"/>
        <v>0.35</v>
      </c>
      <c r="M328" s="8">
        <f t="shared" si="3"/>
        <v>0.65</v>
      </c>
      <c r="N328" s="8"/>
      <c r="O328" s="8"/>
      <c r="P328" s="8"/>
      <c r="Q328" s="8"/>
      <c r="R328" s="8"/>
      <c r="S328" s="8"/>
      <c r="T328" s="8"/>
      <c r="U328" s="8"/>
      <c r="V328" s="8"/>
      <c r="W328" s="8"/>
      <c r="X328" s="8"/>
      <c r="Y328" s="8"/>
      <c r="Z328" s="8"/>
      <c r="AA328" s="8"/>
      <c r="AB328" s="8"/>
      <c r="AC328" s="8"/>
      <c r="AD328" s="8"/>
      <c r="AE328" s="8"/>
      <c r="AF328" s="8"/>
      <c r="AG328" s="8"/>
      <c r="AH328" s="8"/>
    </row>
    <row r="329" ht="15.75" customHeight="1">
      <c r="A329" s="4" t="s">
        <v>1354</v>
      </c>
      <c r="B329" s="4">
        <v>17.0</v>
      </c>
      <c r="C329" s="4">
        <v>3.0</v>
      </c>
      <c r="D329" s="3" t="s">
        <v>1212</v>
      </c>
      <c r="E329" s="9" t="s">
        <v>1213</v>
      </c>
      <c r="F329" s="10"/>
      <c r="G329" s="3">
        <v>0.0</v>
      </c>
      <c r="H329" s="3">
        <f t="shared" si="1"/>
        <v>0</v>
      </c>
      <c r="I329" s="7">
        <v>0.0</v>
      </c>
      <c r="J329" s="4">
        <v>3.0</v>
      </c>
      <c r="K329" s="8"/>
      <c r="L329" s="8" t="str">
        <f t="shared" si="2"/>
        <v/>
      </c>
      <c r="M329" s="8" t="str">
        <f t="shared" si="3"/>
        <v/>
      </c>
      <c r="N329" s="8"/>
      <c r="O329" s="8"/>
      <c r="P329" s="8"/>
      <c r="Q329" s="8"/>
      <c r="R329" s="8"/>
      <c r="S329" s="8"/>
      <c r="T329" s="8"/>
      <c r="U329" s="8"/>
      <c r="V329" s="8"/>
      <c r="W329" s="8"/>
      <c r="X329" s="8"/>
      <c r="Y329" s="8"/>
      <c r="Z329" s="8"/>
      <c r="AA329" s="8"/>
      <c r="AB329" s="8"/>
      <c r="AC329" s="8"/>
      <c r="AD329" s="8"/>
      <c r="AE329" s="8"/>
      <c r="AF329" s="8"/>
      <c r="AG329" s="8"/>
      <c r="AH329" s="8"/>
    </row>
    <row r="330" ht="15.75" customHeight="1">
      <c r="A330" s="4" t="s">
        <v>1355</v>
      </c>
      <c r="B330" s="4">
        <v>14.0</v>
      </c>
      <c r="C330" s="4">
        <v>5.0</v>
      </c>
      <c r="D330" s="3" t="s">
        <v>1212</v>
      </c>
      <c r="E330" s="9" t="s">
        <v>1213</v>
      </c>
      <c r="F330" s="10"/>
      <c r="G330" s="3">
        <v>0.0</v>
      </c>
      <c r="H330" s="3">
        <f t="shared" si="1"/>
        <v>0</v>
      </c>
      <c r="I330" s="7">
        <v>0.0</v>
      </c>
      <c r="J330" s="4">
        <v>5.0</v>
      </c>
      <c r="K330" s="8"/>
      <c r="L330" s="8" t="str">
        <f t="shared" si="2"/>
        <v/>
      </c>
      <c r="M330" s="8" t="str">
        <f t="shared" si="3"/>
        <v/>
      </c>
      <c r="N330" s="8"/>
      <c r="O330" s="8"/>
      <c r="P330" s="8"/>
      <c r="Q330" s="8"/>
      <c r="R330" s="8"/>
      <c r="S330" s="8"/>
      <c r="T330" s="8"/>
      <c r="U330" s="8"/>
      <c r="V330" s="8"/>
      <c r="W330" s="8"/>
      <c r="X330" s="8"/>
      <c r="Y330" s="8"/>
      <c r="Z330" s="8"/>
      <c r="AA330" s="8"/>
      <c r="AB330" s="8"/>
      <c r="AC330" s="8"/>
      <c r="AD330" s="8"/>
      <c r="AE330" s="8"/>
      <c r="AF330" s="8"/>
      <c r="AG330" s="8"/>
      <c r="AH330" s="8"/>
    </row>
    <row r="331" ht="15.75" customHeight="1">
      <c r="A331" s="4" t="s">
        <v>1356</v>
      </c>
      <c r="B331" s="4">
        <v>43.0</v>
      </c>
      <c r="C331" s="4">
        <v>4.0</v>
      </c>
      <c r="D331" s="3" t="s">
        <v>1212</v>
      </c>
      <c r="E331" s="9" t="s">
        <v>1213</v>
      </c>
      <c r="F331" s="10" t="s">
        <v>1357</v>
      </c>
      <c r="G331" s="3">
        <v>0.7</v>
      </c>
      <c r="H331" s="3">
        <f t="shared" si="1"/>
        <v>0.7</v>
      </c>
      <c r="I331" s="7">
        <v>0.6</v>
      </c>
      <c r="J331" s="4">
        <v>4.0</v>
      </c>
      <c r="K331" s="8"/>
      <c r="L331" s="8">
        <f t="shared" si="2"/>
        <v>0.7</v>
      </c>
      <c r="M331" s="8">
        <f t="shared" si="3"/>
        <v>0.6</v>
      </c>
      <c r="N331" s="8"/>
      <c r="O331" s="8"/>
      <c r="P331" s="8"/>
      <c r="Q331" s="8"/>
      <c r="R331" s="8"/>
      <c r="S331" s="8"/>
      <c r="T331" s="8"/>
      <c r="U331" s="8"/>
      <c r="V331" s="8"/>
      <c r="W331" s="8"/>
      <c r="X331" s="8"/>
      <c r="Y331" s="8"/>
      <c r="Z331" s="8"/>
      <c r="AA331" s="8"/>
      <c r="AB331" s="8"/>
      <c r="AC331" s="8"/>
      <c r="AD331" s="8"/>
      <c r="AE331" s="8"/>
      <c r="AF331" s="8"/>
      <c r="AG331" s="8"/>
      <c r="AH331" s="8"/>
    </row>
    <row r="332" ht="15.75" customHeight="1">
      <c r="A332" s="4" t="s">
        <v>1358</v>
      </c>
      <c r="B332" s="4">
        <v>11.0</v>
      </c>
      <c r="C332" s="4">
        <v>5.0</v>
      </c>
      <c r="D332" s="3" t="s">
        <v>1212</v>
      </c>
      <c r="E332" s="9" t="s">
        <v>1213</v>
      </c>
      <c r="F332" s="10"/>
      <c r="G332" s="3">
        <v>0.0</v>
      </c>
      <c r="H332" s="3">
        <f t="shared" si="1"/>
        <v>0</v>
      </c>
      <c r="I332" s="7">
        <v>0.0</v>
      </c>
      <c r="J332" s="4">
        <v>5.0</v>
      </c>
      <c r="K332" s="8"/>
      <c r="L332" s="8" t="str">
        <f t="shared" si="2"/>
        <v/>
      </c>
      <c r="M332" s="8" t="str">
        <f t="shared" si="3"/>
        <v/>
      </c>
      <c r="N332" s="8"/>
      <c r="O332" s="8"/>
      <c r="P332" s="8"/>
      <c r="Q332" s="8"/>
      <c r="R332" s="8"/>
      <c r="S332" s="8"/>
      <c r="T332" s="8"/>
      <c r="U332" s="8"/>
      <c r="V332" s="8"/>
      <c r="W332" s="8"/>
      <c r="X332" s="8"/>
      <c r="Y332" s="8"/>
      <c r="Z332" s="8"/>
      <c r="AA332" s="8"/>
      <c r="AB332" s="8"/>
      <c r="AC332" s="8"/>
      <c r="AD332" s="8"/>
      <c r="AE332" s="8"/>
      <c r="AF332" s="8"/>
      <c r="AG332" s="8"/>
      <c r="AH332" s="8"/>
    </row>
    <row r="333" ht="15.75" customHeight="1">
      <c r="A333" s="4" t="s">
        <v>1359</v>
      </c>
      <c r="B333" s="4">
        <v>401.0</v>
      </c>
      <c r="C333" s="4">
        <v>4.0</v>
      </c>
      <c r="D333" s="3" t="s">
        <v>1212</v>
      </c>
      <c r="E333" s="9" t="s">
        <v>1213</v>
      </c>
      <c r="F333" s="10" t="s">
        <v>1360</v>
      </c>
      <c r="G333" s="3">
        <v>0.5</v>
      </c>
      <c r="H333" s="3">
        <f t="shared" si="1"/>
        <v>0.5</v>
      </c>
      <c r="I333" s="7">
        <v>0.75</v>
      </c>
      <c r="J333" s="4">
        <v>4.0</v>
      </c>
      <c r="K333" s="8"/>
      <c r="L333" s="8">
        <f t="shared" si="2"/>
        <v>0.5</v>
      </c>
      <c r="M333" s="8">
        <f t="shared" si="3"/>
        <v>0.75</v>
      </c>
      <c r="N333" s="8"/>
      <c r="O333" s="8"/>
      <c r="P333" s="8"/>
      <c r="Q333" s="8"/>
      <c r="R333" s="8"/>
      <c r="S333" s="8"/>
      <c r="T333" s="8"/>
      <c r="U333" s="8"/>
      <c r="V333" s="8"/>
      <c r="W333" s="8"/>
      <c r="X333" s="8"/>
      <c r="Y333" s="8"/>
      <c r="Z333" s="8"/>
      <c r="AA333" s="8"/>
      <c r="AB333" s="8"/>
      <c r="AC333" s="8"/>
      <c r="AD333" s="8"/>
      <c r="AE333" s="8"/>
      <c r="AF333" s="8"/>
      <c r="AG333" s="8"/>
      <c r="AH333" s="8"/>
    </row>
    <row r="334" ht="15.75" customHeight="1">
      <c r="A334" s="4" t="s">
        <v>1361</v>
      </c>
      <c r="B334" s="4">
        <v>1.0</v>
      </c>
      <c r="C334" s="4">
        <v>5.0</v>
      </c>
      <c r="D334" s="3" t="s">
        <v>1212</v>
      </c>
      <c r="E334" s="9" t="s">
        <v>1213</v>
      </c>
      <c r="F334" s="10"/>
      <c r="G334" s="3">
        <v>0.0</v>
      </c>
      <c r="H334" s="3">
        <f t="shared" si="1"/>
        <v>0</v>
      </c>
      <c r="I334" s="7">
        <v>0.0</v>
      </c>
      <c r="J334" s="4">
        <v>5.0</v>
      </c>
      <c r="K334" s="8"/>
      <c r="L334" s="8" t="str">
        <f t="shared" si="2"/>
        <v/>
      </c>
      <c r="M334" s="8" t="str">
        <f t="shared" si="3"/>
        <v/>
      </c>
      <c r="N334" s="8"/>
      <c r="O334" s="8"/>
      <c r="P334" s="8"/>
      <c r="Q334" s="8"/>
      <c r="R334" s="8"/>
      <c r="S334" s="8"/>
      <c r="T334" s="8"/>
      <c r="U334" s="8"/>
      <c r="V334" s="8"/>
      <c r="W334" s="8"/>
      <c r="X334" s="8"/>
      <c r="Y334" s="8"/>
      <c r="Z334" s="8"/>
      <c r="AA334" s="8"/>
      <c r="AB334" s="8"/>
      <c r="AC334" s="8"/>
      <c r="AD334" s="8"/>
      <c r="AE334" s="8"/>
      <c r="AF334" s="8"/>
      <c r="AG334" s="8"/>
      <c r="AH334" s="8"/>
    </row>
    <row r="335" ht="15.75" customHeight="1">
      <c r="A335" s="4" t="s">
        <v>1362</v>
      </c>
      <c r="B335" s="4">
        <v>9.0</v>
      </c>
      <c r="C335" s="4">
        <v>4.0</v>
      </c>
      <c r="D335" s="3" t="s">
        <v>1212</v>
      </c>
      <c r="E335" s="9" t="s">
        <v>1213</v>
      </c>
      <c r="F335" s="10"/>
      <c r="G335" s="3">
        <v>0.0</v>
      </c>
      <c r="H335" s="3">
        <f t="shared" si="1"/>
        <v>0</v>
      </c>
      <c r="I335" s="7">
        <v>0.0</v>
      </c>
      <c r="J335" s="4">
        <v>4.0</v>
      </c>
      <c r="K335" s="8"/>
      <c r="L335" s="8" t="str">
        <f t="shared" si="2"/>
        <v/>
      </c>
      <c r="M335" s="8" t="str">
        <f t="shared" si="3"/>
        <v/>
      </c>
      <c r="N335" s="8"/>
      <c r="O335" s="8"/>
      <c r="P335" s="8"/>
      <c r="Q335" s="8"/>
      <c r="R335" s="8"/>
      <c r="S335" s="8"/>
      <c r="T335" s="8"/>
      <c r="U335" s="8"/>
      <c r="V335" s="8"/>
      <c r="W335" s="8"/>
      <c r="X335" s="8"/>
      <c r="Y335" s="8"/>
      <c r="Z335" s="8"/>
      <c r="AA335" s="8"/>
      <c r="AB335" s="8"/>
      <c r="AC335" s="8"/>
      <c r="AD335" s="8"/>
      <c r="AE335" s="8"/>
      <c r="AF335" s="8"/>
      <c r="AG335" s="8"/>
      <c r="AH335" s="8"/>
    </row>
    <row r="336" ht="15.75" customHeight="1">
      <c r="A336" s="4" t="s">
        <v>1363</v>
      </c>
      <c r="B336" s="4">
        <v>21.0</v>
      </c>
      <c r="C336" s="4">
        <v>4.0</v>
      </c>
      <c r="D336" s="3" t="s">
        <v>1212</v>
      </c>
      <c r="E336" s="9" t="s">
        <v>1213</v>
      </c>
      <c r="F336" s="10"/>
      <c r="G336" s="3">
        <v>0.0</v>
      </c>
      <c r="H336" s="3">
        <f t="shared" si="1"/>
        <v>0</v>
      </c>
      <c r="I336" s="7">
        <v>0.0</v>
      </c>
      <c r="J336" s="4">
        <v>4.0</v>
      </c>
      <c r="K336" s="8"/>
      <c r="L336" s="8" t="str">
        <f t="shared" si="2"/>
        <v/>
      </c>
      <c r="M336" s="8" t="str">
        <f t="shared" si="3"/>
        <v/>
      </c>
      <c r="N336" s="8"/>
      <c r="O336" s="8"/>
      <c r="P336" s="8"/>
      <c r="Q336" s="8"/>
      <c r="R336" s="8"/>
      <c r="S336" s="8"/>
      <c r="T336" s="8"/>
      <c r="U336" s="8"/>
      <c r="V336" s="8"/>
      <c r="W336" s="8"/>
      <c r="X336" s="8"/>
      <c r="Y336" s="8"/>
      <c r="Z336" s="8"/>
      <c r="AA336" s="8"/>
      <c r="AB336" s="8"/>
      <c r="AC336" s="8"/>
      <c r="AD336" s="8"/>
      <c r="AE336" s="8"/>
      <c r="AF336" s="8"/>
      <c r="AG336" s="8"/>
      <c r="AH336" s="8"/>
    </row>
    <row r="337" ht="15.75" customHeight="1">
      <c r="A337" s="4" t="s">
        <v>1364</v>
      </c>
      <c r="B337" s="4">
        <v>92.0</v>
      </c>
      <c r="C337" s="4">
        <v>4.0</v>
      </c>
      <c r="D337" s="3" t="s">
        <v>1212</v>
      </c>
      <c r="E337" s="9" t="s">
        <v>1213</v>
      </c>
      <c r="F337" s="10" t="s">
        <v>1365</v>
      </c>
      <c r="G337" s="3">
        <v>0.118749999999999</v>
      </c>
      <c r="H337" s="3">
        <f t="shared" si="1"/>
        <v>0.11875</v>
      </c>
      <c r="I337" s="7">
        <v>0.552083333333333</v>
      </c>
      <c r="J337" s="4">
        <v>4.0</v>
      </c>
      <c r="K337" s="8"/>
      <c r="L337" s="8">
        <f t="shared" si="2"/>
        <v>0.11875</v>
      </c>
      <c r="M337" s="8">
        <f t="shared" si="3"/>
        <v>0.5520833333</v>
      </c>
      <c r="N337" s="8"/>
      <c r="O337" s="8"/>
      <c r="P337" s="8"/>
      <c r="Q337" s="8"/>
      <c r="R337" s="8"/>
      <c r="S337" s="8"/>
      <c r="T337" s="8"/>
      <c r="U337" s="8"/>
      <c r="V337" s="8"/>
      <c r="W337" s="8"/>
      <c r="X337" s="8"/>
      <c r="Y337" s="8"/>
      <c r="Z337" s="8"/>
      <c r="AA337" s="8"/>
      <c r="AB337" s="8"/>
      <c r="AC337" s="8"/>
      <c r="AD337" s="8"/>
      <c r="AE337" s="8"/>
      <c r="AF337" s="8"/>
      <c r="AG337" s="8"/>
      <c r="AH337" s="8"/>
    </row>
    <row r="338" ht="15.75" customHeight="1">
      <c r="A338" s="4" t="s">
        <v>1366</v>
      </c>
      <c r="B338" s="4">
        <v>2.0</v>
      </c>
      <c r="C338" s="4">
        <v>3.0</v>
      </c>
      <c r="D338" s="3" t="s">
        <v>1212</v>
      </c>
      <c r="E338" s="9" t="s">
        <v>1213</v>
      </c>
      <c r="F338" s="10"/>
      <c r="G338" s="3">
        <v>0.0</v>
      </c>
      <c r="H338" s="3">
        <f t="shared" si="1"/>
        <v>0</v>
      </c>
      <c r="I338" s="7">
        <v>0.0</v>
      </c>
      <c r="J338" s="4">
        <v>3.0</v>
      </c>
      <c r="K338" s="8"/>
      <c r="L338" s="8" t="str">
        <f t="shared" si="2"/>
        <v/>
      </c>
      <c r="M338" s="8" t="str">
        <f t="shared" si="3"/>
        <v/>
      </c>
      <c r="N338" s="8"/>
      <c r="O338" s="8"/>
      <c r="P338" s="8"/>
      <c r="Q338" s="8"/>
      <c r="R338" s="8"/>
      <c r="S338" s="8"/>
      <c r="T338" s="8"/>
      <c r="U338" s="8"/>
      <c r="V338" s="8"/>
      <c r="W338" s="8"/>
      <c r="X338" s="8"/>
      <c r="Y338" s="8"/>
      <c r="Z338" s="8"/>
      <c r="AA338" s="8"/>
      <c r="AB338" s="8"/>
      <c r="AC338" s="8"/>
      <c r="AD338" s="8"/>
      <c r="AE338" s="8"/>
      <c r="AF338" s="8"/>
      <c r="AG338" s="8"/>
      <c r="AH338" s="8"/>
    </row>
    <row r="339" ht="15.75" customHeight="1">
      <c r="A339" s="4" t="s">
        <v>1367</v>
      </c>
      <c r="B339" s="4">
        <v>1.0</v>
      </c>
      <c r="C339" s="4">
        <v>5.0</v>
      </c>
      <c r="D339" s="3" t="s">
        <v>1212</v>
      </c>
      <c r="E339" s="9" t="s">
        <v>1213</v>
      </c>
      <c r="F339" s="10"/>
      <c r="G339" s="3">
        <v>0.0</v>
      </c>
      <c r="H339" s="3">
        <f t="shared" si="1"/>
        <v>0</v>
      </c>
      <c r="I339" s="7">
        <v>0.0</v>
      </c>
      <c r="J339" s="4">
        <v>5.0</v>
      </c>
      <c r="K339" s="8"/>
      <c r="L339" s="8" t="str">
        <f t="shared" si="2"/>
        <v/>
      </c>
      <c r="M339" s="8" t="str">
        <f t="shared" si="3"/>
        <v/>
      </c>
      <c r="N339" s="8"/>
      <c r="O339" s="8"/>
      <c r="P339" s="8"/>
      <c r="Q339" s="8"/>
      <c r="R339" s="8"/>
      <c r="S339" s="8"/>
      <c r="T339" s="8"/>
      <c r="U339" s="8"/>
      <c r="V339" s="8"/>
      <c r="W339" s="8"/>
      <c r="X339" s="8"/>
      <c r="Y339" s="8"/>
      <c r="Z339" s="8"/>
      <c r="AA339" s="8"/>
      <c r="AB339" s="8"/>
      <c r="AC339" s="8"/>
      <c r="AD339" s="8"/>
      <c r="AE339" s="8"/>
      <c r="AF339" s="8"/>
      <c r="AG339" s="8"/>
      <c r="AH339" s="8"/>
    </row>
    <row r="340" ht="15.75" customHeight="1">
      <c r="A340" s="4" t="s">
        <v>1368</v>
      </c>
      <c r="B340" s="4">
        <v>48.0</v>
      </c>
      <c r="C340" s="4">
        <v>1.0</v>
      </c>
      <c r="D340" s="3" t="s">
        <v>1212</v>
      </c>
      <c r="E340" s="9" t="s">
        <v>1213</v>
      </c>
      <c r="F340" s="10" t="s">
        <v>1369</v>
      </c>
      <c r="G340" s="3">
        <v>-0.449999999999999</v>
      </c>
      <c r="H340" s="3">
        <f t="shared" si="1"/>
        <v>0.45</v>
      </c>
      <c r="I340" s="7">
        <v>0.383333333333333</v>
      </c>
      <c r="J340" s="4">
        <v>1.0</v>
      </c>
      <c r="K340" s="8"/>
      <c r="L340" s="8">
        <f t="shared" si="2"/>
        <v>-0.45</v>
      </c>
      <c r="M340" s="8">
        <f t="shared" si="3"/>
        <v>0.3833333333</v>
      </c>
      <c r="N340" s="8"/>
      <c r="O340" s="8"/>
      <c r="P340" s="8"/>
      <c r="Q340" s="8"/>
      <c r="R340" s="8"/>
      <c r="S340" s="8"/>
      <c r="T340" s="8"/>
      <c r="U340" s="8"/>
      <c r="V340" s="8"/>
      <c r="W340" s="8"/>
      <c r="X340" s="8"/>
      <c r="Y340" s="8"/>
      <c r="Z340" s="8"/>
      <c r="AA340" s="8"/>
      <c r="AB340" s="8"/>
      <c r="AC340" s="8"/>
      <c r="AD340" s="8"/>
      <c r="AE340" s="8"/>
      <c r="AF340" s="8"/>
      <c r="AG340" s="8"/>
      <c r="AH340" s="8"/>
    </row>
    <row r="341" ht="15.75" customHeight="1">
      <c r="A341" s="4" t="s">
        <v>1370</v>
      </c>
      <c r="B341" s="4">
        <v>38.0</v>
      </c>
      <c r="C341" s="4">
        <v>5.0</v>
      </c>
      <c r="D341" s="3" t="s">
        <v>1212</v>
      </c>
      <c r="E341" s="9" t="s">
        <v>1213</v>
      </c>
      <c r="F341" s="10"/>
      <c r="G341" s="3">
        <v>0.0</v>
      </c>
      <c r="H341" s="3">
        <f t="shared" si="1"/>
        <v>0</v>
      </c>
      <c r="I341" s="7">
        <v>0.0</v>
      </c>
      <c r="J341" s="4">
        <v>5.0</v>
      </c>
      <c r="K341" s="8"/>
      <c r="L341" s="8" t="str">
        <f t="shared" si="2"/>
        <v/>
      </c>
      <c r="M341" s="8" t="str">
        <f t="shared" si="3"/>
        <v/>
      </c>
      <c r="N341" s="8"/>
      <c r="O341" s="8"/>
      <c r="P341" s="8"/>
      <c r="Q341" s="8"/>
      <c r="R341" s="8"/>
      <c r="S341" s="8"/>
      <c r="T341" s="8"/>
      <c r="U341" s="8"/>
      <c r="V341" s="8"/>
      <c r="W341" s="8"/>
      <c r="X341" s="8"/>
      <c r="Y341" s="8"/>
      <c r="Z341" s="8"/>
      <c r="AA341" s="8"/>
      <c r="AB341" s="8"/>
      <c r="AC341" s="8"/>
      <c r="AD341" s="8"/>
      <c r="AE341" s="8"/>
      <c r="AF341" s="8"/>
      <c r="AG341" s="8"/>
      <c r="AH341" s="8"/>
    </row>
    <row r="342" ht="15.75" customHeight="1">
      <c r="A342" s="4" t="s">
        <v>1371</v>
      </c>
      <c r="B342" s="4">
        <v>2.0</v>
      </c>
      <c r="C342" s="4">
        <v>5.0</v>
      </c>
      <c r="D342" s="3" t="s">
        <v>1212</v>
      </c>
      <c r="E342" s="9" t="s">
        <v>1213</v>
      </c>
      <c r="F342" s="10"/>
      <c r="G342" s="3">
        <v>0.0</v>
      </c>
      <c r="H342" s="3">
        <f t="shared" si="1"/>
        <v>0</v>
      </c>
      <c r="I342" s="7">
        <v>0.0</v>
      </c>
      <c r="J342" s="4">
        <v>5.0</v>
      </c>
      <c r="K342" s="8"/>
      <c r="L342" s="8" t="str">
        <f t="shared" si="2"/>
        <v/>
      </c>
      <c r="M342" s="8" t="str">
        <f t="shared" si="3"/>
        <v/>
      </c>
      <c r="N342" s="8"/>
      <c r="O342" s="8"/>
      <c r="P342" s="8"/>
      <c r="Q342" s="8"/>
      <c r="R342" s="8"/>
      <c r="S342" s="8"/>
      <c r="T342" s="8"/>
      <c r="U342" s="8"/>
      <c r="V342" s="8"/>
      <c r="W342" s="8"/>
      <c r="X342" s="8"/>
      <c r="Y342" s="8"/>
      <c r="Z342" s="8"/>
      <c r="AA342" s="8"/>
      <c r="AB342" s="8"/>
      <c r="AC342" s="8"/>
      <c r="AD342" s="8"/>
      <c r="AE342" s="8"/>
      <c r="AF342" s="8"/>
      <c r="AG342" s="8"/>
      <c r="AH342" s="8"/>
    </row>
    <row r="343" ht="15.75" customHeight="1">
      <c r="A343" s="4" t="s">
        <v>1372</v>
      </c>
      <c r="B343" s="4">
        <v>7.0</v>
      </c>
      <c r="C343" s="4">
        <v>5.0</v>
      </c>
      <c r="D343" s="3" t="s">
        <v>1212</v>
      </c>
      <c r="E343" s="9" t="s">
        <v>1213</v>
      </c>
      <c r="F343" s="10" t="s">
        <v>1373</v>
      </c>
      <c r="G343" s="3">
        <v>0.195</v>
      </c>
      <c r="H343" s="3">
        <f t="shared" si="1"/>
        <v>0.195</v>
      </c>
      <c r="I343" s="7">
        <v>0.452777777777777</v>
      </c>
      <c r="J343" s="4">
        <v>5.0</v>
      </c>
      <c r="K343" s="8"/>
      <c r="L343" s="8">
        <f t="shared" si="2"/>
        <v>0.195</v>
      </c>
      <c r="M343" s="8">
        <f t="shared" si="3"/>
        <v>0.4527777778</v>
      </c>
      <c r="N343" s="8"/>
      <c r="O343" s="8"/>
      <c r="P343" s="8"/>
      <c r="Q343" s="8"/>
      <c r="R343" s="8"/>
      <c r="S343" s="8"/>
      <c r="T343" s="8"/>
      <c r="U343" s="8"/>
      <c r="V343" s="8"/>
      <c r="W343" s="8"/>
      <c r="X343" s="8"/>
      <c r="Y343" s="8"/>
      <c r="Z343" s="8"/>
      <c r="AA343" s="8"/>
      <c r="AB343" s="8"/>
      <c r="AC343" s="8"/>
      <c r="AD343" s="8"/>
      <c r="AE343" s="8"/>
      <c r="AF343" s="8"/>
      <c r="AG343" s="8"/>
      <c r="AH343" s="8"/>
    </row>
    <row r="344" ht="15.75" customHeight="1">
      <c r="A344" s="4" t="s">
        <v>1374</v>
      </c>
      <c r="B344" s="4">
        <v>214.0</v>
      </c>
      <c r="C344" s="4">
        <v>5.0</v>
      </c>
      <c r="D344" s="3" t="s">
        <v>1212</v>
      </c>
      <c r="E344" s="9" t="s">
        <v>1213</v>
      </c>
      <c r="F344" s="10" t="s">
        <v>1375</v>
      </c>
      <c r="G344" s="3">
        <v>0.335</v>
      </c>
      <c r="H344" s="3">
        <f t="shared" si="1"/>
        <v>0.335</v>
      </c>
      <c r="I344" s="7">
        <v>0.67</v>
      </c>
      <c r="J344" s="4">
        <v>5.0</v>
      </c>
      <c r="K344" s="8"/>
      <c r="L344" s="8">
        <f t="shared" si="2"/>
        <v>0.335</v>
      </c>
      <c r="M344" s="8">
        <f t="shared" si="3"/>
        <v>0.67</v>
      </c>
      <c r="N344" s="8"/>
      <c r="O344" s="8"/>
      <c r="P344" s="8"/>
      <c r="Q344" s="8"/>
      <c r="R344" s="8"/>
      <c r="S344" s="8"/>
      <c r="T344" s="8"/>
      <c r="U344" s="8"/>
      <c r="V344" s="8"/>
      <c r="W344" s="8"/>
      <c r="X344" s="8"/>
      <c r="Y344" s="8"/>
      <c r="Z344" s="8"/>
      <c r="AA344" s="8"/>
      <c r="AB344" s="8"/>
      <c r="AC344" s="8"/>
      <c r="AD344" s="8"/>
      <c r="AE344" s="8"/>
      <c r="AF344" s="8"/>
      <c r="AG344" s="8"/>
      <c r="AH344" s="8"/>
    </row>
    <row r="345" ht="15.75" customHeight="1">
      <c r="A345" s="4" t="s">
        <v>1376</v>
      </c>
      <c r="B345" s="4">
        <v>2.0</v>
      </c>
      <c r="C345" s="4">
        <v>5.0</v>
      </c>
      <c r="D345" s="3" t="s">
        <v>1212</v>
      </c>
      <c r="E345" s="9" t="s">
        <v>1213</v>
      </c>
      <c r="F345" s="10"/>
      <c r="G345" s="3">
        <v>0.0</v>
      </c>
      <c r="H345" s="3">
        <f t="shared" si="1"/>
        <v>0</v>
      </c>
      <c r="I345" s="7">
        <v>0.0</v>
      </c>
      <c r="J345" s="4">
        <v>5.0</v>
      </c>
      <c r="K345" s="8"/>
      <c r="L345" s="8" t="str">
        <f t="shared" si="2"/>
        <v/>
      </c>
      <c r="M345" s="8" t="str">
        <f t="shared" si="3"/>
        <v/>
      </c>
      <c r="N345" s="8"/>
      <c r="O345" s="8"/>
      <c r="P345" s="8"/>
      <c r="Q345" s="8"/>
      <c r="R345" s="8"/>
      <c r="S345" s="8"/>
      <c r="T345" s="8"/>
      <c r="U345" s="8"/>
      <c r="V345" s="8"/>
      <c r="W345" s="8"/>
      <c r="X345" s="8"/>
      <c r="Y345" s="8"/>
      <c r="Z345" s="8"/>
      <c r="AA345" s="8"/>
      <c r="AB345" s="8"/>
      <c r="AC345" s="8"/>
      <c r="AD345" s="8"/>
      <c r="AE345" s="8"/>
      <c r="AF345" s="8"/>
      <c r="AG345" s="8"/>
      <c r="AH345" s="8"/>
    </row>
    <row r="346" ht="15.75" customHeight="1">
      <c r="A346" s="4" t="s">
        <v>1377</v>
      </c>
      <c r="B346" s="4">
        <v>2.0</v>
      </c>
      <c r="C346" s="4">
        <v>5.0</v>
      </c>
      <c r="D346" s="3" t="s">
        <v>1212</v>
      </c>
      <c r="E346" s="9" t="s">
        <v>1213</v>
      </c>
      <c r="F346" s="10"/>
      <c r="G346" s="3">
        <v>0.0</v>
      </c>
      <c r="H346" s="3">
        <f t="shared" si="1"/>
        <v>0</v>
      </c>
      <c r="I346" s="7">
        <v>0.0</v>
      </c>
      <c r="J346" s="4">
        <v>5.0</v>
      </c>
      <c r="K346" s="8"/>
      <c r="L346" s="8" t="str">
        <f t="shared" si="2"/>
        <v/>
      </c>
      <c r="M346" s="8" t="str">
        <f t="shared" si="3"/>
        <v/>
      </c>
      <c r="N346" s="8"/>
      <c r="O346" s="8"/>
      <c r="P346" s="8"/>
      <c r="Q346" s="8"/>
      <c r="R346" s="8"/>
      <c r="S346" s="8"/>
      <c r="T346" s="8"/>
      <c r="U346" s="8"/>
      <c r="V346" s="8"/>
      <c r="W346" s="8"/>
      <c r="X346" s="8"/>
      <c r="Y346" s="8"/>
      <c r="Z346" s="8"/>
      <c r="AA346" s="8"/>
      <c r="AB346" s="8"/>
      <c r="AC346" s="8"/>
      <c r="AD346" s="8"/>
      <c r="AE346" s="8"/>
      <c r="AF346" s="8"/>
      <c r="AG346" s="8"/>
      <c r="AH346" s="8"/>
    </row>
    <row r="347" ht="15.75" customHeight="1">
      <c r="A347" s="4" t="s">
        <v>1378</v>
      </c>
      <c r="B347" s="4">
        <v>0.0</v>
      </c>
      <c r="C347" s="4">
        <v>5.0</v>
      </c>
      <c r="D347" s="3" t="s">
        <v>1212</v>
      </c>
      <c r="E347" s="9" t="s">
        <v>1213</v>
      </c>
      <c r="F347" s="10"/>
      <c r="G347" s="3">
        <v>0.0</v>
      </c>
      <c r="H347" s="3">
        <f t="shared" si="1"/>
        <v>0</v>
      </c>
      <c r="I347" s="7">
        <v>0.0</v>
      </c>
      <c r="J347" s="4">
        <v>5.0</v>
      </c>
      <c r="K347" s="8"/>
      <c r="L347" s="8" t="str">
        <f t="shared" si="2"/>
        <v/>
      </c>
      <c r="M347" s="8" t="str">
        <f t="shared" si="3"/>
        <v/>
      </c>
      <c r="N347" s="8"/>
      <c r="O347" s="8"/>
      <c r="P347" s="8"/>
      <c r="Q347" s="8"/>
      <c r="R347" s="8"/>
      <c r="S347" s="8"/>
      <c r="T347" s="8"/>
      <c r="U347" s="8"/>
      <c r="V347" s="8"/>
      <c r="W347" s="8"/>
      <c r="X347" s="8"/>
      <c r="Y347" s="8"/>
      <c r="Z347" s="8"/>
      <c r="AA347" s="8"/>
      <c r="AB347" s="8"/>
      <c r="AC347" s="8"/>
      <c r="AD347" s="8"/>
      <c r="AE347" s="8"/>
      <c r="AF347" s="8"/>
      <c r="AG347" s="8"/>
      <c r="AH347" s="8"/>
    </row>
    <row r="348" ht="15.75" customHeight="1">
      <c r="A348" s="4" t="s">
        <v>1379</v>
      </c>
      <c r="B348" s="4">
        <v>26.0</v>
      </c>
      <c r="C348" s="4">
        <v>4.0</v>
      </c>
      <c r="D348" s="3" t="s">
        <v>1212</v>
      </c>
      <c r="E348" s="9" t="s">
        <v>1213</v>
      </c>
      <c r="F348" s="10" t="s">
        <v>1380</v>
      </c>
      <c r="G348" s="3">
        <v>0.633333333333333</v>
      </c>
      <c r="H348" s="3">
        <f t="shared" si="1"/>
        <v>0.6333333333</v>
      </c>
      <c r="I348" s="7">
        <v>0.566666666666666</v>
      </c>
      <c r="J348" s="4">
        <v>4.0</v>
      </c>
      <c r="K348" s="8"/>
      <c r="L348" s="8">
        <f t="shared" si="2"/>
        <v>0.6333333333</v>
      </c>
      <c r="M348" s="8">
        <f t="shared" si="3"/>
        <v>0.5666666667</v>
      </c>
      <c r="N348" s="8"/>
      <c r="O348" s="8"/>
      <c r="P348" s="8"/>
      <c r="Q348" s="8"/>
      <c r="R348" s="8"/>
      <c r="S348" s="8"/>
      <c r="T348" s="8"/>
      <c r="U348" s="8"/>
      <c r="V348" s="8"/>
      <c r="W348" s="8"/>
      <c r="X348" s="8"/>
      <c r="Y348" s="8"/>
      <c r="Z348" s="8"/>
      <c r="AA348" s="8"/>
      <c r="AB348" s="8"/>
      <c r="AC348" s="8"/>
      <c r="AD348" s="8"/>
      <c r="AE348" s="8"/>
      <c r="AF348" s="8"/>
      <c r="AG348" s="8"/>
      <c r="AH348" s="8"/>
    </row>
    <row r="349" ht="15.75" customHeight="1">
      <c r="A349" s="4" t="s">
        <v>1381</v>
      </c>
      <c r="B349" s="4">
        <v>0.0</v>
      </c>
      <c r="C349" s="4">
        <v>3.0</v>
      </c>
      <c r="D349" s="3" t="s">
        <v>1212</v>
      </c>
      <c r="E349" s="9" t="s">
        <v>1213</v>
      </c>
      <c r="F349" s="10"/>
      <c r="G349" s="3">
        <v>0.0</v>
      </c>
      <c r="H349" s="3">
        <f t="shared" si="1"/>
        <v>0</v>
      </c>
      <c r="I349" s="7">
        <v>0.0</v>
      </c>
      <c r="J349" s="4">
        <v>3.0</v>
      </c>
      <c r="K349" s="8"/>
      <c r="L349" s="8" t="str">
        <f t="shared" si="2"/>
        <v/>
      </c>
      <c r="M349" s="8" t="str">
        <f t="shared" si="3"/>
        <v/>
      </c>
      <c r="N349" s="8"/>
      <c r="O349" s="8"/>
      <c r="P349" s="8"/>
      <c r="Q349" s="8"/>
      <c r="R349" s="8"/>
      <c r="S349" s="8"/>
      <c r="T349" s="8"/>
      <c r="U349" s="8"/>
      <c r="V349" s="8"/>
      <c r="W349" s="8"/>
      <c r="X349" s="8"/>
      <c r="Y349" s="8"/>
      <c r="Z349" s="8"/>
      <c r="AA349" s="8"/>
      <c r="AB349" s="8"/>
      <c r="AC349" s="8"/>
      <c r="AD349" s="8"/>
      <c r="AE349" s="8"/>
      <c r="AF349" s="8"/>
      <c r="AG349" s="8"/>
      <c r="AH349" s="8"/>
    </row>
    <row r="350" ht="15.75" customHeight="1">
      <c r="A350" s="4" t="s">
        <v>1382</v>
      </c>
      <c r="B350" s="4">
        <v>51.0</v>
      </c>
      <c r="C350" s="4">
        <v>5.0</v>
      </c>
      <c r="D350" s="3" t="s">
        <v>1212</v>
      </c>
      <c r="E350" s="9" t="s">
        <v>1213</v>
      </c>
      <c r="F350" s="10" t="s">
        <v>1383</v>
      </c>
      <c r="G350" s="3">
        <v>0.7</v>
      </c>
      <c r="H350" s="3">
        <f t="shared" si="1"/>
        <v>0.7</v>
      </c>
      <c r="I350" s="7">
        <v>0.6</v>
      </c>
      <c r="J350" s="4">
        <v>5.0</v>
      </c>
      <c r="K350" s="8"/>
      <c r="L350" s="8">
        <f t="shared" si="2"/>
        <v>0.7</v>
      </c>
      <c r="M350" s="8">
        <f t="shared" si="3"/>
        <v>0.6</v>
      </c>
      <c r="N350" s="8"/>
      <c r="O350" s="8"/>
      <c r="P350" s="8"/>
      <c r="Q350" s="8"/>
      <c r="R350" s="8"/>
      <c r="S350" s="8"/>
      <c r="T350" s="8"/>
      <c r="U350" s="8"/>
      <c r="V350" s="8"/>
      <c r="W350" s="8"/>
      <c r="X350" s="8"/>
      <c r="Y350" s="8"/>
      <c r="Z350" s="8"/>
      <c r="AA350" s="8"/>
      <c r="AB350" s="8"/>
      <c r="AC350" s="8"/>
      <c r="AD350" s="8"/>
      <c r="AE350" s="8"/>
      <c r="AF350" s="8"/>
      <c r="AG350" s="8"/>
      <c r="AH350" s="8"/>
    </row>
    <row r="351" ht="15.75" customHeight="1">
      <c r="A351" s="4" t="s">
        <v>1384</v>
      </c>
      <c r="B351" s="4">
        <v>28.0</v>
      </c>
      <c r="C351" s="4">
        <v>5.0</v>
      </c>
      <c r="D351" s="3" t="s">
        <v>1212</v>
      </c>
      <c r="E351" s="9" t="s">
        <v>1213</v>
      </c>
      <c r="F351" s="10" t="s">
        <v>1385</v>
      </c>
      <c r="G351" s="3">
        <v>-0.1875</v>
      </c>
      <c r="H351" s="3">
        <f t="shared" si="1"/>
        <v>0.1875</v>
      </c>
      <c r="I351" s="7">
        <v>0.5</v>
      </c>
      <c r="J351" s="4">
        <v>5.0</v>
      </c>
      <c r="K351" s="8"/>
      <c r="L351" s="8">
        <f t="shared" si="2"/>
        <v>-0.1875</v>
      </c>
      <c r="M351" s="8">
        <f t="shared" si="3"/>
        <v>0.5</v>
      </c>
      <c r="N351" s="8"/>
      <c r="O351" s="8"/>
      <c r="P351" s="8"/>
      <c r="Q351" s="8"/>
      <c r="R351" s="8"/>
      <c r="S351" s="8"/>
      <c r="T351" s="8"/>
      <c r="U351" s="8"/>
      <c r="V351" s="8"/>
      <c r="W351" s="8"/>
      <c r="X351" s="8"/>
      <c r="Y351" s="8"/>
      <c r="Z351" s="8"/>
      <c r="AA351" s="8"/>
      <c r="AB351" s="8"/>
      <c r="AC351" s="8"/>
      <c r="AD351" s="8"/>
      <c r="AE351" s="8"/>
      <c r="AF351" s="8"/>
      <c r="AG351" s="8"/>
      <c r="AH351" s="8"/>
    </row>
    <row r="352" ht="15.75" customHeight="1">
      <c r="A352" s="4" t="s">
        <v>1386</v>
      </c>
      <c r="B352" s="4">
        <v>17.0</v>
      </c>
      <c r="C352" s="4">
        <v>5.0</v>
      </c>
      <c r="D352" s="3" t="s">
        <v>1212</v>
      </c>
      <c r="E352" s="9" t="s">
        <v>1213</v>
      </c>
      <c r="F352" s="10"/>
      <c r="G352" s="3">
        <v>0.0</v>
      </c>
      <c r="H352" s="3">
        <f t="shared" si="1"/>
        <v>0</v>
      </c>
      <c r="I352" s="7">
        <v>0.0</v>
      </c>
      <c r="J352" s="4">
        <v>5.0</v>
      </c>
      <c r="K352" s="8"/>
      <c r="L352" s="8" t="str">
        <f t="shared" si="2"/>
        <v/>
      </c>
      <c r="M352" s="8" t="str">
        <f t="shared" si="3"/>
        <v/>
      </c>
      <c r="N352" s="8"/>
      <c r="O352" s="8"/>
      <c r="P352" s="8"/>
      <c r="Q352" s="8"/>
      <c r="R352" s="8"/>
      <c r="S352" s="8"/>
      <c r="T352" s="8"/>
      <c r="U352" s="8"/>
      <c r="V352" s="8"/>
      <c r="W352" s="8"/>
      <c r="X352" s="8"/>
      <c r="Y352" s="8"/>
      <c r="Z352" s="8"/>
      <c r="AA352" s="8"/>
      <c r="AB352" s="8"/>
      <c r="AC352" s="8"/>
      <c r="AD352" s="8"/>
      <c r="AE352" s="8"/>
      <c r="AF352" s="8"/>
      <c r="AG352" s="8"/>
      <c r="AH352" s="8"/>
    </row>
    <row r="353" ht="15.75" customHeight="1">
      <c r="A353" s="4" t="s">
        <v>1387</v>
      </c>
      <c r="B353" s="4">
        <v>11.0</v>
      </c>
      <c r="C353" s="4">
        <v>5.0</v>
      </c>
      <c r="D353" s="3" t="s">
        <v>1212</v>
      </c>
      <c r="E353" s="9" t="s">
        <v>1213</v>
      </c>
      <c r="F353" s="10"/>
      <c r="G353" s="3">
        <v>0.0</v>
      </c>
      <c r="H353" s="3">
        <f t="shared" si="1"/>
        <v>0</v>
      </c>
      <c r="I353" s="7">
        <v>0.0</v>
      </c>
      <c r="J353" s="4">
        <v>5.0</v>
      </c>
      <c r="K353" s="8"/>
      <c r="L353" s="8" t="str">
        <f t="shared" si="2"/>
        <v/>
      </c>
      <c r="M353" s="8" t="str">
        <f t="shared" si="3"/>
        <v/>
      </c>
      <c r="N353" s="8"/>
      <c r="O353" s="8"/>
      <c r="P353" s="8"/>
      <c r="Q353" s="8"/>
      <c r="R353" s="8"/>
      <c r="S353" s="8"/>
      <c r="T353" s="8"/>
      <c r="U353" s="8"/>
      <c r="V353" s="8"/>
      <c r="W353" s="8"/>
      <c r="X353" s="8"/>
      <c r="Y353" s="8"/>
      <c r="Z353" s="8"/>
      <c r="AA353" s="8"/>
      <c r="AB353" s="8"/>
      <c r="AC353" s="8"/>
      <c r="AD353" s="8"/>
      <c r="AE353" s="8"/>
      <c r="AF353" s="8"/>
      <c r="AG353" s="8"/>
      <c r="AH353" s="8"/>
    </row>
    <row r="354" ht="15.75" customHeight="1">
      <c r="A354" s="4" t="s">
        <v>1388</v>
      </c>
      <c r="B354" s="4">
        <v>3.0</v>
      </c>
      <c r="C354" s="4">
        <v>4.0</v>
      </c>
      <c r="D354" s="3" t="s">
        <v>1212</v>
      </c>
      <c r="E354" s="9" t="s">
        <v>1213</v>
      </c>
      <c r="F354" s="10"/>
      <c r="G354" s="3">
        <v>0.0</v>
      </c>
      <c r="H354" s="3">
        <f t="shared" si="1"/>
        <v>0</v>
      </c>
      <c r="I354" s="7">
        <v>0.0</v>
      </c>
      <c r="J354" s="4">
        <v>4.0</v>
      </c>
      <c r="K354" s="8"/>
      <c r="L354" s="8" t="str">
        <f t="shared" si="2"/>
        <v/>
      </c>
      <c r="M354" s="8" t="str">
        <f t="shared" si="3"/>
        <v/>
      </c>
      <c r="N354" s="8"/>
      <c r="O354" s="8"/>
      <c r="P354" s="8"/>
      <c r="Q354" s="8"/>
      <c r="R354" s="8"/>
      <c r="S354" s="8"/>
      <c r="T354" s="8"/>
      <c r="U354" s="8"/>
      <c r="V354" s="8"/>
      <c r="W354" s="8"/>
      <c r="X354" s="8"/>
      <c r="Y354" s="8"/>
      <c r="Z354" s="8"/>
      <c r="AA354" s="8"/>
      <c r="AB354" s="8"/>
      <c r="AC354" s="8"/>
      <c r="AD354" s="8"/>
      <c r="AE354" s="8"/>
      <c r="AF354" s="8"/>
      <c r="AG354" s="8"/>
      <c r="AH354" s="8"/>
    </row>
    <row r="355" ht="15.75" customHeight="1">
      <c r="A355" s="4" t="s">
        <v>1389</v>
      </c>
      <c r="B355" s="4">
        <v>19.0</v>
      </c>
      <c r="C355" s="4">
        <v>5.0</v>
      </c>
      <c r="D355" s="3" t="s">
        <v>1212</v>
      </c>
      <c r="E355" s="9" t="s">
        <v>1213</v>
      </c>
      <c r="F355" s="10"/>
      <c r="G355" s="3">
        <v>0.0</v>
      </c>
      <c r="H355" s="3">
        <f t="shared" si="1"/>
        <v>0</v>
      </c>
      <c r="I355" s="7">
        <v>0.0</v>
      </c>
      <c r="J355" s="4">
        <v>5.0</v>
      </c>
      <c r="K355" s="8"/>
      <c r="L355" s="8" t="str">
        <f t="shared" si="2"/>
        <v/>
      </c>
      <c r="M355" s="8" t="str">
        <f t="shared" si="3"/>
        <v/>
      </c>
      <c r="N355" s="8"/>
      <c r="O355" s="8"/>
      <c r="P355" s="8"/>
      <c r="Q355" s="8"/>
      <c r="R355" s="8"/>
      <c r="S355" s="8"/>
      <c r="T355" s="8"/>
      <c r="U355" s="8"/>
      <c r="V355" s="8"/>
      <c r="W355" s="8"/>
      <c r="X355" s="8"/>
      <c r="Y355" s="8"/>
      <c r="Z355" s="8"/>
      <c r="AA355" s="8"/>
      <c r="AB355" s="8"/>
      <c r="AC355" s="8"/>
      <c r="AD355" s="8"/>
      <c r="AE355" s="8"/>
      <c r="AF355" s="8"/>
      <c r="AG355" s="8"/>
      <c r="AH355" s="8"/>
    </row>
    <row r="356" ht="15.75" customHeight="1">
      <c r="A356" s="4" t="s">
        <v>1390</v>
      </c>
      <c r="B356" s="4">
        <v>2.0</v>
      </c>
      <c r="C356" s="4">
        <v>5.0</v>
      </c>
      <c r="D356" s="3" t="s">
        <v>1212</v>
      </c>
      <c r="E356" s="9" t="s">
        <v>1213</v>
      </c>
      <c r="F356" s="10"/>
      <c r="G356" s="3">
        <v>0.0</v>
      </c>
      <c r="H356" s="3">
        <f t="shared" si="1"/>
        <v>0</v>
      </c>
      <c r="I356" s="7">
        <v>0.0</v>
      </c>
      <c r="J356" s="4">
        <v>5.0</v>
      </c>
      <c r="K356" s="8"/>
      <c r="L356" s="8" t="str">
        <f t="shared" si="2"/>
        <v/>
      </c>
      <c r="M356" s="8" t="str">
        <f t="shared" si="3"/>
        <v/>
      </c>
      <c r="N356" s="8"/>
      <c r="O356" s="8"/>
      <c r="P356" s="8"/>
      <c r="Q356" s="8"/>
      <c r="R356" s="8"/>
      <c r="S356" s="8"/>
      <c r="T356" s="8"/>
      <c r="U356" s="8"/>
      <c r="V356" s="8"/>
      <c r="W356" s="8"/>
      <c r="X356" s="8"/>
      <c r="Y356" s="8"/>
      <c r="Z356" s="8"/>
      <c r="AA356" s="8"/>
      <c r="AB356" s="8"/>
      <c r="AC356" s="8"/>
      <c r="AD356" s="8"/>
      <c r="AE356" s="8"/>
      <c r="AF356" s="8"/>
      <c r="AG356" s="8"/>
      <c r="AH356" s="8"/>
    </row>
    <row r="357" ht="15.75" customHeight="1">
      <c r="A357" s="4" t="s">
        <v>1391</v>
      </c>
      <c r="B357" s="4">
        <v>2.0</v>
      </c>
      <c r="C357" s="4">
        <v>2.0</v>
      </c>
      <c r="D357" s="3" t="s">
        <v>1212</v>
      </c>
      <c r="E357" s="9" t="s">
        <v>1213</v>
      </c>
      <c r="F357" s="10"/>
      <c r="G357" s="3">
        <v>0.0</v>
      </c>
      <c r="H357" s="3">
        <f t="shared" si="1"/>
        <v>0</v>
      </c>
      <c r="I357" s="7">
        <v>0.0</v>
      </c>
      <c r="J357" s="4">
        <v>2.0</v>
      </c>
      <c r="K357" s="8"/>
      <c r="L357" s="8" t="str">
        <f t="shared" si="2"/>
        <v/>
      </c>
      <c r="M357" s="8" t="str">
        <f t="shared" si="3"/>
        <v/>
      </c>
      <c r="N357" s="8"/>
      <c r="O357" s="8"/>
      <c r="P357" s="8"/>
      <c r="Q357" s="8"/>
      <c r="R357" s="8"/>
      <c r="S357" s="8"/>
      <c r="T357" s="8"/>
      <c r="U357" s="8"/>
      <c r="V357" s="8"/>
      <c r="W357" s="8"/>
      <c r="X357" s="8"/>
      <c r="Y357" s="8"/>
      <c r="Z357" s="8"/>
      <c r="AA357" s="8"/>
      <c r="AB357" s="8"/>
      <c r="AC357" s="8"/>
      <c r="AD357" s="8"/>
      <c r="AE357" s="8"/>
      <c r="AF357" s="8"/>
      <c r="AG357" s="8"/>
      <c r="AH357" s="8"/>
    </row>
    <row r="358" ht="15.75" customHeight="1">
      <c r="A358" s="4" t="s">
        <v>1392</v>
      </c>
      <c r="B358" s="4">
        <v>132.0</v>
      </c>
      <c r="C358" s="4">
        <v>4.0</v>
      </c>
      <c r="D358" s="3" t="s">
        <v>1212</v>
      </c>
      <c r="E358" s="9" t="s">
        <v>1213</v>
      </c>
      <c r="F358" s="10" t="s">
        <v>1393</v>
      </c>
      <c r="G358" s="3">
        <v>0.3</v>
      </c>
      <c r="H358" s="3">
        <f t="shared" si="1"/>
        <v>0.3</v>
      </c>
      <c r="I358" s="7">
        <v>0.5</v>
      </c>
      <c r="J358" s="4">
        <v>4.0</v>
      </c>
      <c r="K358" s="8"/>
      <c r="L358" s="8">
        <f t="shared" si="2"/>
        <v>0.3</v>
      </c>
      <c r="M358" s="8">
        <f t="shared" si="3"/>
        <v>0.5</v>
      </c>
      <c r="N358" s="8"/>
      <c r="O358" s="8"/>
      <c r="P358" s="8"/>
      <c r="Q358" s="8"/>
      <c r="R358" s="8"/>
      <c r="S358" s="8"/>
      <c r="T358" s="8"/>
      <c r="U358" s="8"/>
      <c r="V358" s="8"/>
      <c r="W358" s="8"/>
      <c r="X358" s="8"/>
      <c r="Y358" s="8"/>
      <c r="Z358" s="8"/>
      <c r="AA358" s="8"/>
      <c r="AB358" s="8"/>
      <c r="AC358" s="8"/>
      <c r="AD358" s="8"/>
      <c r="AE358" s="8"/>
      <c r="AF358" s="8"/>
      <c r="AG358" s="8"/>
      <c r="AH358" s="8"/>
    </row>
    <row r="359" ht="15.75" customHeight="1">
      <c r="A359" s="4" t="s">
        <v>1394</v>
      </c>
      <c r="B359" s="4">
        <v>14.0</v>
      </c>
      <c r="C359" s="4">
        <v>5.0</v>
      </c>
      <c r="D359" s="3" t="s">
        <v>1212</v>
      </c>
      <c r="E359" s="9" t="s">
        <v>1213</v>
      </c>
      <c r="F359" s="10" t="s">
        <v>1395</v>
      </c>
      <c r="G359" s="3">
        <v>0.46875</v>
      </c>
      <c r="H359" s="3">
        <f t="shared" si="1"/>
        <v>0.46875</v>
      </c>
      <c r="I359" s="7">
        <v>0.4625</v>
      </c>
      <c r="J359" s="4">
        <v>5.0</v>
      </c>
      <c r="K359" s="8"/>
      <c r="L359" s="8">
        <f t="shared" si="2"/>
        <v>0.46875</v>
      </c>
      <c r="M359" s="8">
        <f t="shared" si="3"/>
        <v>0.4625</v>
      </c>
      <c r="N359" s="8"/>
      <c r="O359" s="8"/>
      <c r="P359" s="8"/>
      <c r="Q359" s="8"/>
      <c r="R359" s="8"/>
      <c r="S359" s="8"/>
      <c r="T359" s="8"/>
      <c r="U359" s="8"/>
      <c r="V359" s="8"/>
      <c r="W359" s="8"/>
      <c r="X359" s="8"/>
      <c r="Y359" s="8"/>
      <c r="Z359" s="8"/>
      <c r="AA359" s="8"/>
      <c r="AB359" s="8"/>
      <c r="AC359" s="8"/>
      <c r="AD359" s="8"/>
      <c r="AE359" s="8"/>
      <c r="AF359" s="8"/>
      <c r="AG359" s="8"/>
      <c r="AH359" s="8"/>
    </row>
    <row r="360" ht="15.75" customHeight="1">
      <c r="A360" s="4" t="s">
        <v>1396</v>
      </c>
      <c r="B360" s="4">
        <v>20.0</v>
      </c>
      <c r="C360" s="4">
        <v>5.0</v>
      </c>
      <c r="D360" s="3" t="s">
        <v>1212</v>
      </c>
      <c r="E360" s="9" t="s">
        <v>1213</v>
      </c>
      <c r="F360" s="10"/>
      <c r="G360" s="3">
        <v>0.0</v>
      </c>
      <c r="H360" s="3">
        <f t="shared" si="1"/>
        <v>0</v>
      </c>
      <c r="I360" s="7">
        <v>0.0</v>
      </c>
      <c r="J360" s="4">
        <v>5.0</v>
      </c>
      <c r="K360" s="8"/>
      <c r="L360" s="8" t="str">
        <f t="shared" si="2"/>
        <v/>
      </c>
      <c r="M360" s="8" t="str">
        <f t="shared" si="3"/>
        <v/>
      </c>
      <c r="N360" s="8"/>
      <c r="O360" s="8"/>
      <c r="P360" s="8"/>
      <c r="Q360" s="8"/>
      <c r="R360" s="8"/>
      <c r="S360" s="8"/>
      <c r="T360" s="8"/>
      <c r="U360" s="8"/>
      <c r="V360" s="8"/>
      <c r="W360" s="8"/>
      <c r="X360" s="8"/>
      <c r="Y360" s="8"/>
      <c r="Z360" s="8"/>
      <c r="AA360" s="8"/>
      <c r="AB360" s="8"/>
      <c r="AC360" s="8"/>
      <c r="AD360" s="8"/>
      <c r="AE360" s="8"/>
      <c r="AF360" s="8"/>
      <c r="AG360" s="8"/>
      <c r="AH360" s="8"/>
    </row>
    <row r="361" ht="15.75" customHeight="1">
      <c r="A361" s="4" t="s">
        <v>1397</v>
      </c>
      <c r="B361" s="4">
        <v>90.0</v>
      </c>
      <c r="C361" s="4">
        <v>5.0</v>
      </c>
      <c r="D361" s="3" t="s">
        <v>1212</v>
      </c>
      <c r="E361" s="9" t="s">
        <v>1213</v>
      </c>
      <c r="F361" s="10" t="s">
        <v>1398</v>
      </c>
      <c r="G361" s="3">
        <v>0.722222222222222</v>
      </c>
      <c r="H361" s="3">
        <f t="shared" si="1"/>
        <v>0.7222222222</v>
      </c>
      <c r="I361" s="7">
        <v>0.816666666666666</v>
      </c>
      <c r="J361" s="4">
        <v>5.0</v>
      </c>
      <c r="K361" s="8"/>
      <c r="L361" s="8">
        <f t="shared" si="2"/>
        <v>0.7222222222</v>
      </c>
      <c r="M361" s="8">
        <f t="shared" si="3"/>
        <v>0.8166666667</v>
      </c>
      <c r="N361" s="8"/>
      <c r="O361" s="8"/>
      <c r="P361" s="8"/>
      <c r="Q361" s="8"/>
      <c r="R361" s="8"/>
      <c r="S361" s="8"/>
      <c r="T361" s="8"/>
      <c r="U361" s="8"/>
      <c r="V361" s="8"/>
      <c r="W361" s="8"/>
      <c r="X361" s="8"/>
      <c r="Y361" s="8"/>
      <c r="Z361" s="8"/>
      <c r="AA361" s="8"/>
      <c r="AB361" s="8"/>
      <c r="AC361" s="8"/>
      <c r="AD361" s="8"/>
      <c r="AE361" s="8"/>
      <c r="AF361" s="8"/>
      <c r="AG361" s="8"/>
      <c r="AH361" s="8"/>
    </row>
    <row r="362" ht="15.75" customHeight="1">
      <c r="A362" s="4" t="s">
        <v>1399</v>
      </c>
      <c r="B362" s="4">
        <v>26.0</v>
      </c>
      <c r="C362" s="4">
        <v>5.0</v>
      </c>
      <c r="D362" s="3" t="s">
        <v>1212</v>
      </c>
      <c r="E362" s="9" t="s">
        <v>1213</v>
      </c>
      <c r="F362" s="10"/>
      <c r="G362" s="3">
        <v>0.0</v>
      </c>
      <c r="H362" s="3">
        <f t="shared" si="1"/>
        <v>0</v>
      </c>
      <c r="I362" s="7">
        <v>0.0</v>
      </c>
      <c r="J362" s="4">
        <v>5.0</v>
      </c>
      <c r="K362" s="8"/>
      <c r="L362" s="8" t="str">
        <f t="shared" si="2"/>
        <v/>
      </c>
      <c r="M362" s="8" t="str">
        <f t="shared" si="3"/>
        <v/>
      </c>
      <c r="N362" s="8"/>
      <c r="O362" s="8"/>
      <c r="P362" s="8"/>
      <c r="Q362" s="8"/>
      <c r="R362" s="8"/>
      <c r="S362" s="8"/>
      <c r="T362" s="8"/>
      <c r="U362" s="8"/>
      <c r="V362" s="8"/>
      <c r="W362" s="8"/>
      <c r="X362" s="8"/>
      <c r="Y362" s="8"/>
      <c r="Z362" s="8"/>
      <c r="AA362" s="8"/>
      <c r="AB362" s="8"/>
      <c r="AC362" s="8"/>
      <c r="AD362" s="8"/>
      <c r="AE362" s="8"/>
      <c r="AF362" s="8"/>
      <c r="AG362" s="8"/>
      <c r="AH362" s="8"/>
    </row>
    <row r="363" ht="15.75" customHeight="1">
      <c r="A363" s="4" t="s">
        <v>1400</v>
      </c>
      <c r="B363" s="4">
        <v>3.0</v>
      </c>
      <c r="C363" s="4">
        <v>5.0</v>
      </c>
      <c r="D363" s="3" t="s">
        <v>1212</v>
      </c>
      <c r="E363" s="9" t="s">
        <v>1213</v>
      </c>
      <c r="F363" s="10"/>
      <c r="G363" s="3">
        <v>0.0</v>
      </c>
      <c r="H363" s="3">
        <f t="shared" si="1"/>
        <v>0</v>
      </c>
      <c r="I363" s="7">
        <v>0.0</v>
      </c>
      <c r="J363" s="4">
        <v>5.0</v>
      </c>
      <c r="K363" s="8"/>
      <c r="L363" s="8" t="str">
        <f t="shared" si="2"/>
        <v/>
      </c>
      <c r="M363" s="8" t="str">
        <f t="shared" si="3"/>
        <v/>
      </c>
      <c r="N363" s="8"/>
      <c r="O363" s="8"/>
      <c r="P363" s="8"/>
      <c r="Q363" s="8"/>
      <c r="R363" s="8"/>
      <c r="S363" s="8"/>
      <c r="T363" s="8"/>
      <c r="U363" s="8"/>
      <c r="V363" s="8"/>
      <c r="W363" s="8"/>
      <c r="X363" s="8"/>
      <c r="Y363" s="8"/>
      <c r="Z363" s="8"/>
      <c r="AA363" s="8"/>
      <c r="AB363" s="8"/>
      <c r="AC363" s="8"/>
      <c r="AD363" s="8"/>
      <c r="AE363" s="8"/>
      <c r="AF363" s="8"/>
      <c r="AG363" s="8"/>
      <c r="AH363" s="8"/>
    </row>
    <row r="364" ht="15.75" customHeight="1">
      <c r="A364" s="4" t="s">
        <v>1401</v>
      </c>
      <c r="B364" s="4">
        <v>4.0</v>
      </c>
      <c r="C364" s="4">
        <v>4.0</v>
      </c>
      <c r="D364" s="3" t="s">
        <v>1212</v>
      </c>
      <c r="E364" s="9" t="s">
        <v>1213</v>
      </c>
      <c r="F364" s="10"/>
      <c r="G364" s="3">
        <v>0.0</v>
      </c>
      <c r="H364" s="3">
        <f t="shared" si="1"/>
        <v>0</v>
      </c>
      <c r="I364" s="7">
        <v>0.0</v>
      </c>
      <c r="J364" s="4">
        <v>4.0</v>
      </c>
      <c r="K364" s="8"/>
      <c r="L364" s="8" t="str">
        <f t="shared" si="2"/>
        <v/>
      </c>
      <c r="M364" s="8" t="str">
        <f t="shared" si="3"/>
        <v/>
      </c>
      <c r="N364" s="8"/>
      <c r="O364" s="8"/>
      <c r="P364" s="8"/>
      <c r="Q364" s="8"/>
      <c r="R364" s="8"/>
      <c r="S364" s="8"/>
      <c r="T364" s="8"/>
      <c r="U364" s="8"/>
      <c r="V364" s="8"/>
      <c r="W364" s="8"/>
      <c r="X364" s="8"/>
      <c r="Y364" s="8"/>
      <c r="Z364" s="8"/>
      <c r="AA364" s="8"/>
      <c r="AB364" s="8"/>
      <c r="AC364" s="8"/>
      <c r="AD364" s="8"/>
      <c r="AE364" s="8"/>
      <c r="AF364" s="8"/>
      <c r="AG364" s="8"/>
      <c r="AH364" s="8"/>
    </row>
    <row r="365" ht="15.75" customHeight="1">
      <c r="A365" s="4" t="s">
        <v>1402</v>
      </c>
      <c r="B365" s="4">
        <v>21.0</v>
      </c>
      <c r="C365" s="4">
        <v>5.0</v>
      </c>
      <c r="D365" s="3" t="s">
        <v>1212</v>
      </c>
      <c r="E365" s="9" t="s">
        <v>1213</v>
      </c>
      <c r="F365" s="10"/>
      <c r="G365" s="3">
        <v>0.0</v>
      </c>
      <c r="H365" s="3">
        <f t="shared" si="1"/>
        <v>0</v>
      </c>
      <c r="I365" s="7">
        <v>0.0</v>
      </c>
      <c r="J365" s="4">
        <v>5.0</v>
      </c>
      <c r="K365" s="8"/>
      <c r="L365" s="8" t="str">
        <f t="shared" si="2"/>
        <v/>
      </c>
      <c r="M365" s="8" t="str">
        <f t="shared" si="3"/>
        <v/>
      </c>
      <c r="N365" s="8"/>
      <c r="O365" s="8"/>
      <c r="P365" s="8"/>
      <c r="Q365" s="8"/>
      <c r="R365" s="8"/>
      <c r="S365" s="8"/>
      <c r="T365" s="8"/>
      <c r="U365" s="8"/>
      <c r="V365" s="8"/>
      <c r="W365" s="8"/>
      <c r="X365" s="8"/>
      <c r="Y365" s="8"/>
      <c r="Z365" s="8"/>
      <c r="AA365" s="8"/>
      <c r="AB365" s="8"/>
      <c r="AC365" s="8"/>
      <c r="AD365" s="8"/>
      <c r="AE365" s="8"/>
      <c r="AF365" s="8"/>
      <c r="AG365" s="8"/>
      <c r="AH365" s="8"/>
    </row>
    <row r="366" ht="15.75" customHeight="1">
      <c r="A366" s="4" t="s">
        <v>1403</v>
      </c>
      <c r="B366" s="4">
        <v>92.0</v>
      </c>
      <c r="C366" s="4">
        <v>5.0</v>
      </c>
      <c r="D366" s="3" t="s">
        <v>1212</v>
      </c>
      <c r="E366" s="9" t="s">
        <v>1213</v>
      </c>
      <c r="F366" s="10"/>
      <c r="G366" s="3">
        <v>0.0</v>
      </c>
      <c r="H366" s="3">
        <f t="shared" si="1"/>
        <v>0</v>
      </c>
      <c r="I366" s="7">
        <v>0.0</v>
      </c>
      <c r="J366" s="4">
        <v>5.0</v>
      </c>
      <c r="K366" s="8"/>
      <c r="L366" s="8" t="str">
        <f t="shared" si="2"/>
        <v/>
      </c>
      <c r="M366" s="8" t="str">
        <f t="shared" si="3"/>
        <v/>
      </c>
      <c r="N366" s="8"/>
      <c r="O366" s="8"/>
      <c r="P366" s="8"/>
      <c r="Q366" s="8"/>
      <c r="R366" s="8"/>
      <c r="S366" s="8"/>
      <c r="T366" s="8"/>
      <c r="U366" s="8"/>
      <c r="V366" s="8"/>
      <c r="W366" s="8"/>
      <c r="X366" s="8"/>
      <c r="Y366" s="8"/>
      <c r="Z366" s="8"/>
      <c r="AA366" s="8"/>
      <c r="AB366" s="8"/>
      <c r="AC366" s="8"/>
      <c r="AD366" s="8"/>
      <c r="AE366" s="8"/>
      <c r="AF366" s="8"/>
      <c r="AG366" s="8"/>
      <c r="AH366" s="8"/>
    </row>
    <row r="367" ht="15.75" customHeight="1">
      <c r="A367" s="4" t="s">
        <v>1404</v>
      </c>
      <c r="B367" s="4">
        <v>1.0</v>
      </c>
      <c r="C367" s="4">
        <v>5.0</v>
      </c>
      <c r="D367" s="3" t="s">
        <v>1212</v>
      </c>
      <c r="E367" s="9" t="s">
        <v>1213</v>
      </c>
      <c r="F367" s="10"/>
      <c r="G367" s="3">
        <v>0.0</v>
      </c>
      <c r="H367" s="3">
        <f t="shared" si="1"/>
        <v>0</v>
      </c>
      <c r="I367" s="7">
        <v>0.0</v>
      </c>
      <c r="J367" s="4">
        <v>5.0</v>
      </c>
      <c r="K367" s="8"/>
      <c r="L367" s="8" t="str">
        <f t="shared" si="2"/>
        <v/>
      </c>
      <c r="M367" s="8" t="str">
        <f t="shared" si="3"/>
        <v/>
      </c>
      <c r="N367" s="8"/>
      <c r="O367" s="8"/>
      <c r="P367" s="8"/>
      <c r="Q367" s="8"/>
      <c r="R367" s="8"/>
      <c r="S367" s="8"/>
      <c r="T367" s="8"/>
      <c r="U367" s="8"/>
      <c r="V367" s="8"/>
      <c r="W367" s="8"/>
      <c r="X367" s="8"/>
      <c r="Y367" s="8"/>
      <c r="Z367" s="8"/>
      <c r="AA367" s="8"/>
      <c r="AB367" s="8"/>
      <c r="AC367" s="8"/>
      <c r="AD367" s="8"/>
      <c r="AE367" s="8"/>
      <c r="AF367" s="8"/>
      <c r="AG367" s="8"/>
      <c r="AH367" s="8"/>
    </row>
    <row r="368" ht="15.75" customHeight="1">
      <c r="A368" s="4" t="s">
        <v>1405</v>
      </c>
      <c r="B368" s="4">
        <v>19.0</v>
      </c>
      <c r="C368" s="4">
        <v>5.0</v>
      </c>
      <c r="D368" s="3" t="s">
        <v>1212</v>
      </c>
      <c r="E368" s="9" t="s">
        <v>1213</v>
      </c>
      <c r="F368" s="10"/>
      <c r="G368" s="3">
        <v>0.0</v>
      </c>
      <c r="H368" s="3">
        <f t="shared" si="1"/>
        <v>0</v>
      </c>
      <c r="I368" s="7">
        <v>0.0</v>
      </c>
      <c r="J368" s="4">
        <v>5.0</v>
      </c>
      <c r="K368" s="8"/>
      <c r="L368" s="8" t="str">
        <f t="shared" si="2"/>
        <v/>
      </c>
      <c r="M368" s="8" t="str">
        <f t="shared" si="3"/>
        <v/>
      </c>
      <c r="N368" s="8"/>
      <c r="O368" s="8"/>
      <c r="P368" s="8"/>
      <c r="Q368" s="8"/>
      <c r="R368" s="8"/>
      <c r="S368" s="8"/>
      <c r="T368" s="8"/>
      <c r="U368" s="8"/>
      <c r="V368" s="8"/>
      <c r="W368" s="8"/>
      <c r="X368" s="8"/>
      <c r="Y368" s="8"/>
      <c r="Z368" s="8"/>
      <c r="AA368" s="8"/>
      <c r="AB368" s="8"/>
      <c r="AC368" s="8"/>
      <c r="AD368" s="8"/>
      <c r="AE368" s="8"/>
      <c r="AF368" s="8"/>
      <c r="AG368" s="8"/>
      <c r="AH368" s="8"/>
    </row>
    <row r="369" ht="15.75" customHeight="1">
      <c r="A369" s="4" t="s">
        <v>1406</v>
      </c>
      <c r="B369" s="4">
        <v>18.0</v>
      </c>
      <c r="C369" s="4">
        <v>5.0</v>
      </c>
      <c r="D369" s="3" t="s">
        <v>1212</v>
      </c>
      <c r="E369" s="9" t="s">
        <v>1213</v>
      </c>
      <c r="F369" s="10" t="s">
        <v>1407</v>
      </c>
      <c r="G369" s="3">
        <v>0.333333333333333</v>
      </c>
      <c r="H369" s="3">
        <f t="shared" si="1"/>
        <v>0.3333333333</v>
      </c>
      <c r="I369" s="7">
        <v>0.566666666666666</v>
      </c>
      <c r="J369" s="4">
        <v>5.0</v>
      </c>
      <c r="K369" s="8"/>
      <c r="L369" s="8">
        <f t="shared" si="2"/>
        <v>0.3333333333</v>
      </c>
      <c r="M369" s="8">
        <f t="shared" si="3"/>
        <v>0.5666666667</v>
      </c>
      <c r="N369" s="8"/>
      <c r="O369" s="8"/>
      <c r="P369" s="8"/>
      <c r="Q369" s="8"/>
      <c r="R369" s="8"/>
      <c r="S369" s="8"/>
      <c r="T369" s="8"/>
      <c r="U369" s="8"/>
      <c r="V369" s="8"/>
      <c r="W369" s="8"/>
      <c r="X369" s="8"/>
      <c r="Y369" s="8"/>
      <c r="Z369" s="8"/>
      <c r="AA369" s="8"/>
      <c r="AB369" s="8"/>
      <c r="AC369" s="8"/>
      <c r="AD369" s="8"/>
      <c r="AE369" s="8"/>
      <c r="AF369" s="8"/>
      <c r="AG369" s="8"/>
      <c r="AH369" s="8"/>
    </row>
    <row r="370" ht="15.75" customHeight="1">
      <c r="A370" s="4" t="s">
        <v>1408</v>
      </c>
      <c r="B370" s="4">
        <v>7.0</v>
      </c>
      <c r="C370" s="4">
        <v>4.0</v>
      </c>
      <c r="D370" s="3" t="s">
        <v>1212</v>
      </c>
      <c r="E370" s="9" t="s">
        <v>1213</v>
      </c>
      <c r="F370" s="10"/>
      <c r="G370" s="3">
        <v>0.0</v>
      </c>
      <c r="H370" s="3">
        <f t="shared" si="1"/>
        <v>0</v>
      </c>
      <c r="I370" s="7">
        <v>0.0</v>
      </c>
      <c r="J370" s="4">
        <v>4.0</v>
      </c>
      <c r="K370" s="8"/>
      <c r="L370" s="8" t="str">
        <f t="shared" si="2"/>
        <v/>
      </c>
      <c r="M370" s="8" t="str">
        <f t="shared" si="3"/>
        <v/>
      </c>
      <c r="N370" s="8"/>
      <c r="O370" s="8"/>
      <c r="P370" s="8"/>
      <c r="Q370" s="8"/>
      <c r="R370" s="8"/>
      <c r="S370" s="8"/>
      <c r="T370" s="8"/>
      <c r="U370" s="8"/>
      <c r="V370" s="8"/>
      <c r="W370" s="8"/>
      <c r="X370" s="8"/>
      <c r="Y370" s="8"/>
      <c r="Z370" s="8"/>
      <c r="AA370" s="8"/>
      <c r="AB370" s="8"/>
      <c r="AC370" s="8"/>
      <c r="AD370" s="8"/>
      <c r="AE370" s="8"/>
      <c r="AF370" s="8"/>
      <c r="AG370" s="8"/>
      <c r="AH370" s="8"/>
    </row>
    <row r="371" ht="15.75" customHeight="1">
      <c r="A371" s="4" t="s">
        <v>1409</v>
      </c>
      <c r="B371" s="4">
        <v>6.0</v>
      </c>
      <c r="C371" s="4">
        <v>5.0</v>
      </c>
      <c r="D371" s="3" t="s">
        <v>1212</v>
      </c>
      <c r="E371" s="9" t="s">
        <v>1213</v>
      </c>
      <c r="F371" s="10"/>
      <c r="G371" s="3">
        <v>0.0</v>
      </c>
      <c r="H371" s="3">
        <f t="shared" si="1"/>
        <v>0</v>
      </c>
      <c r="I371" s="7">
        <v>0.0</v>
      </c>
      <c r="J371" s="4">
        <v>5.0</v>
      </c>
      <c r="K371" s="8"/>
      <c r="L371" s="8" t="str">
        <f t="shared" si="2"/>
        <v/>
      </c>
      <c r="M371" s="8" t="str">
        <f t="shared" si="3"/>
        <v/>
      </c>
      <c r="N371" s="8"/>
      <c r="O371" s="8"/>
      <c r="P371" s="8"/>
      <c r="Q371" s="8"/>
      <c r="R371" s="8"/>
      <c r="S371" s="8"/>
      <c r="T371" s="8"/>
      <c r="U371" s="8"/>
      <c r="V371" s="8"/>
      <c r="W371" s="8"/>
      <c r="X371" s="8"/>
      <c r="Y371" s="8"/>
      <c r="Z371" s="8"/>
      <c r="AA371" s="8"/>
      <c r="AB371" s="8"/>
      <c r="AC371" s="8"/>
      <c r="AD371" s="8"/>
      <c r="AE371" s="8"/>
      <c r="AF371" s="8"/>
      <c r="AG371" s="8"/>
      <c r="AH371" s="8"/>
    </row>
    <row r="372" ht="15.75" customHeight="1">
      <c r="A372" s="4" t="s">
        <v>1410</v>
      </c>
      <c r="B372" s="4">
        <v>192.0</v>
      </c>
      <c r="C372" s="4">
        <v>4.0</v>
      </c>
      <c r="D372" s="3" t="s">
        <v>1212</v>
      </c>
      <c r="E372" s="9" t="s">
        <v>1213</v>
      </c>
      <c r="F372" s="10" t="s">
        <v>1411</v>
      </c>
      <c r="G372" s="3">
        <v>0.625</v>
      </c>
      <c r="H372" s="3">
        <f t="shared" si="1"/>
        <v>0.625</v>
      </c>
      <c r="I372" s="7">
        <v>0.6</v>
      </c>
      <c r="J372" s="4">
        <v>4.0</v>
      </c>
      <c r="K372" s="8"/>
      <c r="L372" s="8">
        <f t="shared" si="2"/>
        <v>0.625</v>
      </c>
      <c r="M372" s="8">
        <f t="shared" si="3"/>
        <v>0.6</v>
      </c>
      <c r="N372" s="8"/>
      <c r="O372" s="8"/>
      <c r="P372" s="8"/>
      <c r="Q372" s="8"/>
      <c r="R372" s="8"/>
      <c r="S372" s="8"/>
      <c r="T372" s="8"/>
      <c r="U372" s="8"/>
      <c r="V372" s="8"/>
      <c r="W372" s="8"/>
      <c r="X372" s="8"/>
      <c r="Y372" s="8"/>
      <c r="Z372" s="8"/>
      <c r="AA372" s="8"/>
      <c r="AB372" s="8"/>
      <c r="AC372" s="8"/>
      <c r="AD372" s="8"/>
      <c r="AE372" s="8"/>
      <c r="AF372" s="8"/>
      <c r="AG372" s="8"/>
      <c r="AH372" s="8"/>
    </row>
    <row r="373" ht="15.75" customHeight="1">
      <c r="A373" s="4" t="s">
        <v>1412</v>
      </c>
      <c r="B373" s="4">
        <v>0.0</v>
      </c>
      <c r="C373" s="4">
        <v>4.0</v>
      </c>
      <c r="D373" s="3" t="s">
        <v>1212</v>
      </c>
      <c r="E373" s="9" t="s">
        <v>1213</v>
      </c>
      <c r="F373" s="10"/>
      <c r="G373" s="3">
        <v>0.0</v>
      </c>
      <c r="H373" s="3">
        <f t="shared" si="1"/>
        <v>0</v>
      </c>
      <c r="I373" s="7">
        <v>0.0</v>
      </c>
      <c r="J373" s="4">
        <v>4.0</v>
      </c>
      <c r="K373" s="8"/>
      <c r="L373" s="8" t="str">
        <f t="shared" si="2"/>
        <v/>
      </c>
      <c r="M373" s="8" t="str">
        <f t="shared" si="3"/>
        <v/>
      </c>
      <c r="N373" s="8"/>
      <c r="O373" s="8"/>
      <c r="P373" s="8"/>
      <c r="Q373" s="8"/>
      <c r="R373" s="8"/>
      <c r="S373" s="8"/>
      <c r="T373" s="8"/>
      <c r="U373" s="8"/>
      <c r="V373" s="8"/>
      <c r="W373" s="8"/>
      <c r="X373" s="8"/>
      <c r="Y373" s="8"/>
      <c r="Z373" s="8"/>
      <c r="AA373" s="8"/>
      <c r="AB373" s="8"/>
      <c r="AC373" s="8"/>
      <c r="AD373" s="8"/>
      <c r="AE373" s="8"/>
      <c r="AF373" s="8"/>
      <c r="AG373" s="8"/>
      <c r="AH373" s="8"/>
    </row>
    <row r="374" ht="15.75" customHeight="1">
      <c r="A374" s="4" t="s">
        <v>1413</v>
      </c>
      <c r="B374" s="4">
        <v>1.0</v>
      </c>
      <c r="C374" s="4">
        <v>5.0</v>
      </c>
      <c r="D374" s="3" t="s">
        <v>1212</v>
      </c>
      <c r="E374" s="9" t="s">
        <v>1213</v>
      </c>
      <c r="F374" s="10"/>
      <c r="G374" s="3">
        <v>0.0</v>
      </c>
      <c r="H374" s="3">
        <f t="shared" si="1"/>
        <v>0</v>
      </c>
      <c r="I374" s="7">
        <v>0.0</v>
      </c>
      <c r="J374" s="4">
        <v>5.0</v>
      </c>
      <c r="K374" s="8"/>
      <c r="L374" s="8" t="str">
        <f t="shared" si="2"/>
        <v/>
      </c>
      <c r="M374" s="8" t="str">
        <f t="shared" si="3"/>
        <v/>
      </c>
      <c r="N374" s="8"/>
      <c r="O374" s="8"/>
      <c r="P374" s="8"/>
      <c r="Q374" s="8"/>
      <c r="R374" s="8"/>
      <c r="S374" s="8"/>
      <c r="T374" s="8"/>
      <c r="U374" s="8"/>
      <c r="V374" s="8"/>
      <c r="W374" s="8"/>
      <c r="X374" s="8"/>
      <c r="Y374" s="8"/>
      <c r="Z374" s="8"/>
      <c r="AA374" s="8"/>
      <c r="AB374" s="8"/>
      <c r="AC374" s="8"/>
      <c r="AD374" s="8"/>
      <c r="AE374" s="8"/>
      <c r="AF374" s="8"/>
      <c r="AG374" s="8"/>
      <c r="AH374" s="8"/>
    </row>
    <row r="375" ht="15.75" customHeight="1">
      <c r="A375" s="4" t="s">
        <v>1414</v>
      </c>
      <c r="B375" s="4">
        <v>3.0</v>
      </c>
      <c r="C375" s="4">
        <v>5.0</v>
      </c>
      <c r="D375" s="3" t="s">
        <v>1212</v>
      </c>
      <c r="E375" s="9" t="s">
        <v>1213</v>
      </c>
      <c r="F375" s="10"/>
      <c r="G375" s="3">
        <v>0.0</v>
      </c>
      <c r="H375" s="3">
        <f t="shared" si="1"/>
        <v>0</v>
      </c>
      <c r="I375" s="7">
        <v>0.0</v>
      </c>
      <c r="J375" s="4">
        <v>5.0</v>
      </c>
      <c r="K375" s="8"/>
      <c r="L375" s="8" t="str">
        <f t="shared" si="2"/>
        <v/>
      </c>
      <c r="M375" s="8" t="str">
        <f t="shared" si="3"/>
        <v/>
      </c>
      <c r="N375" s="8"/>
      <c r="O375" s="8"/>
      <c r="P375" s="8"/>
      <c r="Q375" s="8"/>
      <c r="R375" s="8"/>
      <c r="S375" s="8"/>
      <c r="T375" s="8"/>
      <c r="U375" s="8"/>
      <c r="V375" s="8"/>
      <c r="W375" s="8"/>
      <c r="X375" s="8"/>
      <c r="Y375" s="8"/>
      <c r="Z375" s="8"/>
      <c r="AA375" s="8"/>
      <c r="AB375" s="8"/>
      <c r="AC375" s="8"/>
      <c r="AD375" s="8"/>
      <c r="AE375" s="8"/>
      <c r="AF375" s="8"/>
      <c r="AG375" s="8"/>
      <c r="AH375" s="8"/>
    </row>
    <row r="376" ht="15.75" customHeight="1">
      <c r="A376" s="4" t="s">
        <v>1415</v>
      </c>
      <c r="B376" s="4">
        <v>7.0</v>
      </c>
      <c r="C376" s="4">
        <v>5.0</v>
      </c>
      <c r="D376" s="3" t="s">
        <v>1212</v>
      </c>
      <c r="E376" s="9" t="s">
        <v>1213</v>
      </c>
      <c r="F376" s="10"/>
      <c r="G376" s="3">
        <v>0.0</v>
      </c>
      <c r="H376" s="3">
        <f t="shared" si="1"/>
        <v>0</v>
      </c>
      <c r="I376" s="7">
        <v>0.0</v>
      </c>
      <c r="J376" s="4">
        <v>5.0</v>
      </c>
      <c r="K376" s="8"/>
      <c r="L376" s="8" t="str">
        <f t="shared" si="2"/>
        <v/>
      </c>
      <c r="M376" s="8" t="str">
        <f t="shared" si="3"/>
        <v/>
      </c>
      <c r="N376" s="8"/>
      <c r="O376" s="8"/>
      <c r="P376" s="8"/>
      <c r="Q376" s="8"/>
      <c r="R376" s="8"/>
      <c r="S376" s="8"/>
      <c r="T376" s="8"/>
      <c r="U376" s="8"/>
      <c r="V376" s="8"/>
      <c r="W376" s="8"/>
      <c r="X376" s="8"/>
      <c r="Y376" s="8"/>
      <c r="Z376" s="8"/>
      <c r="AA376" s="8"/>
      <c r="AB376" s="8"/>
      <c r="AC376" s="8"/>
      <c r="AD376" s="8"/>
      <c r="AE376" s="8"/>
      <c r="AF376" s="8"/>
      <c r="AG376" s="8"/>
      <c r="AH376" s="8"/>
    </row>
    <row r="377" ht="15.75" customHeight="1">
      <c r="A377" s="4" t="s">
        <v>1416</v>
      </c>
      <c r="B377" s="4">
        <v>3.0</v>
      </c>
      <c r="C377" s="4">
        <v>5.0</v>
      </c>
      <c r="D377" s="3" t="s">
        <v>1212</v>
      </c>
      <c r="E377" s="9" t="s">
        <v>1213</v>
      </c>
      <c r="F377" s="10"/>
      <c r="G377" s="3">
        <v>0.0</v>
      </c>
      <c r="H377" s="3">
        <f t="shared" si="1"/>
        <v>0</v>
      </c>
      <c r="I377" s="7">
        <v>0.0</v>
      </c>
      <c r="J377" s="4">
        <v>5.0</v>
      </c>
      <c r="K377" s="8"/>
      <c r="L377" s="8" t="str">
        <f t="shared" si="2"/>
        <v/>
      </c>
      <c r="M377" s="8" t="str">
        <f t="shared" si="3"/>
        <v/>
      </c>
      <c r="N377" s="8"/>
      <c r="O377" s="8"/>
      <c r="P377" s="8"/>
      <c r="Q377" s="8"/>
      <c r="R377" s="8"/>
      <c r="S377" s="8"/>
      <c r="T377" s="8"/>
      <c r="U377" s="8"/>
      <c r="V377" s="8"/>
      <c r="W377" s="8"/>
      <c r="X377" s="8"/>
      <c r="Y377" s="8"/>
      <c r="Z377" s="8"/>
      <c r="AA377" s="8"/>
      <c r="AB377" s="8"/>
      <c r="AC377" s="8"/>
      <c r="AD377" s="8"/>
      <c r="AE377" s="8"/>
      <c r="AF377" s="8"/>
      <c r="AG377" s="8"/>
      <c r="AH377" s="8"/>
    </row>
    <row r="378" ht="15.75" customHeight="1">
      <c r="A378" s="4" t="s">
        <v>1417</v>
      </c>
      <c r="B378" s="4">
        <v>2.0</v>
      </c>
      <c r="C378" s="4">
        <v>4.0</v>
      </c>
      <c r="D378" s="3" t="s">
        <v>1212</v>
      </c>
      <c r="E378" s="9" t="s">
        <v>1213</v>
      </c>
      <c r="F378" s="10"/>
      <c r="G378" s="3">
        <v>0.0</v>
      </c>
      <c r="H378" s="3">
        <f t="shared" si="1"/>
        <v>0</v>
      </c>
      <c r="I378" s="7">
        <v>0.0</v>
      </c>
      <c r="J378" s="4">
        <v>4.0</v>
      </c>
      <c r="K378" s="8"/>
      <c r="L378" s="8" t="str">
        <f t="shared" si="2"/>
        <v/>
      </c>
      <c r="M378" s="8" t="str">
        <f t="shared" si="3"/>
        <v/>
      </c>
      <c r="N378" s="8"/>
      <c r="O378" s="8"/>
      <c r="P378" s="8"/>
      <c r="Q378" s="8"/>
      <c r="R378" s="8"/>
      <c r="S378" s="8"/>
      <c r="T378" s="8"/>
      <c r="U378" s="8"/>
      <c r="V378" s="8"/>
      <c r="W378" s="8"/>
      <c r="X378" s="8"/>
      <c r="Y378" s="8"/>
      <c r="Z378" s="8"/>
      <c r="AA378" s="8"/>
      <c r="AB378" s="8"/>
      <c r="AC378" s="8"/>
      <c r="AD378" s="8"/>
      <c r="AE378" s="8"/>
      <c r="AF378" s="8"/>
      <c r="AG378" s="8"/>
      <c r="AH378" s="8"/>
    </row>
    <row r="379" ht="15.75" customHeight="1">
      <c r="A379" s="4" t="s">
        <v>1418</v>
      </c>
      <c r="B379" s="4">
        <v>4.0</v>
      </c>
      <c r="C379" s="4">
        <v>1.0</v>
      </c>
      <c r="D379" s="3" t="s">
        <v>1212</v>
      </c>
      <c r="E379" s="9" t="s">
        <v>1213</v>
      </c>
      <c r="F379" s="10" t="s">
        <v>1419</v>
      </c>
      <c r="G379" s="3">
        <v>-0.3375</v>
      </c>
      <c r="H379" s="3">
        <f t="shared" si="1"/>
        <v>0.3375</v>
      </c>
      <c r="I379" s="7">
        <v>0.725</v>
      </c>
      <c r="J379" s="4">
        <v>1.0</v>
      </c>
      <c r="K379" s="8"/>
      <c r="L379" s="8">
        <f t="shared" si="2"/>
        <v>-0.3375</v>
      </c>
      <c r="M379" s="8">
        <f t="shared" si="3"/>
        <v>0.725</v>
      </c>
      <c r="N379" s="8"/>
      <c r="O379" s="8"/>
      <c r="P379" s="8"/>
      <c r="Q379" s="8"/>
      <c r="R379" s="8"/>
      <c r="S379" s="8"/>
      <c r="T379" s="8"/>
      <c r="U379" s="8"/>
      <c r="V379" s="8"/>
      <c r="W379" s="8"/>
      <c r="X379" s="8"/>
      <c r="Y379" s="8"/>
      <c r="Z379" s="8"/>
      <c r="AA379" s="8"/>
      <c r="AB379" s="8"/>
      <c r="AC379" s="8"/>
      <c r="AD379" s="8"/>
      <c r="AE379" s="8"/>
      <c r="AF379" s="8"/>
      <c r="AG379" s="8"/>
      <c r="AH379" s="8"/>
    </row>
    <row r="380" ht="15.75" customHeight="1">
      <c r="A380" s="4" t="s">
        <v>1420</v>
      </c>
      <c r="B380" s="4">
        <v>1.0</v>
      </c>
      <c r="C380" s="4">
        <v>5.0</v>
      </c>
      <c r="D380" s="3" t="s">
        <v>1212</v>
      </c>
      <c r="E380" s="9" t="s">
        <v>1213</v>
      </c>
      <c r="F380" s="10"/>
      <c r="G380" s="3">
        <v>0.0</v>
      </c>
      <c r="H380" s="3">
        <f t="shared" si="1"/>
        <v>0</v>
      </c>
      <c r="I380" s="7">
        <v>0.0</v>
      </c>
      <c r="J380" s="4">
        <v>5.0</v>
      </c>
      <c r="K380" s="8"/>
      <c r="L380" s="8" t="str">
        <f t="shared" si="2"/>
        <v/>
      </c>
      <c r="M380" s="8" t="str">
        <f t="shared" si="3"/>
        <v/>
      </c>
      <c r="N380" s="8"/>
      <c r="O380" s="8"/>
      <c r="P380" s="8"/>
      <c r="Q380" s="8"/>
      <c r="R380" s="8"/>
      <c r="S380" s="8"/>
      <c r="T380" s="8"/>
      <c r="U380" s="8"/>
      <c r="V380" s="8"/>
      <c r="W380" s="8"/>
      <c r="X380" s="8"/>
      <c r="Y380" s="8"/>
      <c r="Z380" s="8"/>
      <c r="AA380" s="8"/>
      <c r="AB380" s="8"/>
      <c r="AC380" s="8"/>
      <c r="AD380" s="8"/>
      <c r="AE380" s="8"/>
      <c r="AF380" s="8"/>
      <c r="AG380" s="8"/>
      <c r="AH380" s="8"/>
    </row>
    <row r="381" ht="15.75" customHeight="1">
      <c r="A381" s="4" t="s">
        <v>1421</v>
      </c>
      <c r="B381" s="4">
        <v>0.0</v>
      </c>
      <c r="C381" s="4">
        <v>5.0</v>
      </c>
      <c r="D381" s="3" t="s">
        <v>1212</v>
      </c>
      <c r="E381" s="9" t="s">
        <v>1213</v>
      </c>
      <c r="F381" s="10"/>
      <c r="G381" s="3">
        <v>0.0</v>
      </c>
      <c r="H381" s="3">
        <f t="shared" si="1"/>
        <v>0</v>
      </c>
      <c r="I381" s="7">
        <v>0.0</v>
      </c>
      <c r="J381" s="4">
        <v>5.0</v>
      </c>
      <c r="K381" s="8"/>
      <c r="L381" s="8" t="str">
        <f t="shared" si="2"/>
        <v/>
      </c>
      <c r="M381" s="8" t="str">
        <f t="shared" si="3"/>
        <v/>
      </c>
      <c r="N381" s="8"/>
      <c r="O381" s="8"/>
      <c r="P381" s="8"/>
      <c r="Q381" s="8"/>
      <c r="R381" s="8"/>
      <c r="S381" s="8"/>
      <c r="T381" s="8"/>
      <c r="U381" s="8"/>
      <c r="V381" s="8"/>
      <c r="W381" s="8"/>
      <c r="X381" s="8"/>
      <c r="Y381" s="8"/>
      <c r="Z381" s="8"/>
      <c r="AA381" s="8"/>
      <c r="AB381" s="8"/>
      <c r="AC381" s="8"/>
      <c r="AD381" s="8"/>
      <c r="AE381" s="8"/>
      <c r="AF381" s="8"/>
      <c r="AG381" s="8"/>
      <c r="AH381" s="8"/>
    </row>
    <row r="382" ht="15.75" customHeight="1">
      <c r="A382" s="4" t="s">
        <v>1422</v>
      </c>
      <c r="B382" s="14">
        <v>1284.0</v>
      </c>
      <c r="C382" s="4">
        <v>3.0</v>
      </c>
      <c r="D382" s="3" t="s">
        <v>1212</v>
      </c>
      <c r="E382" s="9" t="s">
        <v>1213</v>
      </c>
      <c r="F382" s="10"/>
      <c r="G382" s="3">
        <v>0.0</v>
      </c>
      <c r="H382" s="3">
        <f t="shared" si="1"/>
        <v>0</v>
      </c>
      <c r="I382" s="7">
        <v>0.0</v>
      </c>
      <c r="J382" s="4">
        <v>3.0</v>
      </c>
      <c r="K382" s="8"/>
      <c r="L382" s="8" t="str">
        <f t="shared" si="2"/>
        <v/>
      </c>
      <c r="M382" s="8" t="str">
        <f t="shared" si="3"/>
        <v/>
      </c>
      <c r="N382" s="8"/>
      <c r="O382" s="8"/>
      <c r="P382" s="8"/>
      <c r="Q382" s="8"/>
      <c r="R382" s="8"/>
      <c r="S382" s="8"/>
      <c r="T382" s="8"/>
      <c r="U382" s="8"/>
      <c r="V382" s="8"/>
      <c r="W382" s="8"/>
      <c r="X382" s="8"/>
      <c r="Y382" s="8"/>
      <c r="Z382" s="8"/>
      <c r="AA382" s="8"/>
      <c r="AB382" s="8"/>
      <c r="AC382" s="8"/>
      <c r="AD382" s="8"/>
      <c r="AE382" s="8"/>
      <c r="AF382" s="8"/>
      <c r="AG382" s="8"/>
      <c r="AH382" s="8"/>
    </row>
    <row r="383" ht="15.75" customHeight="1">
      <c r="A383" s="4" t="s">
        <v>1423</v>
      </c>
      <c r="B383" s="4">
        <v>5.0</v>
      </c>
      <c r="C383" s="4">
        <v>5.0</v>
      </c>
      <c r="D383" s="3" t="s">
        <v>1212</v>
      </c>
      <c r="E383" s="9" t="s">
        <v>1213</v>
      </c>
      <c r="F383" s="10"/>
      <c r="G383" s="3">
        <v>0.0</v>
      </c>
      <c r="H383" s="3">
        <f t="shared" si="1"/>
        <v>0</v>
      </c>
      <c r="I383" s="7">
        <v>0.0</v>
      </c>
      <c r="J383" s="4">
        <v>5.0</v>
      </c>
      <c r="K383" s="8"/>
      <c r="L383" s="8" t="str">
        <f t="shared" si="2"/>
        <v/>
      </c>
      <c r="M383" s="8" t="str">
        <f t="shared" si="3"/>
        <v/>
      </c>
      <c r="N383" s="8"/>
      <c r="O383" s="8"/>
      <c r="P383" s="8"/>
      <c r="Q383" s="8"/>
      <c r="R383" s="8"/>
      <c r="S383" s="8"/>
      <c r="T383" s="8"/>
      <c r="U383" s="8"/>
      <c r="V383" s="8"/>
      <c r="W383" s="8"/>
      <c r="X383" s="8"/>
      <c r="Y383" s="8"/>
      <c r="Z383" s="8"/>
      <c r="AA383" s="8"/>
      <c r="AB383" s="8"/>
      <c r="AC383" s="8"/>
      <c r="AD383" s="8"/>
      <c r="AE383" s="8"/>
      <c r="AF383" s="8"/>
      <c r="AG383" s="8"/>
      <c r="AH383" s="8"/>
    </row>
    <row r="384" ht="15.75" customHeight="1">
      <c r="A384" s="4" t="s">
        <v>1424</v>
      </c>
      <c r="B384" s="4">
        <v>15.0</v>
      </c>
      <c r="C384" s="4">
        <v>5.0</v>
      </c>
      <c r="D384" s="3" t="s">
        <v>1212</v>
      </c>
      <c r="E384" s="9" t="s">
        <v>1213</v>
      </c>
      <c r="F384" s="10" t="s">
        <v>1425</v>
      </c>
      <c r="G384" s="3">
        <v>0.733333333333333</v>
      </c>
      <c r="H384" s="3">
        <f t="shared" si="1"/>
        <v>0.7333333333</v>
      </c>
      <c r="I384" s="7">
        <v>0.65</v>
      </c>
      <c r="J384" s="4">
        <v>5.0</v>
      </c>
      <c r="K384" s="8"/>
      <c r="L384" s="8">
        <f t="shared" si="2"/>
        <v>0.7333333333</v>
      </c>
      <c r="M384" s="8">
        <f t="shared" si="3"/>
        <v>0.65</v>
      </c>
      <c r="N384" s="8"/>
      <c r="O384" s="8"/>
      <c r="P384" s="8"/>
      <c r="Q384" s="8"/>
      <c r="R384" s="8"/>
      <c r="S384" s="8"/>
      <c r="T384" s="8"/>
      <c r="U384" s="8"/>
      <c r="V384" s="8"/>
      <c r="W384" s="8"/>
      <c r="X384" s="8"/>
      <c r="Y384" s="8"/>
      <c r="Z384" s="8"/>
      <c r="AA384" s="8"/>
      <c r="AB384" s="8"/>
      <c r="AC384" s="8"/>
      <c r="AD384" s="8"/>
      <c r="AE384" s="8"/>
      <c r="AF384" s="8"/>
      <c r="AG384" s="8"/>
      <c r="AH384" s="8"/>
    </row>
    <row r="385" ht="15.75" customHeight="1">
      <c r="A385" s="4" t="s">
        <v>1426</v>
      </c>
      <c r="B385" s="4">
        <v>69.0</v>
      </c>
      <c r="C385" s="4">
        <v>4.0</v>
      </c>
      <c r="D385" s="3" t="s">
        <v>1212</v>
      </c>
      <c r="E385" s="9" t="s">
        <v>1213</v>
      </c>
      <c r="F385" s="10"/>
      <c r="G385" s="3">
        <v>0.0</v>
      </c>
      <c r="H385" s="3">
        <f t="shared" si="1"/>
        <v>0</v>
      </c>
      <c r="I385" s="7">
        <v>0.0</v>
      </c>
      <c r="J385" s="4">
        <v>4.0</v>
      </c>
      <c r="K385" s="8"/>
      <c r="L385" s="8" t="str">
        <f t="shared" si="2"/>
        <v/>
      </c>
      <c r="M385" s="8" t="str">
        <f t="shared" si="3"/>
        <v/>
      </c>
      <c r="N385" s="8"/>
      <c r="O385" s="8"/>
      <c r="P385" s="8"/>
      <c r="Q385" s="8"/>
      <c r="R385" s="8"/>
      <c r="S385" s="8"/>
      <c r="T385" s="8"/>
      <c r="U385" s="8"/>
      <c r="V385" s="8"/>
      <c r="W385" s="8"/>
      <c r="X385" s="8"/>
      <c r="Y385" s="8"/>
      <c r="Z385" s="8"/>
      <c r="AA385" s="8"/>
      <c r="AB385" s="8"/>
      <c r="AC385" s="8"/>
      <c r="AD385" s="8"/>
      <c r="AE385" s="8"/>
      <c r="AF385" s="8"/>
      <c r="AG385" s="8"/>
      <c r="AH385" s="8"/>
    </row>
    <row r="386" ht="15.75" customHeight="1">
      <c r="A386" s="4" t="s">
        <v>1427</v>
      </c>
      <c r="B386" s="4">
        <v>3.0</v>
      </c>
      <c r="C386" s="4">
        <v>5.0</v>
      </c>
      <c r="D386" s="3" t="s">
        <v>1212</v>
      </c>
      <c r="E386" s="9" t="s">
        <v>1213</v>
      </c>
      <c r="F386" s="10"/>
      <c r="G386" s="3">
        <v>0.0</v>
      </c>
      <c r="H386" s="3">
        <f t="shared" si="1"/>
        <v>0</v>
      </c>
      <c r="I386" s="7">
        <v>0.0</v>
      </c>
      <c r="J386" s="4">
        <v>5.0</v>
      </c>
      <c r="K386" s="8"/>
      <c r="L386" s="8" t="str">
        <f t="shared" si="2"/>
        <v/>
      </c>
      <c r="M386" s="8" t="str">
        <f t="shared" si="3"/>
        <v/>
      </c>
      <c r="N386" s="8"/>
      <c r="O386" s="8"/>
      <c r="P386" s="8"/>
      <c r="Q386" s="8"/>
      <c r="R386" s="8"/>
      <c r="S386" s="8"/>
      <c r="T386" s="8"/>
      <c r="U386" s="8"/>
      <c r="V386" s="8"/>
      <c r="W386" s="8"/>
      <c r="X386" s="8"/>
      <c r="Y386" s="8"/>
      <c r="Z386" s="8"/>
      <c r="AA386" s="8"/>
      <c r="AB386" s="8"/>
      <c r="AC386" s="8"/>
      <c r="AD386" s="8"/>
      <c r="AE386" s="8"/>
      <c r="AF386" s="8"/>
      <c r="AG386" s="8"/>
      <c r="AH386" s="8"/>
    </row>
    <row r="387" ht="15.75" customHeight="1">
      <c r="A387" s="4" t="s">
        <v>1428</v>
      </c>
      <c r="B387" s="4">
        <v>10.0</v>
      </c>
      <c r="C387" s="4">
        <v>5.0</v>
      </c>
      <c r="D387" s="3" t="s">
        <v>1212</v>
      </c>
      <c r="E387" s="9" t="s">
        <v>1213</v>
      </c>
      <c r="F387" s="10"/>
      <c r="G387" s="3">
        <v>0.0</v>
      </c>
      <c r="H387" s="3">
        <f t="shared" si="1"/>
        <v>0</v>
      </c>
      <c r="I387" s="7">
        <v>0.0</v>
      </c>
      <c r="J387" s="4">
        <v>5.0</v>
      </c>
      <c r="K387" s="8"/>
      <c r="L387" s="8" t="str">
        <f t="shared" si="2"/>
        <v/>
      </c>
      <c r="M387" s="8" t="str">
        <f t="shared" si="3"/>
        <v/>
      </c>
      <c r="N387" s="8"/>
      <c r="O387" s="8"/>
      <c r="P387" s="8"/>
      <c r="Q387" s="8"/>
      <c r="R387" s="8"/>
      <c r="S387" s="8"/>
      <c r="T387" s="8"/>
      <c r="U387" s="8"/>
      <c r="V387" s="8"/>
      <c r="W387" s="8"/>
      <c r="X387" s="8"/>
      <c r="Y387" s="8"/>
      <c r="Z387" s="8"/>
      <c r="AA387" s="8"/>
      <c r="AB387" s="8"/>
      <c r="AC387" s="8"/>
      <c r="AD387" s="8"/>
      <c r="AE387" s="8"/>
      <c r="AF387" s="8"/>
      <c r="AG387" s="8"/>
      <c r="AH387" s="8"/>
    </row>
    <row r="388" ht="15.75" customHeight="1">
      <c r="A388" s="4" t="s">
        <v>1429</v>
      </c>
      <c r="B388" s="4">
        <v>12.0</v>
      </c>
      <c r="C388" s="4">
        <v>4.0</v>
      </c>
      <c r="D388" s="3" t="s">
        <v>1212</v>
      </c>
      <c r="E388" s="9" t="s">
        <v>1213</v>
      </c>
      <c r="F388" s="10"/>
      <c r="G388" s="3">
        <v>0.0</v>
      </c>
      <c r="H388" s="3">
        <f t="shared" si="1"/>
        <v>0</v>
      </c>
      <c r="I388" s="7">
        <v>0.0</v>
      </c>
      <c r="J388" s="4">
        <v>4.0</v>
      </c>
      <c r="K388" s="8"/>
      <c r="L388" s="8" t="str">
        <f t="shared" si="2"/>
        <v/>
      </c>
      <c r="M388" s="8" t="str">
        <f t="shared" si="3"/>
        <v/>
      </c>
      <c r="N388" s="8"/>
      <c r="O388" s="8"/>
      <c r="P388" s="8"/>
      <c r="Q388" s="8"/>
      <c r="R388" s="8"/>
      <c r="S388" s="8"/>
      <c r="T388" s="8"/>
      <c r="U388" s="8"/>
      <c r="V388" s="8"/>
      <c r="W388" s="8"/>
      <c r="X388" s="8"/>
      <c r="Y388" s="8"/>
      <c r="Z388" s="8"/>
      <c r="AA388" s="8"/>
      <c r="AB388" s="8"/>
      <c r="AC388" s="8"/>
      <c r="AD388" s="8"/>
      <c r="AE388" s="8"/>
      <c r="AF388" s="8"/>
      <c r="AG388" s="8"/>
      <c r="AH388" s="8"/>
    </row>
    <row r="389" ht="15.75" customHeight="1">
      <c r="A389" s="4" t="s">
        <v>1430</v>
      </c>
      <c r="B389" s="4">
        <v>5.0</v>
      </c>
      <c r="C389" s="4">
        <v>5.0</v>
      </c>
      <c r="D389" s="3" t="s">
        <v>1212</v>
      </c>
      <c r="E389" s="9" t="s">
        <v>1213</v>
      </c>
      <c r="F389" s="10"/>
      <c r="G389" s="3">
        <v>0.0</v>
      </c>
      <c r="H389" s="3">
        <f t="shared" si="1"/>
        <v>0</v>
      </c>
      <c r="I389" s="7">
        <v>0.0</v>
      </c>
      <c r="J389" s="4">
        <v>5.0</v>
      </c>
      <c r="K389" s="8"/>
      <c r="L389" s="8" t="str">
        <f t="shared" si="2"/>
        <v/>
      </c>
      <c r="M389" s="8" t="str">
        <f t="shared" si="3"/>
        <v/>
      </c>
      <c r="N389" s="8"/>
      <c r="O389" s="8"/>
      <c r="P389" s="8"/>
      <c r="Q389" s="8"/>
      <c r="R389" s="8"/>
      <c r="S389" s="8"/>
      <c r="T389" s="8"/>
      <c r="U389" s="8"/>
      <c r="V389" s="8"/>
      <c r="W389" s="8"/>
      <c r="X389" s="8"/>
      <c r="Y389" s="8"/>
      <c r="Z389" s="8"/>
      <c r="AA389" s="8"/>
      <c r="AB389" s="8"/>
      <c r="AC389" s="8"/>
      <c r="AD389" s="8"/>
      <c r="AE389" s="8"/>
      <c r="AF389" s="8"/>
      <c r="AG389" s="8"/>
      <c r="AH389" s="8"/>
    </row>
    <row r="390" ht="15.75" customHeight="1">
      <c r="A390" s="4" t="s">
        <v>1431</v>
      </c>
      <c r="B390" s="4">
        <v>17.0</v>
      </c>
      <c r="C390" s="4">
        <v>4.0</v>
      </c>
      <c r="D390" s="3" t="s">
        <v>1212</v>
      </c>
      <c r="E390" s="9" t="s">
        <v>1213</v>
      </c>
      <c r="F390" s="10" t="s">
        <v>1432</v>
      </c>
      <c r="G390" s="3">
        <v>0.7</v>
      </c>
      <c r="H390" s="3">
        <f t="shared" si="1"/>
        <v>0.7</v>
      </c>
      <c r="I390" s="7">
        <v>0.6</v>
      </c>
      <c r="J390" s="4">
        <v>4.0</v>
      </c>
      <c r="K390" s="8"/>
      <c r="L390" s="8">
        <f t="shared" si="2"/>
        <v>0.7</v>
      </c>
      <c r="M390" s="8">
        <f t="shared" si="3"/>
        <v>0.6</v>
      </c>
      <c r="N390" s="8"/>
      <c r="O390" s="8"/>
      <c r="P390" s="8"/>
      <c r="Q390" s="8"/>
      <c r="R390" s="8"/>
      <c r="S390" s="8"/>
      <c r="T390" s="8"/>
      <c r="U390" s="8"/>
      <c r="V390" s="8"/>
      <c r="W390" s="8"/>
      <c r="X390" s="8"/>
      <c r="Y390" s="8"/>
      <c r="Z390" s="8"/>
      <c r="AA390" s="8"/>
      <c r="AB390" s="8"/>
      <c r="AC390" s="8"/>
      <c r="AD390" s="8"/>
      <c r="AE390" s="8"/>
      <c r="AF390" s="8"/>
      <c r="AG390" s="8"/>
      <c r="AH390" s="8"/>
    </row>
    <row r="391" ht="15.75" customHeight="1">
      <c r="A391" s="4" t="s">
        <v>1433</v>
      </c>
      <c r="B391" s="4">
        <v>36.0</v>
      </c>
      <c r="C391" s="4">
        <v>5.0</v>
      </c>
      <c r="D391" s="3" t="s">
        <v>1212</v>
      </c>
      <c r="E391" s="9" t="s">
        <v>1213</v>
      </c>
      <c r="F391" s="10"/>
      <c r="G391" s="3">
        <v>0.0</v>
      </c>
      <c r="H391" s="3">
        <f t="shared" si="1"/>
        <v>0</v>
      </c>
      <c r="I391" s="7">
        <v>0.0</v>
      </c>
      <c r="J391" s="4">
        <v>5.0</v>
      </c>
      <c r="K391" s="8"/>
      <c r="L391" s="8" t="str">
        <f t="shared" si="2"/>
        <v/>
      </c>
      <c r="M391" s="8" t="str">
        <f t="shared" si="3"/>
        <v/>
      </c>
      <c r="N391" s="8"/>
      <c r="O391" s="8"/>
      <c r="P391" s="8"/>
      <c r="Q391" s="8"/>
      <c r="R391" s="8"/>
      <c r="S391" s="8"/>
      <c r="T391" s="8"/>
      <c r="U391" s="8"/>
      <c r="V391" s="8"/>
      <c r="W391" s="8"/>
      <c r="X391" s="8"/>
      <c r="Y391" s="8"/>
      <c r="Z391" s="8"/>
      <c r="AA391" s="8"/>
      <c r="AB391" s="8"/>
      <c r="AC391" s="8"/>
      <c r="AD391" s="8"/>
      <c r="AE391" s="8"/>
      <c r="AF391" s="8"/>
      <c r="AG391" s="8"/>
      <c r="AH391" s="8"/>
    </row>
    <row r="392" ht="15.75" customHeight="1">
      <c r="A392" s="4" t="s">
        <v>1434</v>
      </c>
      <c r="B392" s="4">
        <v>3.0</v>
      </c>
      <c r="C392" s="4">
        <v>3.0</v>
      </c>
      <c r="D392" s="3" t="s">
        <v>1212</v>
      </c>
      <c r="E392" s="9" t="s">
        <v>1213</v>
      </c>
      <c r="F392" s="10"/>
      <c r="G392" s="3">
        <v>0.0</v>
      </c>
      <c r="H392" s="3">
        <f t="shared" si="1"/>
        <v>0</v>
      </c>
      <c r="I392" s="7">
        <v>0.0</v>
      </c>
      <c r="J392" s="4">
        <v>3.0</v>
      </c>
      <c r="K392" s="8"/>
      <c r="L392" s="8" t="str">
        <f t="shared" si="2"/>
        <v/>
      </c>
      <c r="M392" s="8" t="str">
        <f t="shared" si="3"/>
        <v/>
      </c>
      <c r="N392" s="8"/>
      <c r="O392" s="8"/>
      <c r="P392" s="8"/>
      <c r="Q392" s="8"/>
      <c r="R392" s="8"/>
      <c r="S392" s="8"/>
      <c r="T392" s="8"/>
      <c r="U392" s="8"/>
      <c r="V392" s="8"/>
      <c r="W392" s="8"/>
      <c r="X392" s="8"/>
      <c r="Y392" s="8"/>
      <c r="Z392" s="8"/>
      <c r="AA392" s="8"/>
      <c r="AB392" s="8"/>
      <c r="AC392" s="8"/>
      <c r="AD392" s="8"/>
      <c r="AE392" s="8"/>
      <c r="AF392" s="8"/>
      <c r="AG392" s="8"/>
      <c r="AH392" s="8"/>
    </row>
    <row r="393" ht="15.75" customHeight="1">
      <c r="A393" s="4" t="s">
        <v>1435</v>
      </c>
      <c r="B393" s="4">
        <v>12.0</v>
      </c>
      <c r="C393" s="4">
        <v>4.0</v>
      </c>
      <c r="D393" s="3" t="s">
        <v>1212</v>
      </c>
      <c r="E393" s="9" t="s">
        <v>1213</v>
      </c>
      <c r="F393" s="10"/>
      <c r="G393" s="3">
        <v>0.0</v>
      </c>
      <c r="H393" s="3">
        <f t="shared" si="1"/>
        <v>0</v>
      </c>
      <c r="I393" s="7">
        <v>0.0</v>
      </c>
      <c r="J393" s="4">
        <v>4.0</v>
      </c>
      <c r="K393" s="8"/>
      <c r="L393" s="8" t="str">
        <f t="shared" si="2"/>
        <v/>
      </c>
      <c r="M393" s="8" t="str">
        <f t="shared" si="3"/>
        <v/>
      </c>
      <c r="N393" s="8"/>
      <c r="O393" s="8"/>
      <c r="P393" s="8"/>
      <c r="Q393" s="8"/>
      <c r="R393" s="8"/>
      <c r="S393" s="8"/>
      <c r="T393" s="8"/>
      <c r="U393" s="8"/>
      <c r="V393" s="8"/>
      <c r="W393" s="8"/>
      <c r="X393" s="8"/>
      <c r="Y393" s="8"/>
      <c r="Z393" s="8"/>
      <c r="AA393" s="8"/>
      <c r="AB393" s="8"/>
      <c r="AC393" s="8"/>
      <c r="AD393" s="8"/>
      <c r="AE393" s="8"/>
      <c r="AF393" s="8"/>
      <c r="AG393" s="8"/>
      <c r="AH393" s="8"/>
    </row>
    <row r="394" ht="15.75" customHeight="1">
      <c r="A394" s="4" t="s">
        <v>1436</v>
      </c>
      <c r="B394" s="4">
        <v>0.0</v>
      </c>
      <c r="C394" s="4">
        <v>5.0</v>
      </c>
      <c r="D394" s="3" t="s">
        <v>1212</v>
      </c>
      <c r="E394" s="9" t="s">
        <v>1213</v>
      </c>
      <c r="F394" s="10"/>
      <c r="G394" s="3">
        <v>0.0</v>
      </c>
      <c r="H394" s="3">
        <f t="shared" si="1"/>
        <v>0</v>
      </c>
      <c r="I394" s="7">
        <v>0.0</v>
      </c>
      <c r="J394" s="4">
        <v>5.0</v>
      </c>
      <c r="K394" s="8"/>
      <c r="L394" s="8" t="str">
        <f t="shared" si="2"/>
        <v/>
      </c>
      <c r="M394" s="8" t="str">
        <f t="shared" si="3"/>
        <v/>
      </c>
      <c r="N394" s="8"/>
      <c r="O394" s="8"/>
      <c r="P394" s="8"/>
      <c r="Q394" s="8"/>
      <c r="R394" s="8"/>
      <c r="S394" s="8"/>
      <c r="T394" s="8"/>
      <c r="U394" s="8"/>
      <c r="V394" s="8"/>
      <c r="W394" s="8"/>
      <c r="X394" s="8"/>
      <c r="Y394" s="8"/>
      <c r="Z394" s="8"/>
      <c r="AA394" s="8"/>
      <c r="AB394" s="8"/>
      <c r="AC394" s="8"/>
      <c r="AD394" s="8"/>
      <c r="AE394" s="8"/>
      <c r="AF394" s="8"/>
      <c r="AG394" s="8"/>
      <c r="AH394" s="8"/>
    </row>
    <row r="395" ht="15.75" customHeight="1">
      <c r="A395" s="4" t="s">
        <v>1437</v>
      </c>
      <c r="B395" s="4">
        <v>51.0</v>
      </c>
      <c r="C395" s="4">
        <v>5.0</v>
      </c>
      <c r="D395" s="3" t="s">
        <v>1212</v>
      </c>
      <c r="E395" s="9" t="s">
        <v>1213</v>
      </c>
      <c r="F395" s="10" t="s">
        <v>1438</v>
      </c>
      <c r="G395" s="3">
        <v>0.225</v>
      </c>
      <c r="H395" s="3">
        <f t="shared" si="1"/>
        <v>0.225</v>
      </c>
      <c r="I395" s="7">
        <v>0.607999999999999</v>
      </c>
      <c r="J395" s="4">
        <v>5.0</v>
      </c>
      <c r="K395" s="8"/>
      <c r="L395" s="8">
        <f t="shared" si="2"/>
        <v>0.225</v>
      </c>
      <c r="M395" s="8">
        <f t="shared" si="3"/>
        <v>0.608</v>
      </c>
      <c r="N395" s="8"/>
      <c r="O395" s="8"/>
      <c r="P395" s="8"/>
      <c r="Q395" s="8"/>
      <c r="R395" s="8"/>
      <c r="S395" s="8"/>
      <c r="T395" s="8"/>
      <c r="U395" s="8"/>
      <c r="V395" s="8"/>
      <c r="W395" s="8"/>
      <c r="X395" s="8"/>
      <c r="Y395" s="8"/>
      <c r="Z395" s="8"/>
      <c r="AA395" s="8"/>
      <c r="AB395" s="8"/>
      <c r="AC395" s="8"/>
      <c r="AD395" s="8"/>
      <c r="AE395" s="8"/>
      <c r="AF395" s="8"/>
      <c r="AG395" s="8"/>
      <c r="AH395" s="8"/>
    </row>
    <row r="396" ht="15.75" customHeight="1">
      <c r="A396" s="4" t="s">
        <v>1439</v>
      </c>
      <c r="B396" s="4">
        <v>16.0</v>
      </c>
      <c r="C396" s="4">
        <v>5.0</v>
      </c>
      <c r="D396" s="3" t="s">
        <v>1212</v>
      </c>
      <c r="E396" s="9" t="s">
        <v>1213</v>
      </c>
      <c r="F396" s="10"/>
      <c r="G396" s="3">
        <v>0.0</v>
      </c>
      <c r="H396" s="3">
        <f t="shared" si="1"/>
        <v>0</v>
      </c>
      <c r="I396" s="7">
        <v>0.0</v>
      </c>
      <c r="J396" s="4">
        <v>5.0</v>
      </c>
      <c r="K396" s="8"/>
      <c r="L396" s="8" t="str">
        <f t="shared" si="2"/>
        <v/>
      </c>
      <c r="M396" s="8" t="str">
        <f t="shared" si="3"/>
        <v/>
      </c>
      <c r="N396" s="8"/>
      <c r="O396" s="8"/>
      <c r="P396" s="8"/>
      <c r="Q396" s="8"/>
      <c r="R396" s="8"/>
      <c r="S396" s="8"/>
      <c r="T396" s="8"/>
      <c r="U396" s="8"/>
      <c r="V396" s="8"/>
      <c r="W396" s="8"/>
      <c r="X396" s="8"/>
      <c r="Y396" s="8"/>
      <c r="Z396" s="8"/>
      <c r="AA396" s="8"/>
      <c r="AB396" s="8"/>
      <c r="AC396" s="8"/>
      <c r="AD396" s="8"/>
      <c r="AE396" s="8"/>
      <c r="AF396" s="8"/>
      <c r="AG396" s="8"/>
      <c r="AH396" s="8"/>
    </row>
    <row r="397" ht="15.75" customHeight="1">
      <c r="A397" s="4" t="s">
        <v>1440</v>
      </c>
      <c r="B397" s="4">
        <v>3.0</v>
      </c>
      <c r="C397" s="4">
        <v>5.0</v>
      </c>
      <c r="D397" s="3" t="s">
        <v>1212</v>
      </c>
      <c r="E397" s="9" t="s">
        <v>1213</v>
      </c>
      <c r="F397" s="10"/>
      <c r="G397" s="3">
        <v>0.0</v>
      </c>
      <c r="H397" s="3">
        <f t="shared" si="1"/>
        <v>0</v>
      </c>
      <c r="I397" s="7">
        <v>0.0</v>
      </c>
      <c r="J397" s="4">
        <v>5.0</v>
      </c>
      <c r="K397" s="8"/>
      <c r="L397" s="8" t="str">
        <f t="shared" si="2"/>
        <v/>
      </c>
      <c r="M397" s="8" t="str">
        <f t="shared" si="3"/>
        <v/>
      </c>
      <c r="N397" s="8"/>
      <c r="O397" s="8"/>
      <c r="P397" s="8"/>
      <c r="Q397" s="8"/>
      <c r="R397" s="8"/>
      <c r="S397" s="8"/>
      <c r="T397" s="8"/>
      <c r="U397" s="8"/>
      <c r="V397" s="8"/>
      <c r="W397" s="8"/>
      <c r="X397" s="8"/>
      <c r="Y397" s="8"/>
      <c r="Z397" s="8"/>
      <c r="AA397" s="8"/>
      <c r="AB397" s="8"/>
      <c r="AC397" s="8"/>
      <c r="AD397" s="8"/>
      <c r="AE397" s="8"/>
      <c r="AF397" s="8"/>
      <c r="AG397" s="8"/>
      <c r="AH397" s="8"/>
    </row>
    <row r="398" ht="15.75" customHeight="1">
      <c r="A398" s="4" t="s">
        <v>1441</v>
      </c>
      <c r="B398" s="4">
        <v>49.0</v>
      </c>
      <c r="C398" s="4">
        <v>3.0</v>
      </c>
      <c r="D398" s="3" t="s">
        <v>1212</v>
      </c>
      <c r="E398" s="9" t="s">
        <v>1213</v>
      </c>
      <c r="F398" s="10" t="s">
        <v>1442</v>
      </c>
      <c r="G398" s="3">
        <v>0.102272727272727</v>
      </c>
      <c r="H398" s="3">
        <f t="shared" si="1"/>
        <v>0.1022727273</v>
      </c>
      <c r="I398" s="7">
        <v>0.772727272727272</v>
      </c>
      <c r="J398" s="4">
        <v>3.0</v>
      </c>
      <c r="K398" s="8"/>
      <c r="L398" s="8">
        <f t="shared" si="2"/>
        <v>0.1022727273</v>
      </c>
      <c r="M398" s="8">
        <f t="shared" si="3"/>
        <v>0.7727272727</v>
      </c>
      <c r="N398" s="8"/>
      <c r="O398" s="8"/>
      <c r="P398" s="8"/>
      <c r="Q398" s="8"/>
      <c r="R398" s="8"/>
      <c r="S398" s="8"/>
      <c r="T398" s="8"/>
      <c r="U398" s="8"/>
      <c r="V398" s="8"/>
      <c r="W398" s="8"/>
      <c r="X398" s="8"/>
      <c r="Y398" s="8"/>
      <c r="Z398" s="8"/>
      <c r="AA398" s="8"/>
      <c r="AB398" s="8"/>
      <c r="AC398" s="8"/>
      <c r="AD398" s="8"/>
      <c r="AE398" s="8"/>
      <c r="AF398" s="8"/>
      <c r="AG398" s="8"/>
      <c r="AH398" s="8"/>
    </row>
    <row r="399" ht="15.75" customHeight="1">
      <c r="A399" s="4" t="s">
        <v>1443</v>
      </c>
      <c r="B399" s="4">
        <v>128.0</v>
      </c>
      <c r="C399" s="4">
        <v>5.0</v>
      </c>
      <c r="D399" s="3" t="s">
        <v>1212</v>
      </c>
      <c r="E399" s="9" t="s">
        <v>1213</v>
      </c>
      <c r="F399" s="10" t="s">
        <v>1444</v>
      </c>
      <c r="G399" s="3">
        <v>0.485227272727272</v>
      </c>
      <c r="H399" s="3">
        <f t="shared" si="1"/>
        <v>0.4852272727</v>
      </c>
      <c r="I399" s="7">
        <v>0.625</v>
      </c>
      <c r="J399" s="4">
        <v>5.0</v>
      </c>
      <c r="K399" s="8"/>
      <c r="L399" s="8">
        <f t="shared" si="2"/>
        <v>0.4852272727</v>
      </c>
      <c r="M399" s="8">
        <f t="shared" si="3"/>
        <v>0.625</v>
      </c>
      <c r="N399" s="8"/>
      <c r="O399" s="8"/>
      <c r="P399" s="8"/>
      <c r="Q399" s="8"/>
      <c r="R399" s="8"/>
      <c r="S399" s="8"/>
      <c r="T399" s="8"/>
      <c r="U399" s="8"/>
      <c r="V399" s="8"/>
      <c r="W399" s="8"/>
      <c r="X399" s="8"/>
      <c r="Y399" s="8"/>
      <c r="Z399" s="8"/>
      <c r="AA399" s="8"/>
      <c r="AB399" s="8"/>
      <c r="AC399" s="8"/>
      <c r="AD399" s="8"/>
      <c r="AE399" s="8"/>
      <c r="AF399" s="8"/>
      <c r="AG399" s="8"/>
      <c r="AH399" s="8"/>
    </row>
    <row r="400" ht="15.75" customHeight="1">
      <c r="A400" s="4" t="s">
        <v>1445</v>
      </c>
      <c r="B400" s="4">
        <v>1.0</v>
      </c>
      <c r="C400" s="4">
        <v>5.0</v>
      </c>
      <c r="D400" s="3" t="s">
        <v>1212</v>
      </c>
      <c r="E400" s="9" t="s">
        <v>1213</v>
      </c>
      <c r="F400" s="10"/>
      <c r="G400" s="3">
        <v>0.0</v>
      </c>
      <c r="H400" s="3">
        <f t="shared" si="1"/>
        <v>0</v>
      </c>
      <c r="I400" s="7">
        <v>0.0</v>
      </c>
      <c r="J400" s="4">
        <v>5.0</v>
      </c>
      <c r="K400" s="8"/>
      <c r="L400" s="8" t="str">
        <f t="shared" si="2"/>
        <v/>
      </c>
      <c r="M400" s="8" t="str">
        <f t="shared" si="3"/>
        <v/>
      </c>
      <c r="N400" s="8"/>
      <c r="O400" s="8"/>
      <c r="P400" s="8"/>
      <c r="Q400" s="8"/>
      <c r="R400" s="8"/>
      <c r="S400" s="8"/>
      <c r="T400" s="8"/>
      <c r="U400" s="8"/>
      <c r="V400" s="8"/>
      <c r="W400" s="8"/>
      <c r="X400" s="8"/>
      <c r="Y400" s="8"/>
      <c r="Z400" s="8"/>
      <c r="AA400" s="8"/>
      <c r="AB400" s="8"/>
      <c r="AC400" s="8"/>
      <c r="AD400" s="8"/>
      <c r="AE400" s="8"/>
      <c r="AF400" s="8"/>
      <c r="AG400" s="8"/>
      <c r="AH400" s="8"/>
    </row>
    <row r="401" ht="15.75" customHeight="1">
      <c r="A401" s="4" t="s">
        <v>1446</v>
      </c>
      <c r="B401" s="4">
        <v>0.0</v>
      </c>
      <c r="C401" s="4">
        <v>4.0</v>
      </c>
      <c r="D401" s="3" t="s">
        <v>1212</v>
      </c>
      <c r="E401" s="9" t="s">
        <v>1213</v>
      </c>
      <c r="F401" s="10"/>
      <c r="G401" s="3">
        <v>0.0</v>
      </c>
      <c r="H401" s="3">
        <f t="shared" si="1"/>
        <v>0</v>
      </c>
      <c r="I401" s="7">
        <v>0.0</v>
      </c>
      <c r="J401" s="4">
        <v>4.0</v>
      </c>
      <c r="K401" s="8"/>
      <c r="L401" s="8" t="str">
        <f t="shared" si="2"/>
        <v/>
      </c>
      <c r="M401" s="8" t="str">
        <f t="shared" si="3"/>
        <v/>
      </c>
      <c r="N401" s="8"/>
      <c r="O401" s="8"/>
      <c r="P401" s="8"/>
      <c r="Q401" s="8"/>
      <c r="R401" s="8"/>
      <c r="S401" s="8"/>
      <c r="T401" s="8"/>
      <c r="U401" s="8"/>
      <c r="V401" s="8"/>
      <c r="W401" s="8"/>
      <c r="X401" s="8"/>
      <c r="Y401" s="8"/>
      <c r="Z401" s="8"/>
      <c r="AA401" s="8"/>
      <c r="AB401" s="8"/>
      <c r="AC401" s="8"/>
      <c r="AD401" s="8"/>
      <c r="AE401" s="8"/>
      <c r="AF401" s="8"/>
      <c r="AG401" s="8"/>
      <c r="AH401" s="8"/>
    </row>
    <row r="402" ht="15.75" customHeight="1">
      <c r="A402" s="4" t="s">
        <v>1447</v>
      </c>
      <c r="B402" s="4">
        <v>21.0</v>
      </c>
      <c r="C402" s="4">
        <v>5.0</v>
      </c>
      <c r="D402" s="3" t="s">
        <v>1212</v>
      </c>
      <c r="E402" s="9" t="s">
        <v>1213</v>
      </c>
      <c r="F402" s="10"/>
      <c r="G402" s="3">
        <v>0.0</v>
      </c>
      <c r="H402" s="3">
        <f t="shared" si="1"/>
        <v>0</v>
      </c>
      <c r="I402" s="7">
        <v>0.0</v>
      </c>
      <c r="J402" s="4">
        <v>5.0</v>
      </c>
      <c r="K402" s="8"/>
      <c r="L402" s="8" t="str">
        <f t="shared" si="2"/>
        <v/>
      </c>
      <c r="M402" s="8" t="str">
        <f t="shared" si="3"/>
        <v/>
      </c>
      <c r="N402" s="8"/>
      <c r="O402" s="8"/>
      <c r="P402" s="8"/>
      <c r="Q402" s="8"/>
      <c r="R402" s="8"/>
      <c r="S402" s="8"/>
      <c r="T402" s="8"/>
      <c r="U402" s="8"/>
      <c r="V402" s="8"/>
      <c r="W402" s="8"/>
      <c r="X402" s="8"/>
      <c r="Y402" s="8"/>
      <c r="Z402" s="8"/>
      <c r="AA402" s="8"/>
      <c r="AB402" s="8"/>
      <c r="AC402" s="8"/>
      <c r="AD402" s="8"/>
      <c r="AE402" s="8"/>
      <c r="AF402" s="8"/>
      <c r="AG402" s="8"/>
      <c r="AH402" s="8"/>
    </row>
    <row r="403" ht="15.75" customHeight="1">
      <c r="A403" s="4" t="s">
        <v>1448</v>
      </c>
      <c r="B403" s="4">
        <v>58.0</v>
      </c>
      <c r="C403" s="4">
        <v>5.0</v>
      </c>
      <c r="D403" s="3" t="s">
        <v>1212</v>
      </c>
      <c r="E403" s="9" t="s">
        <v>1213</v>
      </c>
      <c r="F403" s="10"/>
      <c r="G403" s="3">
        <v>0.0</v>
      </c>
      <c r="H403" s="3">
        <f t="shared" si="1"/>
        <v>0</v>
      </c>
      <c r="I403" s="7">
        <v>0.0</v>
      </c>
      <c r="J403" s="4">
        <v>5.0</v>
      </c>
      <c r="K403" s="8"/>
      <c r="L403" s="8" t="str">
        <f t="shared" si="2"/>
        <v/>
      </c>
      <c r="M403" s="8" t="str">
        <f t="shared" si="3"/>
        <v/>
      </c>
      <c r="N403" s="8"/>
      <c r="O403" s="8"/>
      <c r="P403" s="8"/>
      <c r="Q403" s="8"/>
      <c r="R403" s="8"/>
      <c r="S403" s="8"/>
      <c r="T403" s="8"/>
      <c r="U403" s="8"/>
      <c r="V403" s="8"/>
      <c r="W403" s="8"/>
      <c r="X403" s="8"/>
      <c r="Y403" s="8"/>
      <c r="Z403" s="8"/>
      <c r="AA403" s="8"/>
      <c r="AB403" s="8"/>
      <c r="AC403" s="8"/>
      <c r="AD403" s="8"/>
      <c r="AE403" s="8"/>
      <c r="AF403" s="8"/>
      <c r="AG403" s="8"/>
      <c r="AH403" s="8"/>
    </row>
    <row r="404" ht="15.75" customHeight="1">
      <c r="A404" s="4" t="s">
        <v>1449</v>
      </c>
      <c r="B404" s="4">
        <v>47.0</v>
      </c>
      <c r="C404" s="4">
        <v>4.0</v>
      </c>
      <c r="D404" s="3" t="s">
        <v>1212</v>
      </c>
      <c r="E404" s="9" t="s">
        <v>1213</v>
      </c>
      <c r="F404" s="10" t="s">
        <v>1450</v>
      </c>
      <c r="G404" s="3">
        <v>0.7</v>
      </c>
      <c r="H404" s="3">
        <f t="shared" si="1"/>
        <v>0.7</v>
      </c>
      <c r="I404" s="7">
        <v>0.875</v>
      </c>
      <c r="J404" s="4">
        <v>4.0</v>
      </c>
      <c r="K404" s="8"/>
      <c r="L404" s="8">
        <f t="shared" si="2"/>
        <v>0.7</v>
      </c>
      <c r="M404" s="8">
        <f t="shared" si="3"/>
        <v>0.875</v>
      </c>
      <c r="N404" s="8"/>
      <c r="O404" s="8"/>
      <c r="P404" s="8"/>
      <c r="Q404" s="8"/>
      <c r="R404" s="8"/>
      <c r="S404" s="8"/>
      <c r="T404" s="8"/>
      <c r="U404" s="8"/>
      <c r="V404" s="8"/>
      <c r="W404" s="8"/>
      <c r="X404" s="8"/>
      <c r="Y404" s="8"/>
      <c r="Z404" s="8"/>
      <c r="AA404" s="8"/>
      <c r="AB404" s="8"/>
      <c r="AC404" s="8"/>
      <c r="AD404" s="8"/>
      <c r="AE404" s="8"/>
      <c r="AF404" s="8"/>
      <c r="AG404" s="8"/>
      <c r="AH404" s="8"/>
    </row>
    <row r="405" ht="15.75" customHeight="1">
      <c r="A405" s="4" t="s">
        <v>1451</v>
      </c>
      <c r="B405" s="4">
        <v>55.0</v>
      </c>
      <c r="C405" s="4">
        <v>5.0</v>
      </c>
      <c r="D405" s="3" t="s">
        <v>1212</v>
      </c>
      <c r="E405" s="9" t="s">
        <v>1213</v>
      </c>
      <c r="F405" s="10"/>
      <c r="G405" s="3">
        <v>0.0</v>
      </c>
      <c r="H405" s="3">
        <f t="shared" si="1"/>
        <v>0</v>
      </c>
      <c r="I405" s="7">
        <v>0.0</v>
      </c>
      <c r="J405" s="4">
        <v>5.0</v>
      </c>
      <c r="K405" s="8"/>
      <c r="L405" s="8" t="str">
        <f t="shared" si="2"/>
        <v/>
      </c>
      <c r="M405" s="8" t="str">
        <f t="shared" si="3"/>
        <v/>
      </c>
      <c r="N405" s="8"/>
      <c r="O405" s="8"/>
      <c r="P405" s="8"/>
      <c r="Q405" s="8"/>
      <c r="R405" s="8"/>
      <c r="S405" s="8"/>
      <c r="T405" s="8"/>
      <c r="U405" s="8"/>
      <c r="V405" s="8"/>
      <c r="W405" s="8"/>
      <c r="X405" s="8"/>
      <c r="Y405" s="8"/>
      <c r="Z405" s="8"/>
      <c r="AA405" s="8"/>
      <c r="AB405" s="8"/>
      <c r="AC405" s="8"/>
      <c r="AD405" s="8"/>
      <c r="AE405" s="8"/>
      <c r="AF405" s="8"/>
      <c r="AG405" s="8"/>
      <c r="AH405" s="8"/>
    </row>
    <row r="406" ht="15.75" customHeight="1">
      <c r="A406" s="4" t="s">
        <v>1452</v>
      </c>
      <c r="B406" s="4">
        <v>4.0</v>
      </c>
      <c r="C406" s="4">
        <v>5.0</v>
      </c>
      <c r="D406" s="3" t="s">
        <v>1212</v>
      </c>
      <c r="E406" s="9" t="s">
        <v>1213</v>
      </c>
      <c r="F406" s="10"/>
      <c r="G406" s="3">
        <v>0.0</v>
      </c>
      <c r="H406" s="3">
        <f t="shared" si="1"/>
        <v>0</v>
      </c>
      <c r="I406" s="7">
        <v>0.0</v>
      </c>
      <c r="J406" s="4">
        <v>5.0</v>
      </c>
      <c r="K406" s="8"/>
      <c r="L406" s="8" t="str">
        <f t="shared" si="2"/>
        <v/>
      </c>
      <c r="M406" s="8" t="str">
        <f t="shared" si="3"/>
        <v/>
      </c>
      <c r="N406" s="8"/>
      <c r="O406" s="8"/>
      <c r="P406" s="8"/>
      <c r="Q406" s="8"/>
      <c r="R406" s="8"/>
      <c r="S406" s="8"/>
      <c r="T406" s="8"/>
      <c r="U406" s="8"/>
      <c r="V406" s="8"/>
      <c r="W406" s="8"/>
      <c r="X406" s="8"/>
      <c r="Y406" s="8"/>
      <c r="Z406" s="8"/>
      <c r="AA406" s="8"/>
      <c r="AB406" s="8"/>
      <c r="AC406" s="8"/>
      <c r="AD406" s="8"/>
      <c r="AE406" s="8"/>
      <c r="AF406" s="8"/>
      <c r="AG406" s="8"/>
      <c r="AH406" s="8"/>
    </row>
    <row r="407" ht="15.75" customHeight="1">
      <c r="A407" s="4" t="s">
        <v>1453</v>
      </c>
      <c r="B407" s="4">
        <v>21.0</v>
      </c>
      <c r="C407" s="4">
        <v>4.0</v>
      </c>
      <c r="D407" s="3" t="s">
        <v>1212</v>
      </c>
      <c r="E407" s="9" t="s">
        <v>1213</v>
      </c>
      <c r="F407" s="10"/>
      <c r="G407" s="3">
        <v>0.0</v>
      </c>
      <c r="H407" s="3">
        <f t="shared" si="1"/>
        <v>0</v>
      </c>
      <c r="I407" s="7">
        <v>0.0</v>
      </c>
      <c r="J407" s="4">
        <v>4.0</v>
      </c>
      <c r="K407" s="8"/>
      <c r="L407" s="8" t="str">
        <f t="shared" si="2"/>
        <v/>
      </c>
      <c r="M407" s="8" t="str">
        <f t="shared" si="3"/>
        <v/>
      </c>
      <c r="N407" s="8"/>
      <c r="O407" s="8"/>
      <c r="P407" s="8"/>
      <c r="Q407" s="8"/>
      <c r="R407" s="8"/>
      <c r="S407" s="8"/>
      <c r="T407" s="8"/>
      <c r="U407" s="8"/>
      <c r="V407" s="8"/>
      <c r="W407" s="8"/>
      <c r="X407" s="8"/>
      <c r="Y407" s="8"/>
      <c r="Z407" s="8"/>
      <c r="AA407" s="8"/>
      <c r="AB407" s="8"/>
      <c r="AC407" s="8"/>
      <c r="AD407" s="8"/>
      <c r="AE407" s="8"/>
      <c r="AF407" s="8"/>
      <c r="AG407" s="8"/>
      <c r="AH407" s="8"/>
    </row>
    <row r="408" ht="15.75" customHeight="1">
      <c r="A408" s="4" t="s">
        <v>1454</v>
      </c>
      <c r="B408" s="4">
        <v>129.0</v>
      </c>
      <c r="C408" s="4">
        <v>5.0</v>
      </c>
      <c r="D408" s="3" t="s">
        <v>1212</v>
      </c>
      <c r="E408" s="9" t="s">
        <v>1213</v>
      </c>
      <c r="F408" s="10" t="s">
        <v>1455</v>
      </c>
      <c r="G408" s="3">
        <v>0.0</v>
      </c>
      <c r="H408" s="3">
        <f t="shared" si="1"/>
        <v>0</v>
      </c>
      <c r="I408" s="7">
        <v>0.0</v>
      </c>
      <c r="J408" s="4">
        <v>5.0</v>
      </c>
      <c r="K408" s="8"/>
      <c r="L408" s="8">
        <f t="shared" si="2"/>
        <v>0</v>
      </c>
      <c r="M408" s="8">
        <f t="shared" si="3"/>
        <v>0</v>
      </c>
      <c r="N408" s="8"/>
      <c r="O408" s="8"/>
      <c r="P408" s="8"/>
      <c r="Q408" s="8"/>
      <c r="R408" s="8"/>
      <c r="S408" s="8"/>
      <c r="T408" s="8"/>
      <c r="U408" s="8"/>
      <c r="V408" s="8"/>
      <c r="W408" s="8"/>
      <c r="X408" s="8"/>
      <c r="Y408" s="8"/>
      <c r="Z408" s="8"/>
      <c r="AA408" s="8"/>
      <c r="AB408" s="8"/>
      <c r="AC408" s="8"/>
      <c r="AD408" s="8"/>
      <c r="AE408" s="8"/>
      <c r="AF408" s="8"/>
      <c r="AG408" s="8"/>
      <c r="AH408" s="8"/>
    </row>
    <row r="409" ht="15.75" customHeight="1">
      <c r="A409" s="4" t="s">
        <v>1456</v>
      </c>
      <c r="B409" s="4">
        <v>64.0</v>
      </c>
      <c r="C409" s="4">
        <v>5.0</v>
      </c>
      <c r="D409" s="3" t="s">
        <v>1212</v>
      </c>
      <c r="E409" s="9" t="s">
        <v>1213</v>
      </c>
      <c r="F409" s="10" t="s">
        <v>1457</v>
      </c>
      <c r="G409" s="3">
        <v>0.9</v>
      </c>
      <c r="H409" s="3">
        <f t="shared" si="1"/>
        <v>0.9</v>
      </c>
      <c r="I409" s="7">
        <v>0.875</v>
      </c>
      <c r="J409" s="4">
        <v>5.0</v>
      </c>
      <c r="K409" s="8"/>
      <c r="L409" s="8">
        <f t="shared" si="2"/>
        <v>0.9</v>
      </c>
      <c r="M409" s="8">
        <f t="shared" si="3"/>
        <v>0.875</v>
      </c>
      <c r="N409" s="8"/>
      <c r="O409" s="8"/>
      <c r="P409" s="8"/>
      <c r="Q409" s="8"/>
      <c r="R409" s="8"/>
      <c r="S409" s="8"/>
      <c r="T409" s="8"/>
      <c r="U409" s="8"/>
      <c r="V409" s="8"/>
      <c r="W409" s="8"/>
      <c r="X409" s="8"/>
      <c r="Y409" s="8"/>
      <c r="Z409" s="8"/>
      <c r="AA409" s="8"/>
      <c r="AB409" s="8"/>
      <c r="AC409" s="8"/>
      <c r="AD409" s="8"/>
      <c r="AE409" s="8"/>
      <c r="AF409" s="8"/>
      <c r="AG409" s="8"/>
      <c r="AH409" s="8"/>
    </row>
    <row r="410" ht="15.75" customHeight="1">
      <c r="A410" s="4" t="s">
        <v>1458</v>
      </c>
      <c r="B410" s="4">
        <v>4.0</v>
      </c>
      <c r="C410" s="4">
        <v>5.0</v>
      </c>
      <c r="D410" s="3" t="s">
        <v>1212</v>
      </c>
      <c r="E410" s="9" t="s">
        <v>1213</v>
      </c>
      <c r="F410" s="10" t="s">
        <v>1459</v>
      </c>
      <c r="G410" s="3">
        <v>0.9</v>
      </c>
      <c r="H410" s="3">
        <f t="shared" si="1"/>
        <v>0.9</v>
      </c>
      <c r="I410" s="7">
        <v>0.525</v>
      </c>
      <c r="J410" s="4">
        <v>5.0</v>
      </c>
      <c r="K410" s="8"/>
      <c r="L410" s="8">
        <f t="shared" si="2"/>
        <v>0.9</v>
      </c>
      <c r="M410" s="8">
        <f t="shared" si="3"/>
        <v>0.525</v>
      </c>
      <c r="N410" s="8"/>
      <c r="O410" s="8"/>
      <c r="P410" s="8"/>
      <c r="Q410" s="8"/>
      <c r="R410" s="8"/>
      <c r="S410" s="8"/>
      <c r="T410" s="8"/>
      <c r="U410" s="8"/>
      <c r="V410" s="8"/>
      <c r="W410" s="8"/>
      <c r="X410" s="8"/>
      <c r="Y410" s="8"/>
      <c r="Z410" s="8"/>
      <c r="AA410" s="8"/>
      <c r="AB410" s="8"/>
      <c r="AC410" s="8"/>
      <c r="AD410" s="8"/>
      <c r="AE410" s="8"/>
      <c r="AF410" s="8"/>
      <c r="AG410" s="8"/>
      <c r="AH410" s="8"/>
    </row>
    <row r="411" ht="15.75" customHeight="1">
      <c r="A411" s="4" t="s">
        <v>1460</v>
      </c>
      <c r="B411" s="4">
        <v>21.0</v>
      </c>
      <c r="C411" s="4">
        <v>5.0</v>
      </c>
      <c r="D411" s="3" t="s">
        <v>1212</v>
      </c>
      <c r="E411" s="9" t="s">
        <v>1213</v>
      </c>
      <c r="F411" s="10" t="s">
        <v>1461</v>
      </c>
      <c r="G411" s="3">
        <v>0.238636363636363</v>
      </c>
      <c r="H411" s="3">
        <f t="shared" si="1"/>
        <v>0.2386363636</v>
      </c>
      <c r="I411" s="7">
        <v>0.425</v>
      </c>
      <c r="J411" s="4">
        <v>5.0</v>
      </c>
      <c r="K411" s="8"/>
      <c r="L411" s="8">
        <f t="shared" si="2"/>
        <v>0.2386363636</v>
      </c>
      <c r="M411" s="8">
        <f t="shared" si="3"/>
        <v>0.425</v>
      </c>
      <c r="N411" s="8"/>
      <c r="O411" s="8"/>
      <c r="P411" s="8"/>
      <c r="Q411" s="8"/>
      <c r="R411" s="8"/>
      <c r="S411" s="8"/>
      <c r="T411" s="8"/>
      <c r="U411" s="8"/>
      <c r="V411" s="8"/>
      <c r="W411" s="8"/>
      <c r="X411" s="8"/>
      <c r="Y411" s="8"/>
      <c r="Z411" s="8"/>
      <c r="AA411" s="8"/>
      <c r="AB411" s="8"/>
      <c r="AC411" s="8"/>
      <c r="AD411" s="8"/>
      <c r="AE411" s="8"/>
      <c r="AF411" s="8"/>
      <c r="AG411" s="8"/>
      <c r="AH411" s="8"/>
    </row>
    <row r="412" ht="15.75" customHeight="1">
      <c r="A412" s="4" t="s">
        <v>1462</v>
      </c>
      <c r="B412" s="4">
        <v>103.0</v>
      </c>
      <c r="C412" s="4">
        <v>5.0</v>
      </c>
      <c r="D412" s="3" t="s">
        <v>1212</v>
      </c>
      <c r="E412" s="9" t="s">
        <v>1213</v>
      </c>
      <c r="F412" s="10" t="s">
        <v>1463</v>
      </c>
      <c r="G412" s="3">
        <v>0.325215960510078</v>
      </c>
      <c r="H412" s="3">
        <f t="shared" si="1"/>
        <v>0.3252159605</v>
      </c>
      <c r="I412" s="7">
        <v>0.545516248457424</v>
      </c>
      <c r="J412" s="4">
        <v>5.0</v>
      </c>
      <c r="K412" s="8"/>
      <c r="L412" s="8">
        <f t="shared" si="2"/>
        <v>0.3252159605</v>
      </c>
      <c r="M412" s="8">
        <f t="shared" si="3"/>
        <v>0.5455162485</v>
      </c>
      <c r="N412" s="8"/>
      <c r="O412" s="8"/>
      <c r="P412" s="8"/>
      <c r="Q412" s="8"/>
      <c r="R412" s="8"/>
      <c r="S412" s="8"/>
      <c r="T412" s="8"/>
      <c r="U412" s="8"/>
      <c r="V412" s="8"/>
      <c r="W412" s="8"/>
      <c r="X412" s="8"/>
      <c r="Y412" s="8"/>
      <c r="Z412" s="8"/>
      <c r="AA412" s="8"/>
      <c r="AB412" s="8"/>
      <c r="AC412" s="8"/>
      <c r="AD412" s="8"/>
      <c r="AE412" s="8"/>
      <c r="AF412" s="8"/>
      <c r="AG412" s="8"/>
      <c r="AH412" s="8"/>
    </row>
    <row r="413" ht="15.75" customHeight="1">
      <c r="A413" s="4" t="s">
        <v>1464</v>
      </c>
      <c r="B413" s="4">
        <v>17.0</v>
      </c>
      <c r="C413" s="4">
        <v>4.0</v>
      </c>
      <c r="D413" s="3" t="s">
        <v>1212</v>
      </c>
      <c r="E413" s="9" t="s">
        <v>1213</v>
      </c>
      <c r="F413" s="10" t="s">
        <v>1465</v>
      </c>
      <c r="G413" s="3">
        <v>0.2625</v>
      </c>
      <c r="H413" s="3">
        <f t="shared" si="1"/>
        <v>0.2625</v>
      </c>
      <c r="I413" s="7">
        <v>0.37</v>
      </c>
      <c r="J413" s="4">
        <v>4.0</v>
      </c>
      <c r="K413" s="8"/>
      <c r="L413" s="8">
        <f t="shared" si="2"/>
        <v>0.2625</v>
      </c>
      <c r="M413" s="8">
        <f t="shared" si="3"/>
        <v>0.37</v>
      </c>
      <c r="N413" s="8"/>
      <c r="O413" s="8"/>
      <c r="P413" s="8"/>
      <c r="Q413" s="8"/>
      <c r="R413" s="8"/>
      <c r="S413" s="8"/>
      <c r="T413" s="8"/>
      <c r="U413" s="8"/>
      <c r="V413" s="8"/>
      <c r="W413" s="8"/>
      <c r="X413" s="8"/>
      <c r="Y413" s="8"/>
      <c r="Z413" s="8"/>
      <c r="AA413" s="8"/>
      <c r="AB413" s="8"/>
      <c r="AC413" s="8"/>
      <c r="AD413" s="8"/>
      <c r="AE413" s="8"/>
      <c r="AF413" s="8"/>
      <c r="AG413" s="8"/>
      <c r="AH413" s="8"/>
    </row>
    <row r="414" ht="15.75" customHeight="1">
      <c r="A414" s="4"/>
      <c r="B414" s="4"/>
      <c r="C414" s="4"/>
      <c r="D414" s="9"/>
      <c r="E414" s="9"/>
      <c r="F414" s="10"/>
      <c r="G414" s="3"/>
      <c r="H414" s="3">
        <f t="shared" si="1"/>
        <v>0</v>
      </c>
      <c r="I414" s="7"/>
      <c r="J414" s="4"/>
      <c r="K414" s="8"/>
      <c r="L414" s="8" t="str">
        <f t="shared" si="2"/>
        <v/>
      </c>
      <c r="M414" s="8" t="str">
        <f t="shared" si="3"/>
        <v/>
      </c>
      <c r="N414" s="8"/>
      <c r="O414" s="8"/>
      <c r="P414" s="8"/>
      <c r="Q414" s="8"/>
      <c r="R414" s="8"/>
      <c r="S414" s="8"/>
      <c r="T414" s="8"/>
      <c r="U414" s="8"/>
      <c r="V414" s="8"/>
      <c r="W414" s="8"/>
      <c r="X414" s="8"/>
      <c r="Y414" s="8"/>
      <c r="Z414" s="8"/>
      <c r="AA414" s="8"/>
      <c r="AB414" s="8"/>
      <c r="AC414" s="8"/>
      <c r="AD414" s="8"/>
      <c r="AE414" s="8"/>
      <c r="AF414" s="8"/>
      <c r="AG414" s="8"/>
      <c r="AH414" s="8"/>
    </row>
    <row r="415" ht="15.75" customHeight="1">
      <c r="A415" s="4" t="s">
        <v>1466</v>
      </c>
      <c r="B415" s="4">
        <v>5.0</v>
      </c>
      <c r="C415" s="4">
        <v>5.0</v>
      </c>
      <c r="D415" s="3" t="s">
        <v>1467</v>
      </c>
      <c r="E415" s="9" t="s">
        <v>1468</v>
      </c>
      <c r="F415" s="10" t="s">
        <v>1469</v>
      </c>
      <c r="G415" s="3">
        <v>1.0</v>
      </c>
      <c r="H415" s="3">
        <f t="shared" si="1"/>
        <v>1</v>
      </c>
      <c r="I415" s="7">
        <v>1.0</v>
      </c>
      <c r="J415" s="4">
        <v>5.0</v>
      </c>
      <c r="K415" s="8"/>
      <c r="L415" s="8">
        <f t="shared" si="2"/>
        <v>1</v>
      </c>
      <c r="M415" s="8">
        <f t="shared" si="3"/>
        <v>1</v>
      </c>
      <c r="N415" s="8"/>
      <c r="O415" s="8"/>
      <c r="P415" s="8"/>
      <c r="Q415" s="8"/>
      <c r="R415" s="8"/>
      <c r="S415" s="8"/>
      <c r="T415" s="8"/>
      <c r="U415" s="8"/>
      <c r="V415" s="8"/>
      <c r="W415" s="8"/>
      <c r="X415" s="8"/>
      <c r="Y415" s="8"/>
      <c r="Z415" s="8"/>
      <c r="AA415" s="8"/>
      <c r="AB415" s="8"/>
      <c r="AC415" s="8"/>
      <c r="AD415" s="8"/>
      <c r="AE415" s="8"/>
      <c r="AF415" s="8"/>
      <c r="AG415" s="8"/>
      <c r="AH415" s="8"/>
    </row>
    <row r="416" ht="15.75" customHeight="1">
      <c r="A416" s="4" t="s">
        <v>1470</v>
      </c>
      <c r="B416" s="4">
        <v>23.0</v>
      </c>
      <c r="C416" s="4">
        <v>4.0</v>
      </c>
      <c r="D416" s="3" t="s">
        <v>1467</v>
      </c>
      <c r="E416" s="9" t="s">
        <v>1468</v>
      </c>
      <c r="F416" s="10"/>
      <c r="G416" s="3">
        <v>0.0</v>
      </c>
      <c r="H416" s="3">
        <f t="shared" si="1"/>
        <v>0</v>
      </c>
      <c r="I416" s="7">
        <v>0.0</v>
      </c>
      <c r="J416" s="4">
        <v>4.0</v>
      </c>
      <c r="K416" s="8"/>
      <c r="L416" s="8" t="str">
        <f t="shared" si="2"/>
        <v/>
      </c>
      <c r="M416" s="8" t="str">
        <f t="shared" si="3"/>
        <v/>
      </c>
      <c r="N416" s="8"/>
      <c r="O416" s="8"/>
      <c r="P416" s="8"/>
      <c r="Q416" s="8"/>
      <c r="R416" s="8"/>
      <c r="S416" s="8"/>
      <c r="T416" s="8"/>
      <c r="U416" s="8"/>
      <c r="V416" s="8"/>
      <c r="W416" s="8"/>
      <c r="X416" s="8"/>
      <c r="Y416" s="8"/>
      <c r="Z416" s="8"/>
      <c r="AA416" s="8"/>
      <c r="AB416" s="8"/>
      <c r="AC416" s="8"/>
      <c r="AD416" s="8"/>
      <c r="AE416" s="8"/>
      <c r="AF416" s="8"/>
      <c r="AG416" s="8"/>
      <c r="AH416" s="8"/>
    </row>
    <row r="417" ht="15.75" customHeight="1">
      <c r="A417" s="4" t="s">
        <v>1471</v>
      </c>
      <c r="B417" s="4">
        <v>40.0</v>
      </c>
      <c r="C417" s="4">
        <v>5.0</v>
      </c>
      <c r="D417" s="3" t="s">
        <v>1467</v>
      </c>
      <c r="E417" s="9" t="s">
        <v>1468</v>
      </c>
      <c r="F417" s="10" t="s">
        <v>1472</v>
      </c>
      <c r="G417" s="3">
        <v>1.0</v>
      </c>
      <c r="H417" s="3">
        <f t="shared" si="1"/>
        <v>1</v>
      </c>
      <c r="I417" s="7">
        <v>0.75</v>
      </c>
      <c r="J417" s="4">
        <v>5.0</v>
      </c>
      <c r="K417" s="8"/>
      <c r="L417" s="8">
        <f t="shared" si="2"/>
        <v>1</v>
      </c>
      <c r="M417" s="8">
        <f t="shared" si="3"/>
        <v>0.75</v>
      </c>
      <c r="N417" s="8"/>
      <c r="O417" s="8"/>
      <c r="P417" s="8"/>
      <c r="Q417" s="8"/>
      <c r="R417" s="8"/>
      <c r="S417" s="8"/>
      <c r="T417" s="8"/>
      <c r="U417" s="8"/>
      <c r="V417" s="8"/>
      <c r="W417" s="8"/>
      <c r="X417" s="8"/>
      <c r="Y417" s="8"/>
      <c r="Z417" s="8"/>
      <c r="AA417" s="8"/>
      <c r="AB417" s="8"/>
      <c r="AC417" s="8"/>
      <c r="AD417" s="8"/>
      <c r="AE417" s="8"/>
      <c r="AF417" s="8"/>
      <c r="AG417" s="8"/>
      <c r="AH417" s="8"/>
    </row>
    <row r="418" ht="15.75" customHeight="1">
      <c r="A418" s="4" t="s">
        <v>1473</v>
      </c>
      <c r="B418" s="4">
        <v>110.0</v>
      </c>
      <c r="C418" s="4">
        <v>4.0</v>
      </c>
      <c r="D418" s="3" t="s">
        <v>1467</v>
      </c>
      <c r="E418" s="9" t="s">
        <v>1468</v>
      </c>
      <c r="F418" s="10" t="s">
        <v>658</v>
      </c>
      <c r="G418" s="3">
        <v>0.242210144927536</v>
      </c>
      <c r="H418" s="3">
        <f t="shared" si="1"/>
        <v>0.2422101449</v>
      </c>
      <c r="I418" s="7">
        <v>0.527898550724637</v>
      </c>
      <c r="J418" s="4">
        <v>4.0</v>
      </c>
      <c r="K418" s="8"/>
      <c r="L418" s="8">
        <f t="shared" si="2"/>
        <v>0.2422101449</v>
      </c>
      <c r="M418" s="8">
        <f t="shared" si="3"/>
        <v>0.5278985507</v>
      </c>
      <c r="N418" s="8"/>
      <c r="O418" s="8"/>
      <c r="P418" s="8"/>
      <c r="Q418" s="8"/>
      <c r="R418" s="8"/>
      <c r="S418" s="8"/>
      <c r="T418" s="8"/>
      <c r="U418" s="8"/>
      <c r="V418" s="8"/>
      <c r="W418" s="8"/>
      <c r="X418" s="8"/>
      <c r="Y418" s="8"/>
      <c r="Z418" s="8"/>
      <c r="AA418" s="8"/>
      <c r="AB418" s="8"/>
      <c r="AC418" s="8"/>
      <c r="AD418" s="8"/>
      <c r="AE418" s="8"/>
      <c r="AF418" s="8"/>
      <c r="AG418" s="8"/>
      <c r="AH418" s="8"/>
    </row>
    <row r="419" ht="15.75" customHeight="1">
      <c r="A419" s="4" t="s">
        <v>1474</v>
      </c>
      <c r="B419" s="4">
        <v>29.0</v>
      </c>
      <c r="C419" s="4">
        <v>4.0</v>
      </c>
      <c r="D419" s="3" t="s">
        <v>1467</v>
      </c>
      <c r="E419" s="9" t="s">
        <v>1468</v>
      </c>
      <c r="F419" s="10" t="s">
        <v>1475</v>
      </c>
      <c r="G419" s="3">
        <v>0.324999999999999</v>
      </c>
      <c r="H419" s="3">
        <f t="shared" si="1"/>
        <v>0.325</v>
      </c>
      <c r="I419" s="7">
        <v>0.466666666666666</v>
      </c>
      <c r="J419" s="4">
        <v>4.0</v>
      </c>
      <c r="K419" s="8"/>
      <c r="L419" s="8">
        <f t="shared" si="2"/>
        <v>0.325</v>
      </c>
      <c r="M419" s="8">
        <f t="shared" si="3"/>
        <v>0.4666666667</v>
      </c>
      <c r="N419" s="8"/>
      <c r="O419" s="8"/>
      <c r="P419" s="8"/>
      <c r="Q419" s="8"/>
      <c r="R419" s="8"/>
      <c r="S419" s="8"/>
      <c r="T419" s="8"/>
      <c r="U419" s="8"/>
      <c r="V419" s="8"/>
      <c r="W419" s="8"/>
      <c r="X419" s="8"/>
      <c r="Y419" s="8"/>
      <c r="Z419" s="8"/>
      <c r="AA419" s="8"/>
      <c r="AB419" s="8"/>
      <c r="AC419" s="8"/>
      <c r="AD419" s="8"/>
      <c r="AE419" s="8"/>
      <c r="AF419" s="8"/>
      <c r="AG419" s="8"/>
      <c r="AH419" s="8"/>
    </row>
    <row r="420" ht="15.75" customHeight="1">
      <c r="A420" s="4" t="s">
        <v>1476</v>
      </c>
      <c r="B420" s="4">
        <v>209.0</v>
      </c>
      <c r="C420" s="4">
        <v>2.0</v>
      </c>
      <c r="D420" s="3" t="s">
        <v>1467</v>
      </c>
      <c r="E420" s="9" t="s">
        <v>1468</v>
      </c>
      <c r="F420" s="10" t="s">
        <v>1477</v>
      </c>
      <c r="G420" s="3">
        <v>-0.0238095238095238</v>
      </c>
      <c r="H420" s="3">
        <f t="shared" si="1"/>
        <v>0.02380952381</v>
      </c>
      <c r="I420" s="7">
        <v>0.376190476190476</v>
      </c>
      <c r="J420" s="4">
        <v>2.0</v>
      </c>
      <c r="K420" s="8"/>
      <c r="L420" s="8">
        <f t="shared" si="2"/>
        <v>-0.02380952381</v>
      </c>
      <c r="M420" s="8">
        <f t="shared" si="3"/>
        <v>0.3761904762</v>
      </c>
      <c r="N420" s="8"/>
      <c r="O420" s="8"/>
      <c r="P420" s="8"/>
      <c r="Q420" s="8"/>
      <c r="R420" s="8"/>
      <c r="S420" s="8"/>
      <c r="T420" s="8"/>
      <c r="U420" s="8"/>
      <c r="V420" s="8"/>
      <c r="W420" s="8"/>
      <c r="X420" s="8"/>
      <c r="Y420" s="8"/>
      <c r="Z420" s="8"/>
      <c r="AA420" s="8"/>
      <c r="AB420" s="8"/>
      <c r="AC420" s="8"/>
      <c r="AD420" s="8"/>
      <c r="AE420" s="8"/>
      <c r="AF420" s="8"/>
      <c r="AG420" s="8"/>
      <c r="AH420" s="8"/>
    </row>
    <row r="421" ht="15.75" customHeight="1">
      <c r="A421" s="4" t="s">
        <v>1478</v>
      </c>
      <c r="B421" s="4">
        <v>53.0</v>
      </c>
      <c r="C421" s="4">
        <v>4.0</v>
      </c>
      <c r="D421" s="3" t="s">
        <v>1467</v>
      </c>
      <c r="E421" s="9" t="s">
        <v>1468</v>
      </c>
      <c r="F421" s="10" t="s">
        <v>1479</v>
      </c>
      <c r="G421" s="3">
        <v>0.05</v>
      </c>
      <c r="H421" s="3">
        <f t="shared" si="1"/>
        <v>0.05</v>
      </c>
      <c r="I421" s="7">
        <v>0.4</v>
      </c>
      <c r="J421" s="4">
        <v>4.0</v>
      </c>
      <c r="K421" s="8"/>
      <c r="L421" s="8">
        <f t="shared" si="2"/>
        <v>0.05</v>
      </c>
      <c r="M421" s="8">
        <f t="shared" si="3"/>
        <v>0.4</v>
      </c>
      <c r="N421" s="8"/>
      <c r="O421" s="8"/>
      <c r="P421" s="8"/>
      <c r="Q421" s="8"/>
      <c r="R421" s="8"/>
      <c r="S421" s="8"/>
      <c r="T421" s="8"/>
      <c r="U421" s="8"/>
      <c r="V421" s="8"/>
      <c r="W421" s="8"/>
      <c r="X421" s="8"/>
      <c r="Y421" s="8"/>
      <c r="Z421" s="8"/>
      <c r="AA421" s="8"/>
      <c r="AB421" s="8"/>
      <c r="AC421" s="8"/>
      <c r="AD421" s="8"/>
      <c r="AE421" s="8"/>
      <c r="AF421" s="8"/>
      <c r="AG421" s="8"/>
      <c r="AH421" s="8"/>
    </row>
    <row r="422" ht="15.75" customHeight="1">
      <c r="A422" s="4" t="s">
        <v>1480</v>
      </c>
      <c r="B422" s="4">
        <v>4.0</v>
      </c>
      <c r="C422" s="4">
        <v>5.0</v>
      </c>
      <c r="D422" s="3" t="s">
        <v>1467</v>
      </c>
      <c r="E422" s="9" t="s">
        <v>1468</v>
      </c>
      <c r="F422" s="10"/>
      <c r="G422" s="3">
        <v>0.0</v>
      </c>
      <c r="H422" s="3">
        <f t="shared" si="1"/>
        <v>0</v>
      </c>
      <c r="I422" s="7">
        <v>0.0</v>
      </c>
      <c r="J422" s="4">
        <v>5.0</v>
      </c>
      <c r="K422" s="8"/>
      <c r="L422" s="8" t="str">
        <f t="shared" si="2"/>
        <v/>
      </c>
      <c r="M422" s="8" t="str">
        <f t="shared" si="3"/>
        <v/>
      </c>
      <c r="N422" s="8"/>
      <c r="O422" s="8"/>
      <c r="P422" s="8"/>
      <c r="Q422" s="8"/>
      <c r="R422" s="8"/>
      <c r="S422" s="8"/>
      <c r="T422" s="8"/>
      <c r="U422" s="8"/>
      <c r="V422" s="8"/>
      <c r="W422" s="8"/>
      <c r="X422" s="8"/>
      <c r="Y422" s="8"/>
      <c r="Z422" s="8"/>
      <c r="AA422" s="8"/>
      <c r="AB422" s="8"/>
      <c r="AC422" s="8"/>
      <c r="AD422" s="8"/>
      <c r="AE422" s="8"/>
      <c r="AF422" s="8"/>
      <c r="AG422" s="8"/>
      <c r="AH422" s="8"/>
    </row>
    <row r="423" ht="15.75" customHeight="1">
      <c r="A423" s="4" t="s">
        <v>1481</v>
      </c>
      <c r="B423" s="4">
        <v>70.0</v>
      </c>
      <c r="C423" s="4">
        <v>5.0</v>
      </c>
      <c r="D423" s="3" t="s">
        <v>1467</v>
      </c>
      <c r="E423" s="9" t="s">
        <v>1468</v>
      </c>
      <c r="F423" s="10"/>
      <c r="G423" s="3">
        <v>0.0</v>
      </c>
      <c r="H423" s="3">
        <f t="shared" si="1"/>
        <v>0</v>
      </c>
      <c r="I423" s="7">
        <v>0.0</v>
      </c>
      <c r="J423" s="4">
        <v>5.0</v>
      </c>
      <c r="K423" s="8"/>
      <c r="L423" s="8" t="str">
        <f t="shared" si="2"/>
        <v/>
      </c>
      <c r="M423" s="8" t="str">
        <f t="shared" si="3"/>
        <v/>
      </c>
      <c r="N423" s="8"/>
      <c r="O423" s="8"/>
      <c r="P423" s="8"/>
      <c r="Q423" s="8"/>
      <c r="R423" s="8"/>
      <c r="S423" s="8"/>
      <c r="T423" s="8"/>
      <c r="U423" s="8"/>
      <c r="V423" s="8"/>
      <c r="W423" s="8"/>
      <c r="X423" s="8"/>
      <c r="Y423" s="8"/>
      <c r="Z423" s="8"/>
      <c r="AA423" s="8"/>
      <c r="AB423" s="8"/>
      <c r="AC423" s="8"/>
      <c r="AD423" s="8"/>
      <c r="AE423" s="8"/>
      <c r="AF423" s="8"/>
      <c r="AG423" s="8"/>
      <c r="AH423" s="8"/>
    </row>
    <row r="424" ht="15.75" customHeight="1">
      <c r="A424" s="4" t="s">
        <v>1482</v>
      </c>
      <c r="B424" s="4">
        <v>36.0</v>
      </c>
      <c r="C424" s="4">
        <v>4.0</v>
      </c>
      <c r="D424" s="3" t="s">
        <v>1467</v>
      </c>
      <c r="E424" s="9" t="s">
        <v>1468</v>
      </c>
      <c r="F424" s="10"/>
      <c r="G424" s="3">
        <v>0.0</v>
      </c>
      <c r="H424" s="3">
        <f t="shared" si="1"/>
        <v>0</v>
      </c>
      <c r="I424" s="7">
        <v>0.0</v>
      </c>
      <c r="J424" s="4">
        <v>4.0</v>
      </c>
      <c r="K424" s="8"/>
      <c r="L424" s="8" t="str">
        <f t="shared" si="2"/>
        <v/>
      </c>
      <c r="M424" s="8" t="str">
        <f t="shared" si="3"/>
        <v/>
      </c>
      <c r="N424" s="8"/>
      <c r="O424" s="8"/>
      <c r="P424" s="8"/>
      <c r="Q424" s="8"/>
      <c r="R424" s="8"/>
      <c r="S424" s="8"/>
      <c r="T424" s="8"/>
      <c r="U424" s="8"/>
      <c r="V424" s="8"/>
      <c r="W424" s="8"/>
      <c r="X424" s="8"/>
      <c r="Y424" s="8"/>
      <c r="Z424" s="8"/>
      <c r="AA424" s="8"/>
      <c r="AB424" s="8"/>
      <c r="AC424" s="8"/>
      <c r="AD424" s="8"/>
      <c r="AE424" s="8"/>
      <c r="AF424" s="8"/>
      <c r="AG424" s="8"/>
      <c r="AH424" s="8"/>
    </row>
    <row r="425" ht="15.75" customHeight="1">
      <c r="A425" s="4" t="s">
        <v>1483</v>
      </c>
      <c r="B425" s="4">
        <v>76.0</v>
      </c>
      <c r="C425" s="4">
        <v>5.0</v>
      </c>
      <c r="D425" s="3" t="s">
        <v>1467</v>
      </c>
      <c r="E425" s="9" t="s">
        <v>1468</v>
      </c>
      <c r="F425" s="10" t="s">
        <v>1484</v>
      </c>
      <c r="G425" s="3">
        <v>1.0</v>
      </c>
      <c r="H425" s="3">
        <f t="shared" si="1"/>
        <v>1</v>
      </c>
      <c r="I425" s="7">
        <v>1.0</v>
      </c>
      <c r="J425" s="4">
        <v>5.0</v>
      </c>
      <c r="K425" s="8"/>
      <c r="L425" s="8">
        <f t="shared" si="2"/>
        <v>1</v>
      </c>
      <c r="M425" s="8">
        <f t="shared" si="3"/>
        <v>1</v>
      </c>
      <c r="N425" s="8"/>
      <c r="O425" s="8"/>
      <c r="P425" s="8"/>
      <c r="Q425" s="8"/>
      <c r="R425" s="8"/>
      <c r="S425" s="8"/>
      <c r="T425" s="8"/>
      <c r="U425" s="8"/>
      <c r="V425" s="8"/>
      <c r="W425" s="8"/>
      <c r="X425" s="8"/>
      <c r="Y425" s="8"/>
      <c r="Z425" s="8"/>
      <c r="AA425" s="8"/>
      <c r="AB425" s="8"/>
      <c r="AC425" s="8"/>
      <c r="AD425" s="8"/>
      <c r="AE425" s="8"/>
      <c r="AF425" s="8"/>
      <c r="AG425" s="8"/>
      <c r="AH425" s="8"/>
    </row>
    <row r="426" ht="15.75" customHeight="1">
      <c r="A426" s="4" t="s">
        <v>1485</v>
      </c>
      <c r="B426" s="4">
        <v>108.0</v>
      </c>
      <c r="C426" s="4">
        <v>5.0</v>
      </c>
      <c r="D426" s="3" t="s">
        <v>1467</v>
      </c>
      <c r="E426" s="9" t="s">
        <v>1468</v>
      </c>
      <c r="F426" s="10" t="s">
        <v>1486</v>
      </c>
      <c r="G426" s="3">
        <v>-0.25</v>
      </c>
      <c r="H426" s="3">
        <f t="shared" si="1"/>
        <v>0.25</v>
      </c>
      <c r="I426" s="7">
        <v>0.25</v>
      </c>
      <c r="J426" s="4">
        <v>5.0</v>
      </c>
      <c r="K426" s="8"/>
      <c r="L426" s="8">
        <f t="shared" si="2"/>
        <v>-0.25</v>
      </c>
      <c r="M426" s="8">
        <f t="shared" si="3"/>
        <v>0.25</v>
      </c>
      <c r="N426" s="8"/>
      <c r="O426" s="8"/>
      <c r="P426" s="8"/>
      <c r="Q426" s="8"/>
      <c r="R426" s="8"/>
      <c r="S426" s="8"/>
      <c r="T426" s="8"/>
      <c r="U426" s="8"/>
      <c r="V426" s="8"/>
      <c r="W426" s="8"/>
      <c r="X426" s="8"/>
      <c r="Y426" s="8"/>
      <c r="Z426" s="8"/>
      <c r="AA426" s="8"/>
      <c r="AB426" s="8"/>
      <c r="AC426" s="8"/>
      <c r="AD426" s="8"/>
      <c r="AE426" s="8"/>
      <c r="AF426" s="8"/>
      <c r="AG426" s="8"/>
      <c r="AH426" s="8"/>
    </row>
    <row r="427" ht="15.75" customHeight="1">
      <c r="A427" s="4" t="s">
        <v>1487</v>
      </c>
      <c r="B427" s="4">
        <v>10.0</v>
      </c>
      <c r="C427" s="4">
        <v>5.0</v>
      </c>
      <c r="D427" s="3" t="s">
        <v>1467</v>
      </c>
      <c r="E427" s="9" t="s">
        <v>1468</v>
      </c>
      <c r="F427" s="10"/>
      <c r="G427" s="3">
        <v>0.0</v>
      </c>
      <c r="H427" s="3">
        <f t="shared" si="1"/>
        <v>0</v>
      </c>
      <c r="I427" s="7">
        <v>0.0</v>
      </c>
      <c r="J427" s="4">
        <v>5.0</v>
      </c>
      <c r="K427" s="8"/>
      <c r="L427" s="8" t="str">
        <f t="shared" si="2"/>
        <v/>
      </c>
      <c r="M427" s="8" t="str">
        <f t="shared" si="3"/>
        <v/>
      </c>
      <c r="N427" s="8"/>
      <c r="O427" s="8"/>
      <c r="P427" s="8"/>
      <c r="Q427" s="8"/>
      <c r="R427" s="8"/>
      <c r="S427" s="8"/>
      <c r="T427" s="8"/>
      <c r="U427" s="8"/>
      <c r="V427" s="8"/>
      <c r="W427" s="8"/>
      <c r="X427" s="8"/>
      <c r="Y427" s="8"/>
      <c r="Z427" s="8"/>
      <c r="AA427" s="8"/>
      <c r="AB427" s="8"/>
      <c r="AC427" s="8"/>
      <c r="AD427" s="8"/>
      <c r="AE427" s="8"/>
      <c r="AF427" s="8"/>
      <c r="AG427" s="8"/>
      <c r="AH427" s="8"/>
    </row>
    <row r="428" ht="15.75" customHeight="1">
      <c r="A428" s="4" t="s">
        <v>1488</v>
      </c>
      <c r="B428" s="4">
        <v>28.0</v>
      </c>
      <c r="C428" s="4">
        <v>5.0</v>
      </c>
      <c r="D428" s="3" t="s">
        <v>1467</v>
      </c>
      <c r="E428" s="9" t="s">
        <v>1468</v>
      </c>
      <c r="F428" s="10"/>
      <c r="G428" s="3">
        <v>0.0</v>
      </c>
      <c r="H428" s="3">
        <f t="shared" si="1"/>
        <v>0</v>
      </c>
      <c r="I428" s="7">
        <v>0.0</v>
      </c>
      <c r="J428" s="4">
        <v>5.0</v>
      </c>
      <c r="K428" s="8"/>
      <c r="L428" s="8" t="str">
        <f t="shared" si="2"/>
        <v/>
      </c>
      <c r="M428" s="8" t="str">
        <f t="shared" si="3"/>
        <v/>
      </c>
      <c r="N428" s="8"/>
      <c r="O428" s="8"/>
      <c r="P428" s="8"/>
      <c r="Q428" s="8"/>
      <c r="R428" s="8"/>
      <c r="S428" s="8"/>
      <c r="T428" s="8"/>
      <c r="U428" s="8"/>
      <c r="V428" s="8"/>
      <c r="W428" s="8"/>
      <c r="X428" s="8"/>
      <c r="Y428" s="8"/>
      <c r="Z428" s="8"/>
      <c r="AA428" s="8"/>
      <c r="AB428" s="8"/>
      <c r="AC428" s="8"/>
      <c r="AD428" s="8"/>
      <c r="AE428" s="8"/>
      <c r="AF428" s="8"/>
      <c r="AG428" s="8"/>
      <c r="AH428" s="8"/>
    </row>
    <row r="429" ht="15.75" customHeight="1">
      <c r="A429" s="4" t="s">
        <v>1489</v>
      </c>
      <c r="B429" s="4">
        <v>2.0</v>
      </c>
      <c r="C429" s="4">
        <v>5.0</v>
      </c>
      <c r="D429" s="3" t="s">
        <v>1467</v>
      </c>
      <c r="E429" s="9" t="s">
        <v>1468</v>
      </c>
      <c r="F429" s="10"/>
      <c r="G429" s="3">
        <v>0.0</v>
      </c>
      <c r="H429" s="3">
        <f t="shared" si="1"/>
        <v>0</v>
      </c>
      <c r="I429" s="7">
        <v>0.0</v>
      </c>
      <c r="J429" s="4">
        <v>5.0</v>
      </c>
      <c r="K429" s="8"/>
      <c r="L429" s="8" t="str">
        <f t="shared" si="2"/>
        <v/>
      </c>
      <c r="M429" s="8" t="str">
        <f t="shared" si="3"/>
        <v/>
      </c>
      <c r="N429" s="8"/>
      <c r="O429" s="8"/>
      <c r="P429" s="8"/>
      <c r="Q429" s="8"/>
      <c r="R429" s="8"/>
      <c r="S429" s="8"/>
      <c r="T429" s="8"/>
      <c r="U429" s="8"/>
      <c r="V429" s="8"/>
      <c r="W429" s="8"/>
      <c r="X429" s="8"/>
      <c r="Y429" s="8"/>
      <c r="Z429" s="8"/>
      <c r="AA429" s="8"/>
      <c r="AB429" s="8"/>
      <c r="AC429" s="8"/>
      <c r="AD429" s="8"/>
      <c r="AE429" s="8"/>
      <c r="AF429" s="8"/>
      <c r="AG429" s="8"/>
      <c r="AH429" s="8"/>
    </row>
    <row r="430" ht="15.75" customHeight="1">
      <c r="A430" s="4" t="s">
        <v>1490</v>
      </c>
      <c r="B430" s="4">
        <v>183.0</v>
      </c>
      <c r="C430" s="4">
        <v>5.0</v>
      </c>
      <c r="D430" s="3" t="s">
        <v>1467</v>
      </c>
      <c r="E430" s="9" t="s">
        <v>1468</v>
      </c>
      <c r="F430" s="10" t="s">
        <v>1491</v>
      </c>
      <c r="G430" s="3">
        <v>0.4</v>
      </c>
      <c r="H430" s="3">
        <f t="shared" si="1"/>
        <v>0.4</v>
      </c>
      <c r="I430" s="7">
        <v>0.625</v>
      </c>
      <c r="J430" s="4">
        <v>5.0</v>
      </c>
      <c r="K430" s="8"/>
      <c r="L430" s="8">
        <f t="shared" si="2"/>
        <v>0.4</v>
      </c>
      <c r="M430" s="8">
        <f t="shared" si="3"/>
        <v>0.625</v>
      </c>
      <c r="N430" s="8"/>
      <c r="O430" s="8"/>
      <c r="P430" s="8"/>
      <c r="Q430" s="8"/>
      <c r="R430" s="8"/>
      <c r="S430" s="8"/>
      <c r="T430" s="8"/>
      <c r="U430" s="8"/>
      <c r="V430" s="8"/>
      <c r="W430" s="8"/>
      <c r="X430" s="8"/>
      <c r="Y430" s="8"/>
      <c r="Z430" s="8"/>
      <c r="AA430" s="8"/>
      <c r="AB430" s="8"/>
      <c r="AC430" s="8"/>
      <c r="AD430" s="8"/>
      <c r="AE430" s="8"/>
      <c r="AF430" s="8"/>
      <c r="AG430" s="8"/>
      <c r="AH430" s="8"/>
    </row>
    <row r="431" ht="15.75" customHeight="1">
      <c r="A431" s="4" t="s">
        <v>1492</v>
      </c>
      <c r="B431" s="4">
        <v>119.0</v>
      </c>
      <c r="C431" s="4">
        <v>5.0</v>
      </c>
      <c r="D431" s="3" t="s">
        <v>1467</v>
      </c>
      <c r="E431" s="9" t="s">
        <v>1468</v>
      </c>
      <c r="F431" s="10" t="s">
        <v>1493</v>
      </c>
      <c r="G431" s="3">
        <v>1.0</v>
      </c>
      <c r="H431" s="3">
        <f t="shared" si="1"/>
        <v>1</v>
      </c>
      <c r="I431" s="7">
        <v>0.75</v>
      </c>
      <c r="J431" s="4">
        <v>5.0</v>
      </c>
      <c r="K431" s="8"/>
      <c r="L431" s="8">
        <f t="shared" si="2"/>
        <v>1</v>
      </c>
      <c r="M431" s="8">
        <f t="shared" si="3"/>
        <v>0.75</v>
      </c>
      <c r="N431" s="8"/>
      <c r="O431" s="8"/>
      <c r="P431" s="8"/>
      <c r="Q431" s="8"/>
      <c r="R431" s="8"/>
      <c r="S431" s="8"/>
      <c r="T431" s="8"/>
      <c r="U431" s="8"/>
      <c r="V431" s="8"/>
      <c r="W431" s="8"/>
      <c r="X431" s="8"/>
      <c r="Y431" s="8"/>
      <c r="Z431" s="8"/>
      <c r="AA431" s="8"/>
      <c r="AB431" s="8"/>
      <c r="AC431" s="8"/>
      <c r="AD431" s="8"/>
      <c r="AE431" s="8"/>
      <c r="AF431" s="8"/>
      <c r="AG431" s="8"/>
      <c r="AH431" s="8"/>
    </row>
    <row r="432" ht="15.75" customHeight="1">
      <c r="A432" s="4" t="s">
        <v>1494</v>
      </c>
      <c r="B432" s="4">
        <v>15.0</v>
      </c>
      <c r="C432" s="4">
        <v>5.0</v>
      </c>
      <c r="D432" s="3" t="s">
        <v>1467</v>
      </c>
      <c r="E432" s="9" t="s">
        <v>1468</v>
      </c>
      <c r="F432" s="10" t="s">
        <v>1495</v>
      </c>
      <c r="G432" s="3">
        <v>0.7</v>
      </c>
      <c r="H432" s="3">
        <f t="shared" si="1"/>
        <v>0.7</v>
      </c>
      <c r="I432" s="7">
        <v>0.8</v>
      </c>
      <c r="J432" s="4">
        <v>5.0</v>
      </c>
      <c r="K432" s="8"/>
      <c r="L432" s="8">
        <f t="shared" si="2"/>
        <v>0.7</v>
      </c>
      <c r="M432" s="8">
        <f t="shared" si="3"/>
        <v>0.8</v>
      </c>
      <c r="N432" s="8"/>
      <c r="O432" s="8"/>
      <c r="P432" s="8"/>
      <c r="Q432" s="8"/>
      <c r="R432" s="8"/>
      <c r="S432" s="8"/>
      <c r="T432" s="8"/>
      <c r="U432" s="8"/>
      <c r="V432" s="8"/>
      <c r="W432" s="8"/>
      <c r="X432" s="8"/>
      <c r="Y432" s="8"/>
      <c r="Z432" s="8"/>
      <c r="AA432" s="8"/>
      <c r="AB432" s="8"/>
      <c r="AC432" s="8"/>
      <c r="AD432" s="8"/>
      <c r="AE432" s="8"/>
      <c r="AF432" s="8"/>
      <c r="AG432" s="8"/>
      <c r="AH432" s="8"/>
    </row>
    <row r="433" ht="15.75" customHeight="1">
      <c r="A433" s="4" t="s">
        <v>1496</v>
      </c>
      <c r="B433" s="4">
        <v>88.0</v>
      </c>
      <c r="C433" s="4">
        <v>4.0</v>
      </c>
      <c r="D433" s="3" t="s">
        <v>1467</v>
      </c>
      <c r="E433" s="9" t="s">
        <v>1468</v>
      </c>
      <c r="F433" s="10"/>
      <c r="G433" s="3">
        <v>0.0</v>
      </c>
      <c r="H433" s="3">
        <f t="shared" si="1"/>
        <v>0</v>
      </c>
      <c r="I433" s="7">
        <v>0.0</v>
      </c>
      <c r="J433" s="4">
        <v>4.0</v>
      </c>
      <c r="K433" s="8"/>
      <c r="L433" s="8" t="str">
        <f t="shared" si="2"/>
        <v/>
      </c>
      <c r="M433" s="8" t="str">
        <f t="shared" si="3"/>
        <v/>
      </c>
      <c r="N433" s="8"/>
      <c r="O433" s="8"/>
      <c r="P433" s="8"/>
      <c r="Q433" s="8"/>
      <c r="R433" s="8"/>
      <c r="S433" s="8"/>
      <c r="T433" s="8"/>
      <c r="U433" s="8"/>
      <c r="V433" s="8"/>
      <c r="W433" s="8"/>
      <c r="X433" s="8"/>
      <c r="Y433" s="8"/>
      <c r="Z433" s="8"/>
      <c r="AA433" s="8"/>
      <c r="AB433" s="8"/>
      <c r="AC433" s="8"/>
      <c r="AD433" s="8"/>
      <c r="AE433" s="8"/>
      <c r="AF433" s="8"/>
      <c r="AG433" s="8"/>
      <c r="AH433" s="8"/>
    </row>
    <row r="434" ht="15.75" customHeight="1">
      <c r="A434" s="4" t="s">
        <v>1497</v>
      </c>
      <c r="B434" s="4">
        <v>37.0</v>
      </c>
      <c r="C434" s="4">
        <v>5.0</v>
      </c>
      <c r="D434" s="3" t="s">
        <v>1467</v>
      </c>
      <c r="E434" s="9" t="s">
        <v>1468</v>
      </c>
      <c r="F434" s="10"/>
      <c r="G434" s="3">
        <v>0.0</v>
      </c>
      <c r="H434" s="3">
        <f t="shared" si="1"/>
        <v>0</v>
      </c>
      <c r="I434" s="7">
        <v>0.0</v>
      </c>
      <c r="J434" s="4">
        <v>5.0</v>
      </c>
      <c r="K434" s="8"/>
      <c r="L434" s="8" t="str">
        <f t="shared" si="2"/>
        <v/>
      </c>
      <c r="M434" s="8" t="str">
        <f t="shared" si="3"/>
        <v/>
      </c>
      <c r="N434" s="8"/>
      <c r="O434" s="8"/>
      <c r="P434" s="8"/>
      <c r="Q434" s="8"/>
      <c r="R434" s="8"/>
      <c r="S434" s="8"/>
      <c r="T434" s="8"/>
      <c r="U434" s="8"/>
      <c r="V434" s="8"/>
      <c r="W434" s="8"/>
      <c r="X434" s="8"/>
      <c r="Y434" s="8"/>
      <c r="Z434" s="8"/>
      <c r="AA434" s="8"/>
      <c r="AB434" s="8"/>
      <c r="AC434" s="8"/>
      <c r="AD434" s="8"/>
      <c r="AE434" s="8"/>
      <c r="AF434" s="8"/>
      <c r="AG434" s="8"/>
      <c r="AH434" s="8"/>
    </row>
    <row r="435" ht="15.75" customHeight="1">
      <c r="A435" s="4" t="s">
        <v>1498</v>
      </c>
      <c r="B435" s="4">
        <v>0.0</v>
      </c>
      <c r="C435" s="4">
        <v>4.0</v>
      </c>
      <c r="D435" s="3" t="s">
        <v>1467</v>
      </c>
      <c r="E435" s="9" t="s">
        <v>1468</v>
      </c>
      <c r="F435" s="10"/>
      <c r="G435" s="3">
        <v>0.0</v>
      </c>
      <c r="H435" s="3">
        <f t="shared" si="1"/>
        <v>0</v>
      </c>
      <c r="I435" s="7">
        <v>0.0</v>
      </c>
      <c r="J435" s="4">
        <v>4.0</v>
      </c>
      <c r="K435" s="8"/>
      <c r="L435" s="8" t="str">
        <f t="shared" si="2"/>
        <v/>
      </c>
      <c r="M435" s="8" t="str">
        <f t="shared" si="3"/>
        <v/>
      </c>
      <c r="N435" s="8"/>
      <c r="O435" s="8"/>
      <c r="P435" s="8"/>
      <c r="Q435" s="8"/>
      <c r="R435" s="8"/>
      <c r="S435" s="8"/>
      <c r="T435" s="8"/>
      <c r="U435" s="8"/>
      <c r="V435" s="8"/>
      <c r="W435" s="8"/>
      <c r="X435" s="8"/>
      <c r="Y435" s="8"/>
      <c r="Z435" s="8"/>
      <c r="AA435" s="8"/>
      <c r="AB435" s="8"/>
      <c r="AC435" s="8"/>
      <c r="AD435" s="8"/>
      <c r="AE435" s="8"/>
      <c r="AF435" s="8"/>
      <c r="AG435" s="8"/>
      <c r="AH435" s="8"/>
    </row>
    <row r="436" ht="15.75" customHeight="1">
      <c r="A436" s="4" t="s">
        <v>1499</v>
      </c>
      <c r="B436" s="4">
        <v>6.0</v>
      </c>
      <c r="C436" s="4">
        <v>5.0</v>
      </c>
      <c r="D436" s="3" t="s">
        <v>1467</v>
      </c>
      <c r="E436" s="9" t="s">
        <v>1468</v>
      </c>
      <c r="F436" s="10"/>
      <c r="G436" s="3">
        <v>0.0</v>
      </c>
      <c r="H436" s="3">
        <f t="shared" si="1"/>
        <v>0</v>
      </c>
      <c r="I436" s="7">
        <v>0.0</v>
      </c>
      <c r="J436" s="4">
        <v>5.0</v>
      </c>
      <c r="K436" s="8"/>
      <c r="L436" s="8" t="str">
        <f t="shared" si="2"/>
        <v/>
      </c>
      <c r="M436" s="8" t="str">
        <f t="shared" si="3"/>
        <v/>
      </c>
      <c r="N436" s="8"/>
      <c r="O436" s="8"/>
      <c r="P436" s="8"/>
      <c r="Q436" s="8"/>
      <c r="R436" s="8"/>
      <c r="S436" s="8"/>
      <c r="T436" s="8"/>
      <c r="U436" s="8"/>
      <c r="V436" s="8"/>
      <c r="W436" s="8"/>
      <c r="X436" s="8"/>
      <c r="Y436" s="8"/>
      <c r="Z436" s="8"/>
      <c r="AA436" s="8"/>
      <c r="AB436" s="8"/>
      <c r="AC436" s="8"/>
      <c r="AD436" s="8"/>
      <c r="AE436" s="8"/>
      <c r="AF436" s="8"/>
      <c r="AG436" s="8"/>
      <c r="AH436" s="8"/>
    </row>
    <row r="437" ht="15.75" customHeight="1">
      <c r="A437" s="4" t="s">
        <v>1500</v>
      </c>
      <c r="B437" s="4">
        <v>110.0</v>
      </c>
      <c r="C437" s="4">
        <v>4.0</v>
      </c>
      <c r="D437" s="3" t="s">
        <v>1467</v>
      </c>
      <c r="E437" s="9" t="s">
        <v>1468</v>
      </c>
      <c r="F437" s="10" t="s">
        <v>1501</v>
      </c>
      <c r="G437" s="3">
        <v>0.0327380952380952</v>
      </c>
      <c r="H437" s="3">
        <f t="shared" si="1"/>
        <v>0.03273809524</v>
      </c>
      <c r="I437" s="7">
        <v>0.433928571428571</v>
      </c>
      <c r="J437" s="4">
        <v>4.0</v>
      </c>
      <c r="K437" s="8"/>
      <c r="L437" s="8">
        <f t="shared" si="2"/>
        <v>0.03273809524</v>
      </c>
      <c r="M437" s="8">
        <f t="shared" si="3"/>
        <v>0.4339285714</v>
      </c>
      <c r="N437" s="8"/>
      <c r="O437" s="8"/>
      <c r="P437" s="8"/>
      <c r="Q437" s="8"/>
      <c r="R437" s="8"/>
      <c r="S437" s="8"/>
      <c r="T437" s="8"/>
      <c r="U437" s="8"/>
      <c r="V437" s="8"/>
      <c r="W437" s="8"/>
      <c r="X437" s="8"/>
      <c r="Y437" s="8"/>
      <c r="Z437" s="8"/>
      <c r="AA437" s="8"/>
      <c r="AB437" s="8"/>
      <c r="AC437" s="8"/>
      <c r="AD437" s="8"/>
      <c r="AE437" s="8"/>
      <c r="AF437" s="8"/>
      <c r="AG437" s="8"/>
      <c r="AH437" s="8"/>
    </row>
    <row r="438" ht="15.75" customHeight="1">
      <c r="A438" s="4" t="s">
        <v>1502</v>
      </c>
      <c r="B438" s="4">
        <v>0.0</v>
      </c>
      <c r="C438" s="4">
        <v>3.0</v>
      </c>
      <c r="D438" s="3" t="s">
        <v>1467</v>
      </c>
      <c r="E438" s="9" t="s">
        <v>1468</v>
      </c>
      <c r="F438" s="10"/>
      <c r="G438" s="3">
        <v>0.0</v>
      </c>
      <c r="H438" s="3">
        <f t="shared" si="1"/>
        <v>0</v>
      </c>
      <c r="I438" s="7">
        <v>0.0</v>
      </c>
      <c r="J438" s="4">
        <v>3.0</v>
      </c>
      <c r="K438" s="8"/>
      <c r="L438" s="8" t="str">
        <f t="shared" si="2"/>
        <v/>
      </c>
      <c r="M438" s="8" t="str">
        <f t="shared" si="3"/>
        <v/>
      </c>
      <c r="N438" s="8"/>
      <c r="O438" s="8"/>
      <c r="P438" s="8"/>
      <c r="Q438" s="8"/>
      <c r="R438" s="8"/>
      <c r="S438" s="8"/>
      <c r="T438" s="8"/>
      <c r="U438" s="8"/>
      <c r="V438" s="8"/>
      <c r="W438" s="8"/>
      <c r="X438" s="8"/>
      <c r="Y438" s="8"/>
      <c r="Z438" s="8"/>
      <c r="AA438" s="8"/>
      <c r="AB438" s="8"/>
      <c r="AC438" s="8"/>
      <c r="AD438" s="8"/>
      <c r="AE438" s="8"/>
      <c r="AF438" s="8"/>
      <c r="AG438" s="8"/>
      <c r="AH438" s="8"/>
    </row>
    <row r="439" ht="15.75" customHeight="1">
      <c r="A439" s="4" t="s">
        <v>1503</v>
      </c>
      <c r="B439" s="4">
        <v>252.0</v>
      </c>
      <c r="C439" s="4">
        <v>4.0</v>
      </c>
      <c r="D439" s="3" t="s">
        <v>1467</v>
      </c>
      <c r="E439" s="9" t="s">
        <v>1468</v>
      </c>
      <c r="F439" s="10" t="s">
        <v>1504</v>
      </c>
      <c r="G439" s="3">
        <v>0.0499999999999999</v>
      </c>
      <c r="H439" s="3">
        <f t="shared" si="1"/>
        <v>0.05</v>
      </c>
      <c r="I439" s="7">
        <v>0.85</v>
      </c>
      <c r="J439" s="4">
        <v>4.0</v>
      </c>
      <c r="K439" s="8"/>
      <c r="L439" s="8">
        <f t="shared" si="2"/>
        <v>0.05</v>
      </c>
      <c r="M439" s="8">
        <f t="shared" si="3"/>
        <v>0.85</v>
      </c>
      <c r="N439" s="8"/>
      <c r="O439" s="8"/>
      <c r="P439" s="8"/>
      <c r="Q439" s="8"/>
      <c r="R439" s="8"/>
      <c r="S439" s="8"/>
      <c r="T439" s="8"/>
      <c r="U439" s="8"/>
      <c r="V439" s="8"/>
      <c r="W439" s="8"/>
      <c r="X439" s="8"/>
      <c r="Y439" s="8"/>
      <c r="Z439" s="8"/>
      <c r="AA439" s="8"/>
      <c r="AB439" s="8"/>
      <c r="AC439" s="8"/>
      <c r="AD439" s="8"/>
      <c r="AE439" s="8"/>
      <c r="AF439" s="8"/>
      <c r="AG439" s="8"/>
      <c r="AH439" s="8"/>
    </row>
    <row r="440" ht="15.75" customHeight="1">
      <c r="A440" s="4" t="s">
        <v>1505</v>
      </c>
      <c r="B440" s="4">
        <v>32.0</v>
      </c>
      <c r="C440" s="4">
        <v>3.0</v>
      </c>
      <c r="D440" s="3" t="s">
        <v>1467</v>
      </c>
      <c r="E440" s="9" t="s">
        <v>1468</v>
      </c>
      <c r="F440" s="10" t="s">
        <v>1506</v>
      </c>
      <c r="G440" s="3">
        <v>0.0366666666666666</v>
      </c>
      <c r="H440" s="3">
        <f t="shared" si="1"/>
        <v>0.03666666667</v>
      </c>
      <c r="I440" s="7">
        <v>0.536666666666666</v>
      </c>
      <c r="J440" s="4">
        <v>3.0</v>
      </c>
      <c r="K440" s="8"/>
      <c r="L440" s="8">
        <f t="shared" si="2"/>
        <v>0.03666666667</v>
      </c>
      <c r="M440" s="8">
        <f t="shared" si="3"/>
        <v>0.5366666667</v>
      </c>
      <c r="N440" s="8"/>
      <c r="O440" s="8"/>
      <c r="P440" s="8"/>
      <c r="Q440" s="8"/>
      <c r="R440" s="8"/>
      <c r="S440" s="8"/>
      <c r="T440" s="8"/>
      <c r="U440" s="8"/>
      <c r="V440" s="8"/>
      <c r="W440" s="8"/>
      <c r="X440" s="8"/>
      <c r="Y440" s="8"/>
      <c r="Z440" s="8"/>
      <c r="AA440" s="8"/>
      <c r="AB440" s="8"/>
      <c r="AC440" s="8"/>
      <c r="AD440" s="8"/>
      <c r="AE440" s="8"/>
      <c r="AF440" s="8"/>
      <c r="AG440" s="8"/>
      <c r="AH440" s="8"/>
    </row>
    <row r="441" ht="15.75" customHeight="1">
      <c r="A441" s="4" t="s">
        <v>1507</v>
      </c>
      <c r="B441" s="4">
        <v>197.0</v>
      </c>
      <c r="C441" s="4">
        <v>4.0</v>
      </c>
      <c r="D441" s="3" t="s">
        <v>1467</v>
      </c>
      <c r="E441" s="9" t="s">
        <v>1468</v>
      </c>
      <c r="F441" s="10"/>
      <c r="G441" s="3">
        <v>0.0</v>
      </c>
      <c r="H441" s="3">
        <f t="shared" si="1"/>
        <v>0</v>
      </c>
      <c r="I441" s="7">
        <v>0.0</v>
      </c>
      <c r="J441" s="4">
        <v>4.0</v>
      </c>
      <c r="K441" s="8"/>
      <c r="L441" s="8" t="str">
        <f t="shared" si="2"/>
        <v/>
      </c>
      <c r="M441" s="8" t="str">
        <f t="shared" si="3"/>
        <v/>
      </c>
      <c r="N441" s="8"/>
      <c r="O441" s="8"/>
      <c r="P441" s="8"/>
      <c r="Q441" s="8"/>
      <c r="R441" s="8"/>
      <c r="S441" s="8"/>
      <c r="T441" s="8"/>
      <c r="U441" s="8"/>
      <c r="V441" s="8"/>
      <c r="W441" s="8"/>
      <c r="X441" s="8"/>
      <c r="Y441" s="8"/>
      <c r="Z441" s="8"/>
      <c r="AA441" s="8"/>
      <c r="AB441" s="8"/>
      <c r="AC441" s="8"/>
      <c r="AD441" s="8"/>
      <c r="AE441" s="8"/>
      <c r="AF441" s="8"/>
      <c r="AG441" s="8"/>
      <c r="AH441" s="8"/>
    </row>
    <row r="442" ht="15.75" customHeight="1">
      <c r="A442" s="4" t="s">
        <v>1508</v>
      </c>
      <c r="B442" s="4">
        <v>0.0</v>
      </c>
      <c r="C442" s="4">
        <v>5.0</v>
      </c>
      <c r="D442" s="3" t="s">
        <v>1467</v>
      </c>
      <c r="E442" s="9" t="s">
        <v>1468</v>
      </c>
      <c r="F442" s="10"/>
      <c r="G442" s="3">
        <v>0.0</v>
      </c>
      <c r="H442" s="3">
        <f t="shared" si="1"/>
        <v>0</v>
      </c>
      <c r="I442" s="7">
        <v>0.0</v>
      </c>
      <c r="J442" s="4">
        <v>5.0</v>
      </c>
      <c r="K442" s="8"/>
      <c r="L442" s="8" t="str">
        <f t="shared" si="2"/>
        <v/>
      </c>
      <c r="M442" s="8" t="str">
        <f t="shared" si="3"/>
        <v/>
      </c>
      <c r="N442" s="8"/>
      <c r="O442" s="8"/>
      <c r="P442" s="8"/>
      <c r="Q442" s="8"/>
      <c r="R442" s="8"/>
      <c r="S442" s="8"/>
      <c r="T442" s="8"/>
      <c r="U442" s="8"/>
      <c r="V442" s="8"/>
      <c r="W442" s="8"/>
      <c r="X442" s="8"/>
      <c r="Y442" s="8"/>
      <c r="Z442" s="8"/>
      <c r="AA442" s="8"/>
      <c r="AB442" s="8"/>
      <c r="AC442" s="8"/>
      <c r="AD442" s="8"/>
      <c r="AE442" s="8"/>
      <c r="AF442" s="8"/>
      <c r="AG442" s="8"/>
      <c r="AH442" s="8"/>
    </row>
    <row r="443" ht="15.75" customHeight="1">
      <c r="A443" s="4" t="s">
        <v>1509</v>
      </c>
      <c r="B443" s="4">
        <v>176.0</v>
      </c>
      <c r="C443" s="4">
        <v>3.0</v>
      </c>
      <c r="D443" s="3" t="s">
        <v>1467</v>
      </c>
      <c r="E443" s="9" t="s">
        <v>1468</v>
      </c>
      <c r="F443" s="10" t="s">
        <v>1510</v>
      </c>
      <c r="G443" s="3">
        <v>0.6</v>
      </c>
      <c r="H443" s="3">
        <f t="shared" si="1"/>
        <v>0.6</v>
      </c>
      <c r="I443" s="7">
        <v>1.0</v>
      </c>
      <c r="J443" s="4">
        <v>3.0</v>
      </c>
      <c r="K443" s="8"/>
      <c r="L443" s="8">
        <f t="shared" si="2"/>
        <v>0.6</v>
      </c>
      <c r="M443" s="8">
        <f t="shared" si="3"/>
        <v>1</v>
      </c>
      <c r="N443" s="8"/>
      <c r="O443" s="8"/>
      <c r="P443" s="8"/>
      <c r="Q443" s="8"/>
      <c r="R443" s="8"/>
      <c r="S443" s="8"/>
      <c r="T443" s="8"/>
      <c r="U443" s="8"/>
      <c r="V443" s="8"/>
      <c r="W443" s="8"/>
      <c r="X443" s="8"/>
      <c r="Y443" s="8"/>
      <c r="Z443" s="8"/>
      <c r="AA443" s="8"/>
      <c r="AB443" s="8"/>
      <c r="AC443" s="8"/>
      <c r="AD443" s="8"/>
      <c r="AE443" s="8"/>
      <c r="AF443" s="8"/>
      <c r="AG443" s="8"/>
      <c r="AH443" s="8"/>
    </row>
    <row r="444" ht="15.75" customHeight="1">
      <c r="A444" s="4" t="s">
        <v>1511</v>
      </c>
      <c r="B444" s="4">
        <v>24.0</v>
      </c>
      <c r="C444" s="4">
        <v>5.0</v>
      </c>
      <c r="D444" s="3" t="s">
        <v>1467</v>
      </c>
      <c r="E444" s="9" t="s">
        <v>1468</v>
      </c>
      <c r="F444" s="10"/>
      <c r="G444" s="3">
        <v>0.0</v>
      </c>
      <c r="H444" s="3">
        <f t="shared" si="1"/>
        <v>0</v>
      </c>
      <c r="I444" s="7">
        <v>0.0</v>
      </c>
      <c r="J444" s="4">
        <v>5.0</v>
      </c>
      <c r="K444" s="8"/>
      <c r="L444" s="8" t="str">
        <f t="shared" si="2"/>
        <v/>
      </c>
      <c r="M444" s="8" t="str">
        <f t="shared" si="3"/>
        <v/>
      </c>
      <c r="N444" s="8"/>
      <c r="O444" s="8"/>
      <c r="P444" s="8"/>
      <c r="Q444" s="8"/>
      <c r="R444" s="8"/>
      <c r="S444" s="8"/>
      <c r="T444" s="8"/>
      <c r="U444" s="8"/>
      <c r="V444" s="8"/>
      <c r="W444" s="8"/>
      <c r="X444" s="8"/>
      <c r="Y444" s="8"/>
      <c r="Z444" s="8"/>
      <c r="AA444" s="8"/>
      <c r="AB444" s="8"/>
      <c r="AC444" s="8"/>
      <c r="AD444" s="8"/>
      <c r="AE444" s="8"/>
      <c r="AF444" s="8"/>
      <c r="AG444" s="8"/>
      <c r="AH444" s="8"/>
    </row>
    <row r="445" ht="15.75" customHeight="1">
      <c r="A445" s="4" t="s">
        <v>1512</v>
      </c>
      <c r="B445" s="4">
        <v>2.0</v>
      </c>
      <c r="C445" s="4">
        <v>5.0</v>
      </c>
      <c r="D445" s="3" t="s">
        <v>1467</v>
      </c>
      <c r="E445" s="9" t="s">
        <v>1468</v>
      </c>
      <c r="F445" s="10" t="s">
        <v>1513</v>
      </c>
      <c r="G445" s="3">
        <v>0.3125</v>
      </c>
      <c r="H445" s="3">
        <f t="shared" si="1"/>
        <v>0.3125</v>
      </c>
      <c r="I445" s="7">
        <v>0.8875</v>
      </c>
      <c r="J445" s="4">
        <v>5.0</v>
      </c>
      <c r="K445" s="8"/>
      <c r="L445" s="8">
        <f t="shared" si="2"/>
        <v>0.3125</v>
      </c>
      <c r="M445" s="8">
        <f t="shared" si="3"/>
        <v>0.8875</v>
      </c>
      <c r="N445" s="8"/>
      <c r="O445" s="8"/>
      <c r="P445" s="8"/>
      <c r="Q445" s="8"/>
      <c r="R445" s="8"/>
      <c r="S445" s="8"/>
      <c r="T445" s="8"/>
      <c r="U445" s="8"/>
      <c r="V445" s="8"/>
      <c r="W445" s="8"/>
      <c r="X445" s="8"/>
      <c r="Y445" s="8"/>
      <c r="Z445" s="8"/>
      <c r="AA445" s="8"/>
      <c r="AB445" s="8"/>
      <c r="AC445" s="8"/>
      <c r="AD445" s="8"/>
      <c r="AE445" s="8"/>
      <c r="AF445" s="8"/>
      <c r="AG445" s="8"/>
      <c r="AH445" s="8"/>
    </row>
    <row r="446" ht="15.75" customHeight="1">
      <c r="A446" s="4" t="s">
        <v>1514</v>
      </c>
      <c r="B446" s="4">
        <v>12.0</v>
      </c>
      <c r="C446" s="4">
        <v>5.0</v>
      </c>
      <c r="D446" s="3" t="s">
        <v>1467</v>
      </c>
      <c r="E446" s="9" t="s">
        <v>1468</v>
      </c>
      <c r="F446" s="10"/>
      <c r="G446" s="3">
        <v>0.0</v>
      </c>
      <c r="H446" s="3">
        <f t="shared" si="1"/>
        <v>0</v>
      </c>
      <c r="I446" s="7">
        <v>0.0</v>
      </c>
      <c r="J446" s="4">
        <v>5.0</v>
      </c>
      <c r="K446" s="8"/>
      <c r="L446" s="8" t="str">
        <f t="shared" si="2"/>
        <v/>
      </c>
      <c r="M446" s="8" t="str">
        <f t="shared" si="3"/>
        <v/>
      </c>
      <c r="N446" s="8"/>
      <c r="O446" s="8"/>
      <c r="P446" s="8"/>
      <c r="Q446" s="8"/>
      <c r="R446" s="8"/>
      <c r="S446" s="8"/>
      <c r="T446" s="8"/>
      <c r="U446" s="8"/>
      <c r="V446" s="8"/>
      <c r="W446" s="8"/>
      <c r="X446" s="8"/>
      <c r="Y446" s="8"/>
      <c r="Z446" s="8"/>
      <c r="AA446" s="8"/>
      <c r="AB446" s="8"/>
      <c r="AC446" s="8"/>
      <c r="AD446" s="8"/>
      <c r="AE446" s="8"/>
      <c r="AF446" s="8"/>
      <c r="AG446" s="8"/>
      <c r="AH446" s="8"/>
    </row>
    <row r="447" ht="15.75" customHeight="1">
      <c r="A447" s="4" t="s">
        <v>1515</v>
      </c>
      <c r="B447" s="4">
        <v>6.0</v>
      </c>
      <c r="C447" s="4">
        <v>5.0</v>
      </c>
      <c r="D447" s="3" t="s">
        <v>1467</v>
      </c>
      <c r="E447" s="9" t="s">
        <v>1468</v>
      </c>
      <c r="F447" s="10" t="s">
        <v>1516</v>
      </c>
      <c r="G447" s="3">
        <v>1.0</v>
      </c>
      <c r="H447" s="3">
        <f t="shared" si="1"/>
        <v>1</v>
      </c>
      <c r="I447" s="7">
        <v>0.3</v>
      </c>
      <c r="J447" s="4">
        <v>5.0</v>
      </c>
      <c r="K447" s="8"/>
      <c r="L447" s="8">
        <f t="shared" si="2"/>
        <v>1</v>
      </c>
      <c r="M447" s="8">
        <f t="shared" si="3"/>
        <v>0.3</v>
      </c>
      <c r="N447" s="8"/>
      <c r="O447" s="8"/>
      <c r="P447" s="8"/>
      <c r="Q447" s="8"/>
      <c r="R447" s="8"/>
      <c r="S447" s="8"/>
      <c r="T447" s="8"/>
      <c r="U447" s="8"/>
      <c r="V447" s="8"/>
      <c r="W447" s="8"/>
      <c r="X447" s="8"/>
      <c r="Y447" s="8"/>
      <c r="Z447" s="8"/>
      <c r="AA447" s="8"/>
      <c r="AB447" s="8"/>
      <c r="AC447" s="8"/>
      <c r="AD447" s="8"/>
      <c r="AE447" s="8"/>
      <c r="AF447" s="8"/>
      <c r="AG447" s="8"/>
      <c r="AH447" s="8"/>
    </row>
    <row r="448" ht="15.75" customHeight="1">
      <c r="A448" s="4" t="s">
        <v>1517</v>
      </c>
      <c r="B448" s="4">
        <v>7.0</v>
      </c>
      <c r="C448" s="4">
        <v>5.0</v>
      </c>
      <c r="D448" s="3" t="s">
        <v>1467</v>
      </c>
      <c r="E448" s="9" t="s">
        <v>1468</v>
      </c>
      <c r="F448" s="10"/>
      <c r="G448" s="3">
        <v>0.0</v>
      </c>
      <c r="H448" s="3">
        <f t="shared" si="1"/>
        <v>0</v>
      </c>
      <c r="I448" s="7">
        <v>0.0</v>
      </c>
      <c r="J448" s="4">
        <v>5.0</v>
      </c>
      <c r="K448" s="8"/>
      <c r="L448" s="8" t="str">
        <f t="shared" si="2"/>
        <v/>
      </c>
      <c r="M448" s="8" t="str">
        <f t="shared" si="3"/>
        <v/>
      </c>
      <c r="N448" s="8"/>
      <c r="O448" s="8"/>
      <c r="P448" s="8"/>
      <c r="Q448" s="8"/>
      <c r="R448" s="8"/>
      <c r="S448" s="8"/>
      <c r="T448" s="8"/>
      <c r="U448" s="8"/>
      <c r="V448" s="8"/>
      <c r="W448" s="8"/>
      <c r="X448" s="8"/>
      <c r="Y448" s="8"/>
      <c r="Z448" s="8"/>
      <c r="AA448" s="8"/>
      <c r="AB448" s="8"/>
      <c r="AC448" s="8"/>
      <c r="AD448" s="8"/>
      <c r="AE448" s="8"/>
      <c r="AF448" s="8"/>
      <c r="AG448" s="8"/>
      <c r="AH448" s="8"/>
    </row>
    <row r="449" ht="15.75" customHeight="1">
      <c r="A449" s="4" t="s">
        <v>1518</v>
      </c>
      <c r="B449" s="4">
        <v>1.0</v>
      </c>
      <c r="C449" s="4">
        <v>1.0</v>
      </c>
      <c r="D449" s="3" t="s">
        <v>1467</v>
      </c>
      <c r="E449" s="9" t="s">
        <v>1468</v>
      </c>
      <c r="F449" s="10"/>
      <c r="G449" s="3">
        <v>0.0</v>
      </c>
      <c r="H449" s="3">
        <f t="shared" si="1"/>
        <v>0</v>
      </c>
      <c r="I449" s="7">
        <v>0.0</v>
      </c>
      <c r="J449" s="4">
        <v>1.0</v>
      </c>
      <c r="K449" s="8"/>
      <c r="L449" s="8" t="str">
        <f t="shared" si="2"/>
        <v/>
      </c>
      <c r="M449" s="8" t="str">
        <f t="shared" si="3"/>
        <v/>
      </c>
      <c r="N449" s="8"/>
      <c r="O449" s="8"/>
      <c r="P449" s="8"/>
      <c r="Q449" s="8"/>
      <c r="R449" s="8"/>
      <c r="S449" s="8"/>
      <c r="T449" s="8"/>
      <c r="U449" s="8"/>
      <c r="V449" s="8"/>
      <c r="W449" s="8"/>
      <c r="X449" s="8"/>
      <c r="Y449" s="8"/>
      <c r="Z449" s="8"/>
      <c r="AA449" s="8"/>
      <c r="AB449" s="8"/>
      <c r="AC449" s="8"/>
      <c r="AD449" s="8"/>
      <c r="AE449" s="8"/>
      <c r="AF449" s="8"/>
      <c r="AG449" s="8"/>
      <c r="AH449" s="8"/>
    </row>
    <row r="450" ht="15.75" customHeight="1">
      <c r="A450" s="4" t="s">
        <v>1519</v>
      </c>
      <c r="B450" s="4">
        <v>12.0</v>
      </c>
      <c r="C450" s="4">
        <v>4.0</v>
      </c>
      <c r="D450" s="3" t="s">
        <v>1467</v>
      </c>
      <c r="E450" s="9" t="s">
        <v>1468</v>
      </c>
      <c r="F450" s="10"/>
      <c r="G450" s="3">
        <v>0.0</v>
      </c>
      <c r="H450" s="3">
        <f t="shared" si="1"/>
        <v>0</v>
      </c>
      <c r="I450" s="7">
        <v>0.0</v>
      </c>
      <c r="J450" s="4">
        <v>4.0</v>
      </c>
      <c r="K450" s="8"/>
      <c r="L450" s="8" t="str">
        <f t="shared" si="2"/>
        <v/>
      </c>
      <c r="M450" s="8" t="str">
        <f t="shared" si="3"/>
        <v/>
      </c>
      <c r="N450" s="8"/>
      <c r="O450" s="8"/>
      <c r="P450" s="8"/>
      <c r="Q450" s="8"/>
      <c r="R450" s="8"/>
      <c r="S450" s="8"/>
      <c r="T450" s="8"/>
      <c r="U450" s="8"/>
      <c r="V450" s="8"/>
      <c r="W450" s="8"/>
      <c r="X450" s="8"/>
      <c r="Y450" s="8"/>
      <c r="Z450" s="8"/>
      <c r="AA450" s="8"/>
      <c r="AB450" s="8"/>
      <c r="AC450" s="8"/>
      <c r="AD450" s="8"/>
      <c r="AE450" s="8"/>
      <c r="AF450" s="8"/>
      <c r="AG450" s="8"/>
      <c r="AH450" s="8"/>
    </row>
    <row r="451" ht="15.75" customHeight="1">
      <c r="A451" s="4" t="s">
        <v>1520</v>
      </c>
      <c r="B451" s="4">
        <v>38.0</v>
      </c>
      <c r="C451" s="4">
        <v>5.0</v>
      </c>
      <c r="D451" s="3" t="s">
        <v>1467</v>
      </c>
      <c r="E451" s="9" t="s">
        <v>1468</v>
      </c>
      <c r="F451" s="10" t="s">
        <v>1521</v>
      </c>
      <c r="G451" s="3">
        <v>0.4</v>
      </c>
      <c r="H451" s="3">
        <f t="shared" si="1"/>
        <v>0.4</v>
      </c>
      <c r="I451" s="7">
        <v>0.375</v>
      </c>
      <c r="J451" s="4">
        <v>5.0</v>
      </c>
      <c r="K451" s="8"/>
      <c r="L451" s="8">
        <f t="shared" si="2"/>
        <v>0.4</v>
      </c>
      <c r="M451" s="8">
        <f t="shared" si="3"/>
        <v>0.375</v>
      </c>
      <c r="N451" s="8"/>
      <c r="O451" s="8"/>
      <c r="P451" s="8"/>
      <c r="Q451" s="8"/>
      <c r="R451" s="8"/>
      <c r="S451" s="8"/>
      <c r="T451" s="8"/>
      <c r="U451" s="8"/>
      <c r="V451" s="8"/>
      <c r="W451" s="8"/>
      <c r="X451" s="8"/>
      <c r="Y451" s="8"/>
      <c r="Z451" s="8"/>
      <c r="AA451" s="8"/>
      <c r="AB451" s="8"/>
      <c r="AC451" s="8"/>
      <c r="AD451" s="8"/>
      <c r="AE451" s="8"/>
      <c r="AF451" s="8"/>
      <c r="AG451" s="8"/>
      <c r="AH451" s="8"/>
    </row>
    <row r="452" ht="15.75" customHeight="1">
      <c r="A452" s="4" t="s">
        <v>1522</v>
      </c>
      <c r="B452" s="4">
        <v>18.0</v>
      </c>
      <c r="C452" s="4">
        <v>5.0</v>
      </c>
      <c r="D452" s="3" t="s">
        <v>1467</v>
      </c>
      <c r="E452" s="9" t="s">
        <v>1468</v>
      </c>
      <c r="F452" s="10"/>
      <c r="G452" s="3">
        <v>0.0</v>
      </c>
      <c r="H452" s="3">
        <f t="shared" si="1"/>
        <v>0</v>
      </c>
      <c r="I452" s="7">
        <v>0.0</v>
      </c>
      <c r="J452" s="4">
        <v>5.0</v>
      </c>
      <c r="K452" s="8"/>
      <c r="L452" s="8" t="str">
        <f t="shared" si="2"/>
        <v/>
      </c>
      <c r="M452" s="8" t="str">
        <f t="shared" si="3"/>
        <v/>
      </c>
      <c r="N452" s="8"/>
      <c r="O452" s="8"/>
      <c r="P452" s="8"/>
      <c r="Q452" s="8"/>
      <c r="R452" s="8"/>
      <c r="S452" s="8"/>
      <c r="T452" s="8"/>
      <c r="U452" s="8"/>
      <c r="V452" s="8"/>
      <c r="W452" s="8"/>
      <c r="X452" s="8"/>
      <c r="Y452" s="8"/>
      <c r="Z452" s="8"/>
      <c r="AA452" s="8"/>
      <c r="AB452" s="8"/>
      <c r="AC452" s="8"/>
      <c r="AD452" s="8"/>
      <c r="AE452" s="8"/>
      <c r="AF452" s="8"/>
      <c r="AG452" s="8"/>
      <c r="AH452" s="8"/>
    </row>
    <row r="453" ht="15.75" customHeight="1">
      <c r="A453" s="4" t="s">
        <v>1523</v>
      </c>
      <c r="B453" s="4">
        <v>13.0</v>
      </c>
      <c r="C453" s="4">
        <v>5.0</v>
      </c>
      <c r="D453" s="3" t="s">
        <v>1467</v>
      </c>
      <c r="E453" s="9" t="s">
        <v>1468</v>
      </c>
      <c r="F453" s="10" t="s">
        <v>1524</v>
      </c>
      <c r="G453" s="3">
        <v>0.375</v>
      </c>
      <c r="H453" s="3">
        <f t="shared" si="1"/>
        <v>0.375</v>
      </c>
      <c r="I453" s="7">
        <v>0.625</v>
      </c>
      <c r="J453" s="4">
        <v>5.0</v>
      </c>
      <c r="K453" s="8"/>
      <c r="L453" s="8">
        <f t="shared" si="2"/>
        <v>0.375</v>
      </c>
      <c r="M453" s="8">
        <f t="shared" si="3"/>
        <v>0.625</v>
      </c>
      <c r="N453" s="8"/>
      <c r="O453" s="8"/>
      <c r="P453" s="8"/>
      <c r="Q453" s="8"/>
      <c r="R453" s="8"/>
      <c r="S453" s="8"/>
      <c r="T453" s="8"/>
      <c r="U453" s="8"/>
      <c r="V453" s="8"/>
      <c r="W453" s="8"/>
      <c r="X453" s="8"/>
      <c r="Y453" s="8"/>
      <c r="Z453" s="8"/>
      <c r="AA453" s="8"/>
      <c r="AB453" s="8"/>
      <c r="AC453" s="8"/>
      <c r="AD453" s="8"/>
      <c r="AE453" s="8"/>
      <c r="AF453" s="8"/>
      <c r="AG453" s="8"/>
      <c r="AH453" s="8"/>
    </row>
    <row r="454" ht="15.75" customHeight="1">
      <c r="A454" s="4" t="s">
        <v>1525</v>
      </c>
      <c r="B454" s="4">
        <v>3.0</v>
      </c>
      <c r="C454" s="4">
        <v>4.0</v>
      </c>
      <c r="D454" s="3" t="s">
        <v>1467</v>
      </c>
      <c r="E454" s="9" t="s">
        <v>1468</v>
      </c>
      <c r="F454" s="10"/>
      <c r="G454" s="3">
        <v>0.0</v>
      </c>
      <c r="H454" s="3">
        <f t="shared" si="1"/>
        <v>0</v>
      </c>
      <c r="I454" s="7">
        <v>0.0</v>
      </c>
      <c r="J454" s="4">
        <v>4.0</v>
      </c>
      <c r="K454" s="8"/>
      <c r="L454" s="8" t="str">
        <f t="shared" si="2"/>
        <v/>
      </c>
      <c r="M454" s="8" t="str">
        <f t="shared" si="3"/>
        <v/>
      </c>
      <c r="N454" s="8"/>
      <c r="O454" s="8"/>
      <c r="P454" s="8"/>
      <c r="Q454" s="8"/>
      <c r="R454" s="8"/>
      <c r="S454" s="8"/>
      <c r="T454" s="8"/>
      <c r="U454" s="8"/>
      <c r="V454" s="8"/>
      <c r="W454" s="8"/>
      <c r="X454" s="8"/>
      <c r="Y454" s="8"/>
      <c r="Z454" s="8"/>
      <c r="AA454" s="8"/>
      <c r="AB454" s="8"/>
      <c r="AC454" s="8"/>
      <c r="AD454" s="8"/>
      <c r="AE454" s="8"/>
      <c r="AF454" s="8"/>
      <c r="AG454" s="8"/>
      <c r="AH454" s="8"/>
    </row>
    <row r="455" ht="15.75" customHeight="1">
      <c r="A455" s="4" t="s">
        <v>1526</v>
      </c>
      <c r="B455" s="4">
        <v>21.0</v>
      </c>
      <c r="C455" s="4">
        <v>3.0</v>
      </c>
      <c r="D455" s="3" t="s">
        <v>1467</v>
      </c>
      <c r="E455" s="9" t="s">
        <v>1468</v>
      </c>
      <c r="F455" s="10" t="s">
        <v>1527</v>
      </c>
      <c r="G455" s="3">
        <v>0.7</v>
      </c>
      <c r="H455" s="3">
        <f t="shared" si="1"/>
        <v>0.7</v>
      </c>
      <c r="I455" s="7">
        <v>0.6</v>
      </c>
      <c r="J455" s="4">
        <v>3.0</v>
      </c>
      <c r="K455" s="8"/>
      <c r="L455" s="8">
        <f t="shared" si="2"/>
        <v>0.7</v>
      </c>
      <c r="M455" s="8">
        <f t="shared" si="3"/>
        <v>0.6</v>
      </c>
      <c r="N455" s="8"/>
      <c r="O455" s="8"/>
      <c r="P455" s="8"/>
      <c r="Q455" s="8"/>
      <c r="R455" s="8"/>
      <c r="S455" s="8"/>
      <c r="T455" s="8"/>
      <c r="U455" s="8"/>
      <c r="V455" s="8"/>
      <c r="W455" s="8"/>
      <c r="X455" s="8"/>
      <c r="Y455" s="8"/>
      <c r="Z455" s="8"/>
      <c r="AA455" s="8"/>
      <c r="AB455" s="8"/>
      <c r="AC455" s="8"/>
      <c r="AD455" s="8"/>
      <c r="AE455" s="8"/>
      <c r="AF455" s="8"/>
      <c r="AG455" s="8"/>
      <c r="AH455" s="8"/>
    </row>
    <row r="456" ht="15.75" customHeight="1">
      <c r="A456" s="4" t="s">
        <v>1528</v>
      </c>
      <c r="B456" s="4">
        <v>4.0</v>
      </c>
      <c r="C456" s="4">
        <v>4.0</v>
      </c>
      <c r="D456" s="3" t="s">
        <v>1467</v>
      </c>
      <c r="E456" s="9" t="s">
        <v>1468</v>
      </c>
      <c r="F456" s="10"/>
      <c r="G456" s="3">
        <v>0.0</v>
      </c>
      <c r="H456" s="3">
        <f t="shared" si="1"/>
        <v>0</v>
      </c>
      <c r="I456" s="7">
        <v>0.0</v>
      </c>
      <c r="J456" s="4">
        <v>4.0</v>
      </c>
      <c r="K456" s="8"/>
      <c r="L456" s="8" t="str">
        <f t="shared" si="2"/>
        <v/>
      </c>
      <c r="M456" s="8" t="str">
        <f t="shared" si="3"/>
        <v/>
      </c>
      <c r="N456" s="8"/>
      <c r="O456" s="8"/>
      <c r="P456" s="8"/>
      <c r="Q456" s="8"/>
      <c r="R456" s="8"/>
      <c r="S456" s="8"/>
      <c r="T456" s="8"/>
      <c r="U456" s="8"/>
      <c r="V456" s="8"/>
      <c r="W456" s="8"/>
      <c r="X456" s="8"/>
      <c r="Y456" s="8"/>
      <c r="Z456" s="8"/>
      <c r="AA456" s="8"/>
      <c r="AB456" s="8"/>
      <c r="AC456" s="8"/>
      <c r="AD456" s="8"/>
      <c r="AE456" s="8"/>
      <c r="AF456" s="8"/>
      <c r="AG456" s="8"/>
      <c r="AH456" s="8"/>
    </row>
    <row r="457" ht="15.75" customHeight="1">
      <c r="A457" s="4" t="s">
        <v>1529</v>
      </c>
      <c r="B457" s="4">
        <v>25.0</v>
      </c>
      <c r="C457" s="4">
        <v>5.0</v>
      </c>
      <c r="D457" s="3" t="s">
        <v>1467</v>
      </c>
      <c r="E457" s="9" t="s">
        <v>1468</v>
      </c>
      <c r="F457" s="10" t="s">
        <v>1530</v>
      </c>
      <c r="G457" s="3">
        <v>0.113020833333333</v>
      </c>
      <c r="H457" s="3">
        <f t="shared" si="1"/>
        <v>0.1130208333</v>
      </c>
      <c r="I457" s="7">
        <v>0.587326388888888</v>
      </c>
      <c r="J457" s="4">
        <v>5.0</v>
      </c>
      <c r="K457" s="8"/>
      <c r="L457" s="8">
        <f t="shared" si="2"/>
        <v>0.1130208333</v>
      </c>
      <c r="M457" s="8">
        <f t="shared" si="3"/>
        <v>0.5873263889</v>
      </c>
      <c r="N457" s="8"/>
      <c r="O457" s="8"/>
      <c r="P457" s="8"/>
      <c r="Q457" s="8"/>
      <c r="R457" s="8"/>
      <c r="S457" s="8"/>
      <c r="T457" s="8"/>
      <c r="U457" s="8"/>
      <c r="V457" s="8"/>
      <c r="W457" s="8"/>
      <c r="X457" s="8"/>
      <c r="Y457" s="8"/>
      <c r="Z457" s="8"/>
      <c r="AA457" s="8"/>
      <c r="AB457" s="8"/>
      <c r="AC457" s="8"/>
      <c r="AD457" s="8"/>
      <c r="AE457" s="8"/>
      <c r="AF457" s="8"/>
      <c r="AG457" s="8"/>
      <c r="AH457" s="8"/>
    </row>
    <row r="458" ht="15.75" customHeight="1">
      <c r="A458" s="4" t="s">
        <v>1531</v>
      </c>
      <c r="B458" s="4">
        <v>7.0</v>
      </c>
      <c r="C458" s="4">
        <v>5.0</v>
      </c>
      <c r="D458" s="3" t="s">
        <v>1467</v>
      </c>
      <c r="E458" s="9" t="s">
        <v>1468</v>
      </c>
      <c r="F458" s="10"/>
      <c r="G458" s="3">
        <v>0.0</v>
      </c>
      <c r="H458" s="3">
        <f t="shared" si="1"/>
        <v>0</v>
      </c>
      <c r="I458" s="7">
        <v>0.0</v>
      </c>
      <c r="J458" s="4">
        <v>5.0</v>
      </c>
      <c r="K458" s="8"/>
      <c r="L458" s="8" t="str">
        <f t="shared" si="2"/>
        <v/>
      </c>
      <c r="M458" s="8" t="str">
        <f t="shared" si="3"/>
        <v/>
      </c>
      <c r="N458" s="8"/>
      <c r="O458" s="8"/>
      <c r="P458" s="8"/>
      <c r="Q458" s="8"/>
      <c r="R458" s="8"/>
      <c r="S458" s="8"/>
      <c r="T458" s="8"/>
      <c r="U458" s="8"/>
      <c r="V458" s="8"/>
      <c r="W458" s="8"/>
      <c r="X458" s="8"/>
      <c r="Y458" s="8"/>
      <c r="Z458" s="8"/>
      <c r="AA458" s="8"/>
      <c r="AB458" s="8"/>
      <c r="AC458" s="8"/>
      <c r="AD458" s="8"/>
      <c r="AE458" s="8"/>
      <c r="AF458" s="8"/>
      <c r="AG458" s="8"/>
      <c r="AH458" s="8"/>
    </row>
    <row r="459" ht="15.75" customHeight="1">
      <c r="A459" s="4" t="s">
        <v>1532</v>
      </c>
      <c r="B459" s="4">
        <v>34.0</v>
      </c>
      <c r="C459" s="4">
        <v>5.0</v>
      </c>
      <c r="D459" s="3" t="s">
        <v>1467</v>
      </c>
      <c r="E459" s="9" t="s">
        <v>1468</v>
      </c>
      <c r="F459" s="10"/>
      <c r="G459" s="3">
        <v>0.0</v>
      </c>
      <c r="H459" s="3">
        <f t="shared" si="1"/>
        <v>0</v>
      </c>
      <c r="I459" s="7">
        <v>0.0</v>
      </c>
      <c r="J459" s="4">
        <v>5.0</v>
      </c>
      <c r="K459" s="8"/>
      <c r="L459" s="8" t="str">
        <f t="shared" si="2"/>
        <v/>
      </c>
      <c r="M459" s="8" t="str">
        <f t="shared" si="3"/>
        <v/>
      </c>
      <c r="N459" s="8"/>
      <c r="O459" s="8"/>
      <c r="P459" s="8"/>
      <c r="Q459" s="8"/>
      <c r="R459" s="8"/>
      <c r="S459" s="8"/>
      <c r="T459" s="8"/>
      <c r="U459" s="8"/>
      <c r="V459" s="8"/>
      <c r="W459" s="8"/>
      <c r="X459" s="8"/>
      <c r="Y459" s="8"/>
      <c r="Z459" s="8"/>
      <c r="AA459" s="8"/>
      <c r="AB459" s="8"/>
      <c r="AC459" s="8"/>
      <c r="AD459" s="8"/>
      <c r="AE459" s="8"/>
      <c r="AF459" s="8"/>
      <c r="AG459" s="8"/>
      <c r="AH459" s="8"/>
    </row>
    <row r="460" ht="15.75" customHeight="1">
      <c r="A460" s="4" t="s">
        <v>1533</v>
      </c>
      <c r="B460" s="4">
        <v>6.0</v>
      </c>
      <c r="C460" s="4">
        <v>5.0</v>
      </c>
      <c r="D460" s="3" t="s">
        <v>1467</v>
      </c>
      <c r="E460" s="9" t="s">
        <v>1468</v>
      </c>
      <c r="F460" s="10"/>
      <c r="G460" s="3">
        <v>0.0</v>
      </c>
      <c r="H460" s="3">
        <f t="shared" si="1"/>
        <v>0</v>
      </c>
      <c r="I460" s="7">
        <v>0.0</v>
      </c>
      <c r="J460" s="4">
        <v>5.0</v>
      </c>
      <c r="K460" s="8"/>
      <c r="L460" s="8" t="str">
        <f t="shared" si="2"/>
        <v/>
      </c>
      <c r="M460" s="8" t="str">
        <f t="shared" si="3"/>
        <v/>
      </c>
      <c r="N460" s="8"/>
      <c r="O460" s="8"/>
      <c r="P460" s="8"/>
      <c r="Q460" s="8"/>
      <c r="R460" s="8"/>
      <c r="S460" s="8"/>
      <c r="T460" s="8"/>
      <c r="U460" s="8"/>
      <c r="V460" s="8"/>
      <c r="W460" s="8"/>
      <c r="X460" s="8"/>
      <c r="Y460" s="8"/>
      <c r="Z460" s="8"/>
      <c r="AA460" s="8"/>
      <c r="AB460" s="8"/>
      <c r="AC460" s="8"/>
      <c r="AD460" s="8"/>
      <c r="AE460" s="8"/>
      <c r="AF460" s="8"/>
      <c r="AG460" s="8"/>
      <c r="AH460" s="8"/>
    </row>
    <row r="461" ht="15.75" customHeight="1">
      <c r="A461" s="4" t="s">
        <v>1534</v>
      </c>
      <c r="B461" s="4">
        <v>84.0</v>
      </c>
      <c r="C461" s="4">
        <v>5.0</v>
      </c>
      <c r="D461" s="3" t="s">
        <v>1467</v>
      </c>
      <c r="E461" s="9" t="s">
        <v>1468</v>
      </c>
      <c r="F461" s="10" t="s">
        <v>1535</v>
      </c>
      <c r="G461" s="3">
        <v>0.210335497835497</v>
      </c>
      <c r="H461" s="3">
        <f t="shared" si="1"/>
        <v>0.2103354978</v>
      </c>
      <c r="I461" s="7">
        <v>0.466547619047619</v>
      </c>
      <c r="J461" s="4">
        <v>5.0</v>
      </c>
      <c r="K461" s="8"/>
      <c r="L461" s="8">
        <f t="shared" si="2"/>
        <v>0.2103354978</v>
      </c>
      <c r="M461" s="8">
        <f t="shared" si="3"/>
        <v>0.466547619</v>
      </c>
      <c r="N461" s="8"/>
      <c r="O461" s="8"/>
      <c r="P461" s="8"/>
      <c r="Q461" s="8"/>
      <c r="R461" s="8"/>
      <c r="S461" s="8"/>
      <c r="T461" s="8"/>
      <c r="U461" s="8"/>
      <c r="V461" s="8"/>
      <c r="W461" s="8"/>
      <c r="X461" s="8"/>
      <c r="Y461" s="8"/>
      <c r="Z461" s="8"/>
      <c r="AA461" s="8"/>
      <c r="AB461" s="8"/>
      <c r="AC461" s="8"/>
      <c r="AD461" s="8"/>
      <c r="AE461" s="8"/>
      <c r="AF461" s="8"/>
      <c r="AG461" s="8"/>
      <c r="AH461" s="8"/>
    </row>
    <row r="462" ht="15.75" customHeight="1">
      <c r="A462" s="4" t="s">
        <v>1536</v>
      </c>
      <c r="B462" s="4">
        <v>9.0</v>
      </c>
      <c r="C462" s="4">
        <v>4.0</v>
      </c>
      <c r="D462" s="3" t="s">
        <v>1467</v>
      </c>
      <c r="E462" s="9" t="s">
        <v>1468</v>
      </c>
      <c r="F462" s="10"/>
      <c r="G462" s="3">
        <v>0.0</v>
      </c>
      <c r="H462" s="3">
        <f t="shared" si="1"/>
        <v>0</v>
      </c>
      <c r="I462" s="7">
        <v>0.0</v>
      </c>
      <c r="J462" s="4">
        <v>4.0</v>
      </c>
      <c r="K462" s="8"/>
      <c r="L462" s="8" t="str">
        <f t="shared" si="2"/>
        <v/>
      </c>
      <c r="M462" s="8" t="str">
        <f t="shared" si="3"/>
        <v/>
      </c>
      <c r="N462" s="8"/>
      <c r="O462" s="8"/>
      <c r="P462" s="8"/>
      <c r="Q462" s="8"/>
      <c r="R462" s="8"/>
      <c r="S462" s="8"/>
      <c r="T462" s="8"/>
      <c r="U462" s="8"/>
      <c r="V462" s="8"/>
      <c r="W462" s="8"/>
      <c r="X462" s="8"/>
      <c r="Y462" s="8"/>
      <c r="Z462" s="8"/>
      <c r="AA462" s="8"/>
      <c r="AB462" s="8"/>
      <c r="AC462" s="8"/>
      <c r="AD462" s="8"/>
      <c r="AE462" s="8"/>
      <c r="AF462" s="8"/>
      <c r="AG462" s="8"/>
      <c r="AH462" s="8"/>
    </row>
    <row r="463" ht="15.75" customHeight="1">
      <c r="A463" s="4" t="s">
        <v>1537</v>
      </c>
      <c r="B463" s="4">
        <v>13.0</v>
      </c>
      <c r="C463" s="4">
        <v>4.0</v>
      </c>
      <c r="D463" s="3" t="s">
        <v>1467</v>
      </c>
      <c r="E463" s="9" t="s">
        <v>1468</v>
      </c>
      <c r="F463" s="10"/>
      <c r="G463" s="3">
        <v>0.0</v>
      </c>
      <c r="H463" s="3">
        <f t="shared" si="1"/>
        <v>0</v>
      </c>
      <c r="I463" s="7">
        <v>0.0</v>
      </c>
      <c r="J463" s="4">
        <v>4.0</v>
      </c>
      <c r="K463" s="8"/>
      <c r="L463" s="8" t="str">
        <f t="shared" si="2"/>
        <v/>
      </c>
      <c r="M463" s="8" t="str">
        <f t="shared" si="3"/>
        <v/>
      </c>
      <c r="N463" s="8"/>
      <c r="O463" s="8"/>
      <c r="P463" s="8"/>
      <c r="Q463" s="8"/>
      <c r="R463" s="8"/>
      <c r="S463" s="8"/>
      <c r="T463" s="8"/>
      <c r="U463" s="8"/>
      <c r="V463" s="8"/>
      <c r="W463" s="8"/>
      <c r="X463" s="8"/>
      <c r="Y463" s="8"/>
      <c r="Z463" s="8"/>
      <c r="AA463" s="8"/>
      <c r="AB463" s="8"/>
      <c r="AC463" s="8"/>
      <c r="AD463" s="8"/>
      <c r="AE463" s="8"/>
      <c r="AF463" s="8"/>
      <c r="AG463" s="8"/>
      <c r="AH463" s="8"/>
    </row>
    <row r="464" ht="15.75" customHeight="1">
      <c r="A464" s="4" t="s">
        <v>1538</v>
      </c>
      <c r="B464" s="4">
        <v>12.0</v>
      </c>
      <c r="C464" s="4">
        <v>4.0</v>
      </c>
      <c r="D464" s="3" t="s">
        <v>1467</v>
      </c>
      <c r="E464" s="9" t="s">
        <v>1468</v>
      </c>
      <c r="F464" s="10"/>
      <c r="G464" s="3">
        <v>0.0</v>
      </c>
      <c r="H464" s="3">
        <f t="shared" si="1"/>
        <v>0</v>
      </c>
      <c r="I464" s="7">
        <v>0.0</v>
      </c>
      <c r="J464" s="4">
        <v>4.0</v>
      </c>
      <c r="K464" s="8"/>
      <c r="L464" s="8" t="str">
        <f t="shared" si="2"/>
        <v/>
      </c>
      <c r="M464" s="8" t="str">
        <f t="shared" si="3"/>
        <v/>
      </c>
      <c r="N464" s="8"/>
      <c r="O464" s="8"/>
      <c r="P464" s="8"/>
      <c r="Q464" s="8"/>
      <c r="R464" s="8"/>
      <c r="S464" s="8"/>
      <c r="T464" s="8"/>
      <c r="U464" s="8"/>
      <c r="V464" s="8"/>
      <c r="W464" s="8"/>
      <c r="X464" s="8"/>
      <c r="Y464" s="8"/>
      <c r="Z464" s="8"/>
      <c r="AA464" s="8"/>
      <c r="AB464" s="8"/>
      <c r="AC464" s="8"/>
      <c r="AD464" s="8"/>
      <c r="AE464" s="8"/>
      <c r="AF464" s="8"/>
      <c r="AG464" s="8"/>
      <c r="AH464" s="8"/>
    </row>
    <row r="465" ht="15.75" customHeight="1">
      <c r="A465" s="4" t="s">
        <v>1539</v>
      </c>
      <c r="B465" s="4">
        <v>1.0</v>
      </c>
      <c r="C465" s="4">
        <v>5.0</v>
      </c>
      <c r="D465" s="3" t="s">
        <v>1467</v>
      </c>
      <c r="E465" s="9" t="s">
        <v>1468</v>
      </c>
      <c r="F465" s="10"/>
      <c r="G465" s="3">
        <v>0.0</v>
      </c>
      <c r="H465" s="3">
        <f t="shared" si="1"/>
        <v>0</v>
      </c>
      <c r="I465" s="7">
        <v>0.0</v>
      </c>
      <c r="J465" s="4">
        <v>5.0</v>
      </c>
      <c r="K465" s="8"/>
      <c r="L465" s="8" t="str">
        <f t="shared" si="2"/>
        <v/>
      </c>
      <c r="M465" s="8" t="str">
        <f t="shared" si="3"/>
        <v/>
      </c>
      <c r="N465" s="8"/>
      <c r="O465" s="8"/>
      <c r="P465" s="8"/>
      <c r="Q465" s="8"/>
      <c r="R465" s="8"/>
      <c r="S465" s="8"/>
      <c r="T465" s="8"/>
      <c r="U465" s="8"/>
      <c r="V465" s="8"/>
      <c r="W465" s="8"/>
      <c r="X465" s="8"/>
      <c r="Y465" s="8"/>
      <c r="Z465" s="8"/>
      <c r="AA465" s="8"/>
      <c r="AB465" s="8"/>
      <c r="AC465" s="8"/>
      <c r="AD465" s="8"/>
      <c r="AE465" s="8"/>
      <c r="AF465" s="8"/>
      <c r="AG465" s="8"/>
      <c r="AH465" s="8"/>
    </row>
    <row r="466" ht="15.75" customHeight="1">
      <c r="A466" s="4" t="s">
        <v>1540</v>
      </c>
      <c r="B466" s="4">
        <v>76.0</v>
      </c>
      <c r="C466" s="4">
        <v>5.0</v>
      </c>
      <c r="D466" s="3" t="s">
        <v>1467</v>
      </c>
      <c r="E466" s="9" t="s">
        <v>1468</v>
      </c>
      <c r="F466" s="10" t="s">
        <v>1541</v>
      </c>
      <c r="G466" s="3">
        <v>0.0</v>
      </c>
      <c r="H466" s="3">
        <f t="shared" si="1"/>
        <v>0</v>
      </c>
      <c r="I466" s="7">
        <v>0.5</v>
      </c>
      <c r="J466" s="4">
        <v>5.0</v>
      </c>
      <c r="K466" s="8"/>
      <c r="L466" s="8">
        <f t="shared" si="2"/>
        <v>0</v>
      </c>
      <c r="M466" s="8">
        <f t="shared" si="3"/>
        <v>0.5</v>
      </c>
      <c r="N466" s="8"/>
      <c r="O466" s="8"/>
      <c r="P466" s="8"/>
      <c r="Q466" s="8"/>
      <c r="R466" s="8"/>
      <c r="S466" s="8"/>
      <c r="T466" s="8"/>
      <c r="U466" s="8"/>
      <c r="V466" s="8"/>
      <c r="W466" s="8"/>
      <c r="X466" s="8"/>
      <c r="Y466" s="8"/>
      <c r="Z466" s="8"/>
      <c r="AA466" s="8"/>
      <c r="AB466" s="8"/>
      <c r="AC466" s="8"/>
      <c r="AD466" s="8"/>
      <c r="AE466" s="8"/>
      <c r="AF466" s="8"/>
      <c r="AG466" s="8"/>
      <c r="AH466" s="8"/>
    </row>
    <row r="467" ht="15.75" customHeight="1">
      <c r="A467" s="4" t="s">
        <v>1542</v>
      </c>
      <c r="B467" s="4">
        <v>101.0</v>
      </c>
      <c r="C467" s="4">
        <v>4.0</v>
      </c>
      <c r="D467" s="3" t="s">
        <v>1467</v>
      </c>
      <c r="E467" s="9" t="s">
        <v>1468</v>
      </c>
      <c r="F467" s="10"/>
      <c r="G467" s="3">
        <v>0.0</v>
      </c>
      <c r="H467" s="3">
        <f t="shared" si="1"/>
        <v>0</v>
      </c>
      <c r="I467" s="7">
        <v>0.0</v>
      </c>
      <c r="J467" s="4">
        <v>4.0</v>
      </c>
      <c r="K467" s="8"/>
      <c r="L467" s="8" t="str">
        <f t="shared" si="2"/>
        <v/>
      </c>
      <c r="M467" s="8" t="str">
        <f t="shared" si="3"/>
        <v/>
      </c>
      <c r="N467" s="8"/>
      <c r="O467" s="8"/>
      <c r="P467" s="8"/>
      <c r="Q467" s="8"/>
      <c r="R467" s="8"/>
      <c r="S467" s="8"/>
      <c r="T467" s="8"/>
      <c r="U467" s="8"/>
      <c r="V467" s="8"/>
      <c r="W467" s="8"/>
      <c r="X467" s="8"/>
      <c r="Y467" s="8"/>
      <c r="Z467" s="8"/>
      <c r="AA467" s="8"/>
      <c r="AB467" s="8"/>
      <c r="AC467" s="8"/>
      <c r="AD467" s="8"/>
      <c r="AE467" s="8"/>
      <c r="AF467" s="8"/>
      <c r="AG467" s="8"/>
      <c r="AH467" s="8"/>
    </row>
    <row r="468" ht="15.75" customHeight="1">
      <c r="A468" s="4" t="s">
        <v>1543</v>
      </c>
      <c r="B468" s="4">
        <v>88.0</v>
      </c>
      <c r="C468" s="4">
        <v>4.0</v>
      </c>
      <c r="D468" s="3" t="s">
        <v>1467</v>
      </c>
      <c r="E468" s="9" t="s">
        <v>1468</v>
      </c>
      <c r="F468" s="10"/>
      <c r="G468" s="3">
        <v>0.0</v>
      </c>
      <c r="H468" s="3">
        <f t="shared" si="1"/>
        <v>0</v>
      </c>
      <c r="I468" s="7">
        <v>0.0</v>
      </c>
      <c r="J468" s="4">
        <v>4.0</v>
      </c>
      <c r="K468" s="8"/>
      <c r="L468" s="8" t="str">
        <f t="shared" si="2"/>
        <v/>
      </c>
      <c r="M468" s="8" t="str">
        <f t="shared" si="3"/>
        <v/>
      </c>
      <c r="N468" s="8"/>
      <c r="O468" s="8"/>
      <c r="P468" s="8"/>
      <c r="Q468" s="8"/>
      <c r="R468" s="8"/>
      <c r="S468" s="8"/>
      <c r="T468" s="8"/>
      <c r="U468" s="8"/>
      <c r="V468" s="8"/>
      <c r="W468" s="8"/>
      <c r="X468" s="8"/>
      <c r="Y468" s="8"/>
      <c r="Z468" s="8"/>
      <c r="AA468" s="8"/>
      <c r="AB468" s="8"/>
      <c r="AC468" s="8"/>
      <c r="AD468" s="8"/>
      <c r="AE468" s="8"/>
      <c r="AF468" s="8"/>
      <c r="AG468" s="8"/>
      <c r="AH468" s="8"/>
    </row>
    <row r="469" ht="15.75" customHeight="1">
      <c r="A469" s="4" t="s">
        <v>1544</v>
      </c>
      <c r="B469" s="4">
        <v>110.0</v>
      </c>
      <c r="C469" s="4">
        <v>5.0</v>
      </c>
      <c r="D469" s="3" t="s">
        <v>1467</v>
      </c>
      <c r="E469" s="9" t="s">
        <v>1468</v>
      </c>
      <c r="F469" s="10" t="s">
        <v>1545</v>
      </c>
      <c r="G469" s="3">
        <v>0.396666666666666</v>
      </c>
      <c r="H469" s="3">
        <f t="shared" si="1"/>
        <v>0.3966666667</v>
      </c>
      <c r="I469" s="7">
        <v>0.826666666666666</v>
      </c>
      <c r="J469" s="4">
        <v>5.0</v>
      </c>
      <c r="K469" s="8"/>
      <c r="L469" s="8">
        <f t="shared" si="2"/>
        <v>0.3966666667</v>
      </c>
      <c r="M469" s="8">
        <f t="shared" si="3"/>
        <v>0.8266666667</v>
      </c>
      <c r="N469" s="8"/>
      <c r="O469" s="8"/>
      <c r="P469" s="8"/>
      <c r="Q469" s="8"/>
      <c r="R469" s="8"/>
      <c r="S469" s="8"/>
      <c r="T469" s="8"/>
      <c r="U469" s="8"/>
      <c r="V469" s="8"/>
      <c r="W469" s="8"/>
      <c r="X469" s="8"/>
      <c r="Y469" s="8"/>
      <c r="Z469" s="8"/>
      <c r="AA469" s="8"/>
      <c r="AB469" s="8"/>
      <c r="AC469" s="8"/>
      <c r="AD469" s="8"/>
      <c r="AE469" s="8"/>
      <c r="AF469" s="8"/>
      <c r="AG469" s="8"/>
      <c r="AH469" s="8"/>
    </row>
    <row r="470" ht="15.75" customHeight="1">
      <c r="A470" s="4" t="s">
        <v>1546</v>
      </c>
      <c r="B470" s="4">
        <v>1.0</v>
      </c>
      <c r="C470" s="4">
        <v>4.0</v>
      </c>
      <c r="D470" s="3" t="s">
        <v>1467</v>
      </c>
      <c r="E470" s="9" t="s">
        <v>1468</v>
      </c>
      <c r="F470" s="10"/>
      <c r="G470" s="3">
        <v>0.0</v>
      </c>
      <c r="H470" s="3">
        <f t="shared" si="1"/>
        <v>0</v>
      </c>
      <c r="I470" s="7">
        <v>0.0</v>
      </c>
      <c r="J470" s="4">
        <v>4.0</v>
      </c>
      <c r="K470" s="8"/>
      <c r="L470" s="8" t="str">
        <f t="shared" si="2"/>
        <v/>
      </c>
      <c r="M470" s="8" t="str">
        <f t="shared" si="3"/>
        <v/>
      </c>
      <c r="N470" s="8"/>
      <c r="O470" s="8"/>
      <c r="P470" s="8"/>
      <c r="Q470" s="8"/>
      <c r="R470" s="8"/>
      <c r="S470" s="8"/>
      <c r="T470" s="8"/>
      <c r="U470" s="8"/>
      <c r="V470" s="8"/>
      <c r="W470" s="8"/>
      <c r="X470" s="8"/>
      <c r="Y470" s="8"/>
      <c r="Z470" s="8"/>
      <c r="AA470" s="8"/>
      <c r="AB470" s="8"/>
      <c r="AC470" s="8"/>
      <c r="AD470" s="8"/>
      <c r="AE470" s="8"/>
      <c r="AF470" s="8"/>
      <c r="AG470" s="8"/>
      <c r="AH470" s="8"/>
    </row>
    <row r="471" ht="15.75" customHeight="1">
      <c r="A471" s="4" t="s">
        <v>1547</v>
      </c>
      <c r="B471" s="4">
        <v>252.0</v>
      </c>
      <c r="C471" s="4">
        <v>4.0</v>
      </c>
      <c r="D471" s="3" t="s">
        <v>1467</v>
      </c>
      <c r="E471" s="9" t="s">
        <v>1468</v>
      </c>
      <c r="F471" s="10" t="s">
        <v>1548</v>
      </c>
      <c r="G471" s="3">
        <v>0.6</v>
      </c>
      <c r="H471" s="3">
        <f t="shared" si="1"/>
        <v>0.6</v>
      </c>
      <c r="I471" s="7">
        <v>1.0</v>
      </c>
      <c r="J471" s="4">
        <v>4.0</v>
      </c>
      <c r="K471" s="8"/>
      <c r="L471" s="8">
        <f t="shared" si="2"/>
        <v>0.6</v>
      </c>
      <c r="M471" s="8">
        <f t="shared" si="3"/>
        <v>1</v>
      </c>
      <c r="N471" s="8"/>
      <c r="O471" s="8"/>
      <c r="P471" s="8"/>
      <c r="Q471" s="8"/>
      <c r="R471" s="8"/>
      <c r="S471" s="8"/>
      <c r="T471" s="8"/>
      <c r="U471" s="8"/>
      <c r="V471" s="8"/>
      <c r="W471" s="8"/>
      <c r="X471" s="8"/>
      <c r="Y471" s="8"/>
      <c r="Z471" s="8"/>
      <c r="AA471" s="8"/>
      <c r="AB471" s="8"/>
      <c r="AC471" s="8"/>
      <c r="AD471" s="8"/>
      <c r="AE471" s="8"/>
      <c r="AF471" s="8"/>
      <c r="AG471" s="8"/>
      <c r="AH471" s="8"/>
    </row>
    <row r="472" ht="15.75" customHeight="1">
      <c r="A472" s="4" t="s">
        <v>1549</v>
      </c>
      <c r="B472" s="4">
        <v>45.0</v>
      </c>
      <c r="C472" s="4">
        <v>5.0</v>
      </c>
      <c r="D472" s="3" t="s">
        <v>1467</v>
      </c>
      <c r="E472" s="9" t="s">
        <v>1468</v>
      </c>
      <c r="F472" s="10"/>
      <c r="G472" s="3">
        <v>0.0</v>
      </c>
      <c r="H472" s="3">
        <f t="shared" si="1"/>
        <v>0</v>
      </c>
      <c r="I472" s="7">
        <v>0.0</v>
      </c>
      <c r="J472" s="4">
        <v>5.0</v>
      </c>
      <c r="K472" s="8"/>
      <c r="L472" s="8" t="str">
        <f t="shared" si="2"/>
        <v/>
      </c>
      <c r="M472" s="8" t="str">
        <f t="shared" si="3"/>
        <v/>
      </c>
      <c r="N472" s="8"/>
      <c r="O472" s="8"/>
      <c r="P472" s="8"/>
      <c r="Q472" s="8"/>
      <c r="R472" s="8"/>
      <c r="S472" s="8"/>
      <c r="T472" s="8"/>
      <c r="U472" s="8"/>
      <c r="V472" s="8"/>
      <c r="W472" s="8"/>
      <c r="X472" s="8"/>
      <c r="Y472" s="8"/>
      <c r="Z472" s="8"/>
      <c r="AA472" s="8"/>
      <c r="AB472" s="8"/>
      <c r="AC472" s="8"/>
      <c r="AD472" s="8"/>
      <c r="AE472" s="8"/>
      <c r="AF472" s="8"/>
      <c r="AG472" s="8"/>
      <c r="AH472" s="8"/>
    </row>
    <row r="473" ht="15.75" customHeight="1">
      <c r="A473" s="4" t="s">
        <v>1550</v>
      </c>
      <c r="B473" s="4">
        <v>39.0</v>
      </c>
      <c r="C473" s="4">
        <v>5.0</v>
      </c>
      <c r="D473" s="3" t="s">
        <v>1467</v>
      </c>
      <c r="E473" s="9" t="s">
        <v>1468</v>
      </c>
      <c r="F473" s="10" t="s">
        <v>1551</v>
      </c>
      <c r="G473" s="3">
        <v>1.0</v>
      </c>
      <c r="H473" s="3">
        <f t="shared" si="1"/>
        <v>1</v>
      </c>
      <c r="I473" s="7">
        <v>1.0</v>
      </c>
      <c r="J473" s="4">
        <v>5.0</v>
      </c>
      <c r="K473" s="8"/>
      <c r="L473" s="8">
        <f t="shared" si="2"/>
        <v>1</v>
      </c>
      <c r="M473" s="8">
        <f t="shared" si="3"/>
        <v>1</v>
      </c>
      <c r="N473" s="8"/>
      <c r="O473" s="8"/>
      <c r="P473" s="8"/>
      <c r="Q473" s="8"/>
      <c r="R473" s="8"/>
      <c r="S473" s="8"/>
      <c r="T473" s="8"/>
      <c r="U473" s="8"/>
      <c r="V473" s="8"/>
      <c r="W473" s="8"/>
      <c r="X473" s="8"/>
      <c r="Y473" s="8"/>
      <c r="Z473" s="8"/>
      <c r="AA473" s="8"/>
      <c r="AB473" s="8"/>
      <c r="AC473" s="8"/>
      <c r="AD473" s="8"/>
      <c r="AE473" s="8"/>
      <c r="AF473" s="8"/>
      <c r="AG473" s="8"/>
      <c r="AH473" s="8"/>
    </row>
    <row r="474" ht="15.75" customHeight="1">
      <c r="A474" s="4" t="s">
        <v>1552</v>
      </c>
      <c r="B474" s="4">
        <v>220.0</v>
      </c>
      <c r="C474" s="4">
        <v>5.0</v>
      </c>
      <c r="D474" s="3" t="s">
        <v>1467</v>
      </c>
      <c r="E474" s="9" t="s">
        <v>1468</v>
      </c>
      <c r="F474" s="10" t="s">
        <v>1553</v>
      </c>
      <c r="G474" s="3">
        <v>0.25621521335807</v>
      </c>
      <c r="H474" s="3">
        <f t="shared" si="1"/>
        <v>0.2562152134</v>
      </c>
      <c r="I474" s="7">
        <v>0.51799628942486</v>
      </c>
      <c r="J474" s="4">
        <v>5.0</v>
      </c>
      <c r="K474" s="8"/>
      <c r="L474" s="8">
        <f t="shared" si="2"/>
        <v>0.2562152134</v>
      </c>
      <c r="M474" s="8">
        <f t="shared" si="3"/>
        <v>0.5179962894</v>
      </c>
      <c r="N474" s="8"/>
      <c r="O474" s="8"/>
      <c r="P474" s="8"/>
      <c r="Q474" s="8"/>
      <c r="R474" s="8"/>
      <c r="S474" s="8"/>
      <c r="T474" s="8"/>
      <c r="U474" s="8"/>
      <c r="V474" s="8"/>
      <c r="W474" s="8"/>
      <c r="X474" s="8"/>
      <c r="Y474" s="8"/>
      <c r="Z474" s="8"/>
      <c r="AA474" s="8"/>
      <c r="AB474" s="8"/>
      <c r="AC474" s="8"/>
      <c r="AD474" s="8"/>
      <c r="AE474" s="8"/>
      <c r="AF474" s="8"/>
      <c r="AG474" s="8"/>
      <c r="AH474" s="8"/>
    </row>
    <row r="475" ht="15.75" customHeight="1">
      <c r="A475" s="4" t="s">
        <v>1554</v>
      </c>
      <c r="B475" s="4">
        <v>0.0</v>
      </c>
      <c r="C475" s="4">
        <v>5.0</v>
      </c>
      <c r="D475" s="3" t="s">
        <v>1467</v>
      </c>
      <c r="E475" s="9" t="s">
        <v>1468</v>
      </c>
      <c r="F475" s="10"/>
      <c r="G475" s="3">
        <v>0.0</v>
      </c>
      <c r="H475" s="3">
        <f t="shared" si="1"/>
        <v>0</v>
      </c>
      <c r="I475" s="7">
        <v>0.0</v>
      </c>
      <c r="J475" s="4">
        <v>5.0</v>
      </c>
      <c r="K475" s="8"/>
      <c r="L475" s="8" t="str">
        <f t="shared" si="2"/>
        <v/>
      </c>
      <c r="M475" s="8" t="str">
        <f t="shared" si="3"/>
        <v/>
      </c>
      <c r="N475" s="8"/>
      <c r="O475" s="8"/>
      <c r="P475" s="8"/>
      <c r="Q475" s="8"/>
      <c r="R475" s="8"/>
      <c r="S475" s="8"/>
      <c r="T475" s="8"/>
      <c r="U475" s="8"/>
      <c r="V475" s="8"/>
      <c r="W475" s="8"/>
      <c r="X475" s="8"/>
      <c r="Y475" s="8"/>
      <c r="Z475" s="8"/>
      <c r="AA475" s="8"/>
      <c r="AB475" s="8"/>
      <c r="AC475" s="8"/>
      <c r="AD475" s="8"/>
      <c r="AE475" s="8"/>
      <c r="AF475" s="8"/>
      <c r="AG475" s="8"/>
      <c r="AH475" s="8"/>
    </row>
    <row r="476" ht="15.75" customHeight="1">
      <c r="A476" s="4" t="s">
        <v>1555</v>
      </c>
      <c r="B476" s="4">
        <v>232.0</v>
      </c>
      <c r="C476" s="4">
        <v>4.0</v>
      </c>
      <c r="D476" s="3" t="s">
        <v>1467</v>
      </c>
      <c r="E476" s="9" t="s">
        <v>1468</v>
      </c>
      <c r="F476" s="10"/>
      <c r="G476" s="3">
        <v>0.0</v>
      </c>
      <c r="H476" s="3">
        <f t="shared" si="1"/>
        <v>0</v>
      </c>
      <c r="I476" s="7">
        <v>0.0</v>
      </c>
      <c r="J476" s="4">
        <v>4.0</v>
      </c>
      <c r="K476" s="8"/>
      <c r="L476" s="8" t="str">
        <f t="shared" si="2"/>
        <v/>
      </c>
      <c r="M476" s="8" t="str">
        <f t="shared" si="3"/>
        <v/>
      </c>
      <c r="N476" s="8"/>
      <c r="O476" s="8"/>
      <c r="P476" s="8"/>
      <c r="Q476" s="8"/>
      <c r="R476" s="8"/>
      <c r="S476" s="8"/>
      <c r="T476" s="8"/>
      <c r="U476" s="8"/>
      <c r="V476" s="8"/>
      <c r="W476" s="8"/>
      <c r="X476" s="8"/>
      <c r="Y476" s="8"/>
      <c r="Z476" s="8"/>
      <c r="AA476" s="8"/>
      <c r="AB476" s="8"/>
      <c r="AC476" s="8"/>
      <c r="AD476" s="8"/>
      <c r="AE476" s="8"/>
      <c r="AF476" s="8"/>
      <c r="AG476" s="8"/>
      <c r="AH476" s="8"/>
    </row>
    <row r="477" ht="15.75" customHeight="1">
      <c r="A477" s="4" t="s">
        <v>1556</v>
      </c>
      <c r="B477" s="4">
        <v>13.0</v>
      </c>
      <c r="C477" s="4">
        <v>4.0</v>
      </c>
      <c r="D477" s="3" t="s">
        <v>1467</v>
      </c>
      <c r="E477" s="9" t="s">
        <v>1468</v>
      </c>
      <c r="F477" s="10" t="s">
        <v>1557</v>
      </c>
      <c r="G477" s="3">
        <v>0.7</v>
      </c>
      <c r="H477" s="3">
        <f t="shared" si="1"/>
        <v>0.7</v>
      </c>
      <c r="I477" s="7">
        <v>0.6</v>
      </c>
      <c r="J477" s="4">
        <v>4.0</v>
      </c>
      <c r="K477" s="8"/>
      <c r="L477" s="8">
        <f t="shared" si="2"/>
        <v>0.7</v>
      </c>
      <c r="M477" s="8">
        <f t="shared" si="3"/>
        <v>0.6</v>
      </c>
      <c r="N477" s="8"/>
      <c r="O477" s="8"/>
      <c r="P477" s="8"/>
      <c r="Q477" s="8"/>
      <c r="R477" s="8"/>
      <c r="S477" s="8"/>
      <c r="T477" s="8"/>
      <c r="U477" s="8"/>
      <c r="V477" s="8"/>
      <c r="W477" s="8"/>
      <c r="X477" s="8"/>
      <c r="Y477" s="8"/>
      <c r="Z477" s="8"/>
      <c r="AA477" s="8"/>
      <c r="AB477" s="8"/>
      <c r="AC477" s="8"/>
      <c r="AD477" s="8"/>
      <c r="AE477" s="8"/>
      <c r="AF477" s="8"/>
      <c r="AG477" s="8"/>
      <c r="AH477" s="8"/>
    </row>
    <row r="478" ht="15.75" customHeight="1">
      <c r="A478" s="4" t="s">
        <v>1558</v>
      </c>
      <c r="B478" s="4">
        <v>8.0</v>
      </c>
      <c r="C478" s="4">
        <v>5.0</v>
      </c>
      <c r="D478" s="3" t="s">
        <v>1467</v>
      </c>
      <c r="E478" s="9" t="s">
        <v>1468</v>
      </c>
      <c r="F478" s="10"/>
      <c r="G478" s="3">
        <v>0.0</v>
      </c>
      <c r="H478" s="3">
        <f t="shared" si="1"/>
        <v>0</v>
      </c>
      <c r="I478" s="7">
        <v>0.0</v>
      </c>
      <c r="J478" s="4">
        <v>5.0</v>
      </c>
      <c r="K478" s="8"/>
      <c r="L478" s="8" t="str">
        <f t="shared" si="2"/>
        <v/>
      </c>
      <c r="M478" s="8" t="str">
        <f t="shared" si="3"/>
        <v/>
      </c>
      <c r="N478" s="8"/>
      <c r="O478" s="8"/>
      <c r="P478" s="8"/>
      <c r="Q478" s="8"/>
      <c r="R478" s="8"/>
      <c r="S478" s="8"/>
      <c r="T478" s="8"/>
      <c r="U478" s="8"/>
      <c r="V478" s="8"/>
      <c r="W478" s="8"/>
      <c r="X478" s="8"/>
      <c r="Y478" s="8"/>
      <c r="Z478" s="8"/>
      <c r="AA478" s="8"/>
      <c r="AB478" s="8"/>
      <c r="AC478" s="8"/>
      <c r="AD478" s="8"/>
      <c r="AE478" s="8"/>
      <c r="AF478" s="8"/>
      <c r="AG478" s="8"/>
      <c r="AH478" s="8"/>
    </row>
    <row r="479" ht="15.75" customHeight="1">
      <c r="A479" s="4" t="s">
        <v>1559</v>
      </c>
      <c r="B479" s="4">
        <v>11.0</v>
      </c>
      <c r="C479" s="4">
        <v>4.0</v>
      </c>
      <c r="D479" s="3" t="s">
        <v>1467</v>
      </c>
      <c r="E479" s="9" t="s">
        <v>1468</v>
      </c>
      <c r="F479" s="10"/>
      <c r="G479" s="3">
        <v>0.0</v>
      </c>
      <c r="H479" s="3">
        <f t="shared" si="1"/>
        <v>0</v>
      </c>
      <c r="I479" s="7">
        <v>0.0</v>
      </c>
      <c r="J479" s="4">
        <v>4.0</v>
      </c>
      <c r="K479" s="8"/>
      <c r="L479" s="8" t="str">
        <f t="shared" si="2"/>
        <v/>
      </c>
      <c r="M479" s="8" t="str">
        <f t="shared" si="3"/>
        <v/>
      </c>
      <c r="N479" s="8"/>
      <c r="O479" s="8"/>
      <c r="P479" s="8"/>
      <c r="Q479" s="8"/>
      <c r="R479" s="8"/>
      <c r="S479" s="8"/>
      <c r="T479" s="8"/>
      <c r="U479" s="8"/>
      <c r="V479" s="8"/>
      <c r="W479" s="8"/>
      <c r="X479" s="8"/>
      <c r="Y479" s="8"/>
      <c r="Z479" s="8"/>
      <c r="AA479" s="8"/>
      <c r="AB479" s="8"/>
      <c r="AC479" s="8"/>
      <c r="AD479" s="8"/>
      <c r="AE479" s="8"/>
      <c r="AF479" s="8"/>
      <c r="AG479" s="8"/>
      <c r="AH479" s="8"/>
    </row>
    <row r="480" ht="15.75" customHeight="1">
      <c r="A480" s="4" t="s">
        <v>1560</v>
      </c>
      <c r="B480" s="4">
        <v>41.0</v>
      </c>
      <c r="C480" s="4">
        <v>1.0</v>
      </c>
      <c r="D480" s="3" t="s">
        <v>1467</v>
      </c>
      <c r="E480" s="9" t="s">
        <v>1468</v>
      </c>
      <c r="F480" s="10" t="s">
        <v>1561</v>
      </c>
      <c r="G480" s="3">
        <v>-0.5</v>
      </c>
      <c r="H480" s="3">
        <f t="shared" si="1"/>
        <v>0.5</v>
      </c>
      <c r="I480" s="7">
        <v>1.0</v>
      </c>
      <c r="J480" s="4">
        <v>1.0</v>
      </c>
      <c r="K480" s="8"/>
      <c r="L480" s="8">
        <f t="shared" si="2"/>
        <v>-0.5</v>
      </c>
      <c r="M480" s="8">
        <f t="shared" si="3"/>
        <v>1</v>
      </c>
      <c r="N480" s="8"/>
      <c r="O480" s="8"/>
      <c r="P480" s="8"/>
      <c r="Q480" s="8"/>
      <c r="R480" s="8"/>
      <c r="S480" s="8"/>
      <c r="T480" s="8"/>
      <c r="U480" s="8"/>
      <c r="V480" s="8"/>
      <c r="W480" s="8"/>
      <c r="X480" s="8"/>
      <c r="Y480" s="8"/>
      <c r="Z480" s="8"/>
      <c r="AA480" s="8"/>
      <c r="AB480" s="8"/>
      <c r="AC480" s="8"/>
      <c r="AD480" s="8"/>
      <c r="AE480" s="8"/>
      <c r="AF480" s="8"/>
      <c r="AG480" s="8"/>
      <c r="AH480" s="8"/>
    </row>
    <row r="481" ht="15.75" customHeight="1">
      <c r="A481" s="4" t="s">
        <v>1562</v>
      </c>
      <c r="B481" s="4">
        <v>0.0</v>
      </c>
      <c r="C481" s="4">
        <v>5.0</v>
      </c>
      <c r="D481" s="3" t="s">
        <v>1467</v>
      </c>
      <c r="E481" s="9" t="s">
        <v>1468</v>
      </c>
      <c r="F481" s="10"/>
      <c r="G481" s="3">
        <v>0.0</v>
      </c>
      <c r="H481" s="3">
        <f t="shared" si="1"/>
        <v>0</v>
      </c>
      <c r="I481" s="7">
        <v>0.0</v>
      </c>
      <c r="J481" s="4">
        <v>5.0</v>
      </c>
      <c r="K481" s="8"/>
      <c r="L481" s="8" t="str">
        <f t="shared" si="2"/>
        <v/>
      </c>
      <c r="M481" s="8" t="str">
        <f t="shared" si="3"/>
        <v/>
      </c>
      <c r="N481" s="8"/>
      <c r="O481" s="8"/>
      <c r="P481" s="8"/>
      <c r="Q481" s="8"/>
      <c r="R481" s="8"/>
      <c r="S481" s="8"/>
      <c r="T481" s="8"/>
      <c r="U481" s="8"/>
      <c r="V481" s="8"/>
      <c r="W481" s="8"/>
      <c r="X481" s="8"/>
      <c r="Y481" s="8"/>
      <c r="Z481" s="8"/>
      <c r="AA481" s="8"/>
      <c r="AB481" s="8"/>
      <c r="AC481" s="8"/>
      <c r="AD481" s="8"/>
      <c r="AE481" s="8"/>
      <c r="AF481" s="8"/>
      <c r="AG481" s="8"/>
      <c r="AH481" s="8"/>
    </row>
    <row r="482" ht="15.75" customHeight="1">
      <c r="A482" s="4" t="s">
        <v>1563</v>
      </c>
      <c r="B482" s="4">
        <v>68.0</v>
      </c>
      <c r="C482" s="4">
        <v>5.0</v>
      </c>
      <c r="D482" s="3" t="s">
        <v>1467</v>
      </c>
      <c r="E482" s="9" t="s">
        <v>1468</v>
      </c>
      <c r="F482" s="10"/>
      <c r="G482" s="3">
        <v>0.0</v>
      </c>
      <c r="H482" s="3">
        <f t="shared" si="1"/>
        <v>0</v>
      </c>
      <c r="I482" s="7">
        <v>0.0</v>
      </c>
      <c r="J482" s="4">
        <v>5.0</v>
      </c>
      <c r="K482" s="8"/>
      <c r="L482" s="8" t="str">
        <f t="shared" si="2"/>
        <v/>
      </c>
      <c r="M482" s="8" t="str">
        <f t="shared" si="3"/>
        <v/>
      </c>
      <c r="N482" s="8"/>
      <c r="O482" s="8"/>
      <c r="P482" s="8"/>
      <c r="Q482" s="8"/>
      <c r="R482" s="8"/>
      <c r="S482" s="8"/>
      <c r="T482" s="8"/>
      <c r="U482" s="8"/>
      <c r="V482" s="8"/>
      <c r="W482" s="8"/>
      <c r="X482" s="8"/>
      <c r="Y482" s="8"/>
      <c r="Z482" s="8"/>
      <c r="AA482" s="8"/>
      <c r="AB482" s="8"/>
      <c r="AC482" s="8"/>
      <c r="AD482" s="8"/>
      <c r="AE482" s="8"/>
      <c r="AF482" s="8"/>
      <c r="AG482" s="8"/>
      <c r="AH482" s="8"/>
    </row>
    <row r="483" ht="15.75" customHeight="1">
      <c r="A483" s="4" t="s">
        <v>1564</v>
      </c>
      <c r="B483" s="4">
        <v>199.0</v>
      </c>
      <c r="C483" s="4">
        <v>5.0</v>
      </c>
      <c r="D483" s="3" t="s">
        <v>1467</v>
      </c>
      <c r="E483" s="9" t="s">
        <v>1468</v>
      </c>
      <c r="F483" s="10" t="s">
        <v>1565</v>
      </c>
      <c r="G483" s="3">
        <v>0.7</v>
      </c>
      <c r="H483" s="3">
        <f t="shared" si="1"/>
        <v>0.7</v>
      </c>
      <c r="I483" s="7">
        <v>0.6</v>
      </c>
      <c r="J483" s="4">
        <v>5.0</v>
      </c>
      <c r="K483" s="8"/>
      <c r="L483" s="8">
        <f t="shared" si="2"/>
        <v>0.7</v>
      </c>
      <c r="M483" s="8">
        <f t="shared" si="3"/>
        <v>0.6</v>
      </c>
      <c r="N483" s="8"/>
      <c r="O483" s="8"/>
      <c r="P483" s="8"/>
      <c r="Q483" s="8"/>
      <c r="R483" s="8"/>
      <c r="S483" s="8"/>
      <c r="T483" s="8"/>
      <c r="U483" s="8"/>
      <c r="V483" s="8"/>
      <c r="W483" s="8"/>
      <c r="X483" s="8"/>
      <c r="Y483" s="8"/>
      <c r="Z483" s="8"/>
      <c r="AA483" s="8"/>
      <c r="AB483" s="8"/>
      <c r="AC483" s="8"/>
      <c r="AD483" s="8"/>
      <c r="AE483" s="8"/>
      <c r="AF483" s="8"/>
      <c r="AG483" s="8"/>
      <c r="AH483" s="8"/>
    </row>
    <row r="484" ht="15.75" customHeight="1">
      <c r="A484" s="4" t="s">
        <v>1566</v>
      </c>
      <c r="B484" s="4">
        <v>27.0</v>
      </c>
      <c r="C484" s="4">
        <v>4.0</v>
      </c>
      <c r="D484" s="3" t="s">
        <v>1467</v>
      </c>
      <c r="E484" s="9" t="s">
        <v>1468</v>
      </c>
      <c r="F484" s="10" t="s">
        <v>1567</v>
      </c>
      <c r="G484" s="3">
        <v>0.491964285714285</v>
      </c>
      <c r="H484" s="3">
        <f t="shared" si="1"/>
        <v>0.4919642857</v>
      </c>
      <c r="I484" s="7">
        <v>0.538392857142857</v>
      </c>
      <c r="J484" s="4">
        <v>4.0</v>
      </c>
      <c r="K484" s="8"/>
      <c r="L484" s="8">
        <f t="shared" si="2"/>
        <v>0.4919642857</v>
      </c>
      <c r="M484" s="8">
        <f t="shared" si="3"/>
        <v>0.5383928571</v>
      </c>
      <c r="N484" s="8"/>
      <c r="O484" s="8"/>
      <c r="P484" s="8"/>
      <c r="Q484" s="8"/>
      <c r="R484" s="8"/>
      <c r="S484" s="8"/>
      <c r="T484" s="8"/>
      <c r="U484" s="8"/>
      <c r="V484" s="8"/>
      <c r="W484" s="8"/>
      <c r="X484" s="8"/>
      <c r="Y484" s="8"/>
      <c r="Z484" s="8"/>
      <c r="AA484" s="8"/>
      <c r="AB484" s="8"/>
      <c r="AC484" s="8"/>
      <c r="AD484" s="8"/>
      <c r="AE484" s="8"/>
      <c r="AF484" s="8"/>
      <c r="AG484" s="8"/>
      <c r="AH484" s="8"/>
    </row>
    <row r="485" ht="15.75" customHeight="1">
      <c r="A485" s="4" t="s">
        <v>1568</v>
      </c>
      <c r="B485" s="4">
        <v>436.0</v>
      </c>
      <c r="C485" s="4">
        <v>5.0</v>
      </c>
      <c r="D485" s="3" t="s">
        <v>1467</v>
      </c>
      <c r="E485" s="9" t="s">
        <v>1468</v>
      </c>
      <c r="F485" s="10" t="s">
        <v>1569</v>
      </c>
      <c r="G485" s="3">
        <v>-0.6</v>
      </c>
      <c r="H485" s="3">
        <f t="shared" si="1"/>
        <v>0.6</v>
      </c>
      <c r="I485" s="7">
        <v>0.95</v>
      </c>
      <c r="J485" s="4">
        <v>5.0</v>
      </c>
      <c r="K485" s="8"/>
      <c r="L485" s="8">
        <f t="shared" si="2"/>
        <v>-0.6</v>
      </c>
      <c r="M485" s="8">
        <f t="shared" si="3"/>
        <v>0.95</v>
      </c>
      <c r="N485" s="8"/>
      <c r="O485" s="8"/>
      <c r="P485" s="8"/>
      <c r="Q485" s="8"/>
      <c r="R485" s="8"/>
      <c r="S485" s="8"/>
      <c r="T485" s="8"/>
      <c r="U485" s="8"/>
      <c r="V485" s="8"/>
      <c r="W485" s="8"/>
      <c r="X485" s="8"/>
      <c r="Y485" s="8"/>
      <c r="Z485" s="8"/>
      <c r="AA485" s="8"/>
      <c r="AB485" s="8"/>
      <c r="AC485" s="8"/>
      <c r="AD485" s="8"/>
      <c r="AE485" s="8"/>
      <c r="AF485" s="8"/>
      <c r="AG485" s="8"/>
      <c r="AH485" s="8"/>
    </row>
    <row r="486" ht="15.75" customHeight="1">
      <c r="A486" s="4" t="s">
        <v>1570</v>
      </c>
      <c r="B486" s="4">
        <v>1.0</v>
      </c>
      <c r="C486" s="4">
        <v>4.0</v>
      </c>
      <c r="D486" s="3" t="s">
        <v>1467</v>
      </c>
      <c r="E486" s="9" t="s">
        <v>1468</v>
      </c>
      <c r="F486" s="10"/>
      <c r="G486" s="3">
        <v>0.0</v>
      </c>
      <c r="H486" s="3">
        <f t="shared" si="1"/>
        <v>0</v>
      </c>
      <c r="I486" s="7">
        <v>0.0</v>
      </c>
      <c r="J486" s="4">
        <v>4.0</v>
      </c>
      <c r="K486" s="8"/>
      <c r="L486" s="8" t="str">
        <f t="shared" si="2"/>
        <v/>
      </c>
      <c r="M486" s="8" t="str">
        <f t="shared" si="3"/>
        <v/>
      </c>
      <c r="N486" s="8"/>
      <c r="O486" s="8"/>
      <c r="P486" s="8"/>
      <c r="Q486" s="8"/>
      <c r="R486" s="8"/>
      <c r="S486" s="8"/>
      <c r="T486" s="8"/>
      <c r="U486" s="8"/>
      <c r="V486" s="8"/>
      <c r="W486" s="8"/>
      <c r="X486" s="8"/>
      <c r="Y486" s="8"/>
      <c r="Z486" s="8"/>
      <c r="AA486" s="8"/>
      <c r="AB486" s="8"/>
      <c r="AC486" s="8"/>
      <c r="AD486" s="8"/>
      <c r="AE486" s="8"/>
      <c r="AF486" s="8"/>
      <c r="AG486" s="8"/>
      <c r="AH486" s="8"/>
    </row>
    <row r="487" ht="15.75" customHeight="1">
      <c r="A487" s="4" t="s">
        <v>1571</v>
      </c>
      <c r="B487" s="4">
        <v>13.0</v>
      </c>
      <c r="C487" s="4">
        <v>4.0</v>
      </c>
      <c r="D487" s="3" t="s">
        <v>1467</v>
      </c>
      <c r="E487" s="9" t="s">
        <v>1468</v>
      </c>
      <c r="F487" s="10" t="s">
        <v>1572</v>
      </c>
      <c r="G487" s="3">
        <v>0.355555555555555</v>
      </c>
      <c r="H487" s="3">
        <f t="shared" si="1"/>
        <v>0.3555555556</v>
      </c>
      <c r="I487" s="7">
        <v>0.633333333333333</v>
      </c>
      <c r="J487" s="4">
        <v>4.0</v>
      </c>
      <c r="K487" s="8"/>
      <c r="L487" s="8">
        <f t="shared" si="2"/>
        <v>0.3555555556</v>
      </c>
      <c r="M487" s="8">
        <f t="shared" si="3"/>
        <v>0.6333333333</v>
      </c>
      <c r="N487" s="8"/>
      <c r="O487" s="8"/>
      <c r="P487" s="8"/>
      <c r="Q487" s="8"/>
      <c r="R487" s="8"/>
      <c r="S487" s="8"/>
      <c r="T487" s="8"/>
      <c r="U487" s="8"/>
      <c r="V487" s="8"/>
      <c r="W487" s="8"/>
      <c r="X487" s="8"/>
      <c r="Y487" s="8"/>
      <c r="Z487" s="8"/>
      <c r="AA487" s="8"/>
      <c r="AB487" s="8"/>
      <c r="AC487" s="8"/>
      <c r="AD487" s="8"/>
      <c r="AE487" s="8"/>
      <c r="AF487" s="8"/>
      <c r="AG487" s="8"/>
      <c r="AH487" s="8"/>
    </row>
    <row r="488" ht="15.75" customHeight="1">
      <c r="A488" s="4" t="s">
        <v>1573</v>
      </c>
      <c r="B488" s="4">
        <v>640.0</v>
      </c>
      <c r="C488" s="4">
        <v>3.0</v>
      </c>
      <c r="D488" s="3" t="s">
        <v>1467</v>
      </c>
      <c r="E488" s="9" t="s">
        <v>1468</v>
      </c>
      <c r="F488" s="10" t="s">
        <v>1574</v>
      </c>
      <c r="G488" s="3">
        <v>0.127777777777777</v>
      </c>
      <c r="H488" s="3">
        <f t="shared" si="1"/>
        <v>0.1277777778</v>
      </c>
      <c r="I488" s="7">
        <v>0.433333333333333</v>
      </c>
      <c r="J488" s="4">
        <v>3.0</v>
      </c>
      <c r="K488" s="8"/>
      <c r="L488" s="8">
        <f t="shared" si="2"/>
        <v>0.1277777778</v>
      </c>
      <c r="M488" s="8">
        <f t="shared" si="3"/>
        <v>0.4333333333</v>
      </c>
      <c r="N488" s="8"/>
      <c r="O488" s="8"/>
      <c r="P488" s="8"/>
      <c r="Q488" s="8"/>
      <c r="R488" s="8"/>
      <c r="S488" s="8"/>
      <c r="T488" s="8"/>
      <c r="U488" s="8"/>
      <c r="V488" s="8"/>
      <c r="W488" s="8"/>
      <c r="X488" s="8"/>
      <c r="Y488" s="8"/>
      <c r="Z488" s="8"/>
      <c r="AA488" s="8"/>
      <c r="AB488" s="8"/>
      <c r="AC488" s="8"/>
      <c r="AD488" s="8"/>
      <c r="AE488" s="8"/>
      <c r="AF488" s="8"/>
      <c r="AG488" s="8"/>
      <c r="AH488" s="8"/>
    </row>
    <row r="489" ht="15.75" customHeight="1">
      <c r="A489" s="4" t="s">
        <v>1575</v>
      </c>
      <c r="B489" s="4">
        <v>70.0</v>
      </c>
      <c r="C489" s="4">
        <v>4.0</v>
      </c>
      <c r="D489" s="3" t="s">
        <v>1467</v>
      </c>
      <c r="E489" s="9" t="s">
        <v>1468</v>
      </c>
      <c r="F489" s="10"/>
      <c r="G489" s="3">
        <v>0.0</v>
      </c>
      <c r="H489" s="3">
        <f t="shared" si="1"/>
        <v>0</v>
      </c>
      <c r="I489" s="7">
        <v>0.0</v>
      </c>
      <c r="J489" s="4">
        <v>4.0</v>
      </c>
      <c r="K489" s="8"/>
      <c r="L489" s="8" t="str">
        <f t="shared" si="2"/>
        <v/>
      </c>
      <c r="M489" s="8" t="str">
        <f t="shared" si="3"/>
        <v/>
      </c>
      <c r="N489" s="8"/>
      <c r="O489" s="8"/>
      <c r="P489" s="8"/>
      <c r="Q489" s="8"/>
      <c r="R489" s="8"/>
      <c r="S489" s="8"/>
      <c r="T489" s="8"/>
      <c r="U489" s="8"/>
      <c r="V489" s="8"/>
      <c r="W489" s="8"/>
      <c r="X489" s="8"/>
      <c r="Y489" s="8"/>
      <c r="Z489" s="8"/>
      <c r="AA489" s="8"/>
      <c r="AB489" s="8"/>
      <c r="AC489" s="8"/>
      <c r="AD489" s="8"/>
      <c r="AE489" s="8"/>
      <c r="AF489" s="8"/>
      <c r="AG489" s="8"/>
      <c r="AH489" s="8"/>
    </row>
    <row r="490" ht="15.75" customHeight="1">
      <c r="A490" s="4" t="s">
        <v>1576</v>
      </c>
      <c r="B490" s="4">
        <v>6.0</v>
      </c>
      <c r="C490" s="4">
        <v>5.0</v>
      </c>
      <c r="D490" s="3" t="s">
        <v>1467</v>
      </c>
      <c r="E490" s="9" t="s">
        <v>1468</v>
      </c>
      <c r="F490" s="10"/>
      <c r="G490" s="3">
        <v>0.0</v>
      </c>
      <c r="H490" s="3">
        <f t="shared" si="1"/>
        <v>0</v>
      </c>
      <c r="I490" s="7">
        <v>0.0</v>
      </c>
      <c r="J490" s="4">
        <v>5.0</v>
      </c>
      <c r="K490" s="8"/>
      <c r="L490" s="8" t="str">
        <f t="shared" si="2"/>
        <v/>
      </c>
      <c r="M490" s="8" t="str">
        <f t="shared" si="3"/>
        <v/>
      </c>
      <c r="N490" s="8"/>
      <c r="O490" s="8"/>
      <c r="P490" s="8"/>
      <c r="Q490" s="8"/>
      <c r="R490" s="8"/>
      <c r="S490" s="8"/>
      <c r="T490" s="8"/>
      <c r="U490" s="8"/>
      <c r="V490" s="8"/>
      <c r="W490" s="8"/>
      <c r="X490" s="8"/>
      <c r="Y490" s="8"/>
      <c r="Z490" s="8"/>
      <c r="AA490" s="8"/>
      <c r="AB490" s="8"/>
      <c r="AC490" s="8"/>
      <c r="AD490" s="8"/>
      <c r="AE490" s="8"/>
      <c r="AF490" s="8"/>
      <c r="AG490" s="8"/>
      <c r="AH490" s="8"/>
    </row>
    <row r="491" ht="15.75" customHeight="1">
      <c r="A491" s="4" t="s">
        <v>1577</v>
      </c>
      <c r="B491" s="4">
        <v>28.0</v>
      </c>
      <c r="C491" s="4">
        <v>5.0</v>
      </c>
      <c r="D491" s="3" t="s">
        <v>1467</v>
      </c>
      <c r="E491" s="9" t="s">
        <v>1468</v>
      </c>
      <c r="F491" s="10" t="s">
        <v>1578</v>
      </c>
      <c r="G491" s="3">
        <v>0.5</v>
      </c>
      <c r="H491" s="3">
        <f t="shared" si="1"/>
        <v>0.5</v>
      </c>
      <c r="I491" s="7">
        <v>0.15</v>
      </c>
      <c r="J491" s="4">
        <v>5.0</v>
      </c>
      <c r="K491" s="8"/>
      <c r="L491" s="8">
        <f t="shared" si="2"/>
        <v>0.5</v>
      </c>
      <c r="M491" s="8">
        <f t="shared" si="3"/>
        <v>0.15</v>
      </c>
      <c r="N491" s="8"/>
      <c r="O491" s="8"/>
      <c r="P491" s="8"/>
      <c r="Q491" s="8"/>
      <c r="R491" s="8"/>
      <c r="S491" s="8"/>
      <c r="T491" s="8"/>
      <c r="U491" s="8"/>
      <c r="V491" s="8"/>
      <c r="W491" s="8"/>
      <c r="X491" s="8"/>
      <c r="Y491" s="8"/>
      <c r="Z491" s="8"/>
      <c r="AA491" s="8"/>
      <c r="AB491" s="8"/>
      <c r="AC491" s="8"/>
      <c r="AD491" s="8"/>
      <c r="AE491" s="8"/>
      <c r="AF491" s="8"/>
      <c r="AG491" s="8"/>
      <c r="AH491" s="8"/>
    </row>
    <row r="492" ht="15.75" customHeight="1">
      <c r="A492" s="4" t="s">
        <v>1579</v>
      </c>
      <c r="B492" s="4">
        <v>8.0</v>
      </c>
      <c r="C492" s="4">
        <v>5.0</v>
      </c>
      <c r="D492" s="3" t="s">
        <v>1467</v>
      </c>
      <c r="E492" s="9" t="s">
        <v>1468</v>
      </c>
      <c r="F492" s="10"/>
      <c r="G492" s="3">
        <v>0.0</v>
      </c>
      <c r="H492" s="3">
        <f t="shared" si="1"/>
        <v>0</v>
      </c>
      <c r="I492" s="7">
        <v>0.0</v>
      </c>
      <c r="J492" s="4">
        <v>5.0</v>
      </c>
      <c r="K492" s="8"/>
      <c r="L492" s="8" t="str">
        <f t="shared" si="2"/>
        <v/>
      </c>
      <c r="M492" s="8" t="str">
        <f t="shared" si="3"/>
        <v/>
      </c>
      <c r="N492" s="8"/>
      <c r="O492" s="8"/>
      <c r="P492" s="8"/>
      <c r="Q492" s="8"/>
      <c r="R492" s="8"/>
      <c r="S492" s="8"/>
      <c r="T492" s="8"/>
      <c r="U492" s="8"/>
      <c r="V492" s="8"/>
      <c r="W492" s="8"/>
      <c r="X492" s="8"/>
      <c r="Y492" s="8"/>
      <c r="Z492" s="8"/>
      <c r="AA492" s="8"/>
      <c r="AB492" s="8"/>
      <c r="AC492" s="8"/>
      <c r="AD492" s="8"/>
      <c r="AE492" s="8"/>
      <c r="AF492" s="8"/>
      <c r="AG492" s="8"/>
      <c r="AH492" s="8"/>
    </row>
    <row r="493" ht="15.75" customHeight="1">
      <c r="A493" s="4" t="s">
        <v>1580</v>
      </c>
      <c r="B493" s="4">
        <v>14.0</v>
      </c>
      <c r="C493" s="4">
        <v>5.0</v>
      </c>
      <c r="D493" s="3" t="s">
        <v>1467</v>
      </c>
      <c r="E493" s="9" t="s">
        <v>1468</v>
      </c>
      <c r="F493" s="10"/>
      <c r="G493" s="3">
        <v>0.0</v>
      </c>
      <c r="H493" s="3">
        <f t="shared" si="1"/>
        <v>0</v>
      </c>
      <c r="I493" s="7">
        <v>0.0</v>
      </c>
      <c r="J493" s="4">
        <v>5.0</v>
      </c>
      <c r="K493" s="8"/>
      <c r="L493" s="8" t="str">
        <f t="shared" si="2"/>
        <v/>
      </c>
      <c r="M493" s="8" t="str">
        <f t="shared" si="3"/>
        <v/>
      </c>
      <c r="N493" s="8"/>
      <c r="O493" s="8"/>
      <c r="P493" s="8"/>
      <c r="Q493" s="8"/>
      <c r="R493" s="8"/>
      <c r="S493" s="8"/>
      <c r="T493" s="8"/>
      <c r="U493" s="8"/>
      <c r="V493" s="8"/>
      <c r="W493" s="8"/>
      <c r="X493" s="8"/>
      <c r="Y493" s="8"/>
      <c r="Z493" s="8"/>
      <c r="AA493" s="8"/>
      <c r="AB493" s="8"/>
      <c r="AC493" s="8"/>
      <c r="AD493" s="8"/>
      <c r="AE493" s="8"/>
      <c r="AF493" s="8"/>
      <c r="AG493" s="8"/>
      <c r="AH493" s="8"/>
    </row>
    <row r="494" ht="15.75" customHeight="1">
      <c r="A494" s="4" t="s">
        <v>1581</v>
      </c>
      <c r="B494" s="4">
        <v>64.0</v>
      </c>
      <c r="C494" s="4">
        <v>4.0</v>
      </c>
      <c r="D494" s="3" t="s">
        <v>1467</v>
      </c>
      <c r="E494" s="9" t="s">
        <v>1468</v>
      </c>
      <c r="F494" s="10"/>
      <c r="G494" s="3">
        <v>0.0</v>
      </c>
      <c r="H494" s="3">
        <f t="shared" si="1"/>
        <v>0</v>
      </c>
      <c r="I494" s="7">
        <v>0.0</v>
      </c>
      <c r="J494" s="4">
        <v>4.0</v>
      </c>
      <c r="K494" s="8"/>
      <c r="L494" s="8" t="str">
        <f t="shared" si="2"/>
        <v/>
      </c>
      <c r="M494" s="8" t="str">
        <f t="shared" si="3"/>
        <v/>
      </c>
      <c r="N494" s="8"/>
      <c r="O494" s="8"/>
      <c r="P494" s="8"/>
      <c r="Q494" s="8"/>
      <c r="R494" s="8"/>
      <c r="S494" s="8"/>
      <c r="T494" s="8"/>
      <c r="U494" s="8"/>
      <c r="V494" s="8"/>
      <c r="W494" s="8"/>
      <c r="X494" s="8"/>
      <c r="Y494" s="8"/>
      <c r="Z494" s="8"/>
      <c r="AA494" s="8"/>
      <c r="AB494" s="8"/>
      <c r="AC494" s="8"/>
      <c r="AD494" s="8"/>
      <c r="AE494" s="8"/>
      <c r="AF494" s="8"/>
      <c r="AG494" s="8"/>
      <c r="AH494" s="8"/>
    </row>
    <row r="495" ht="15.75" customHeight="1">
      <c r="A495" s="4" t="s">
        <v>1582</v>
      </c>
      <c r="B495" s="4">
        <v>111.0</v>
      </c>
      <c r="C495" s="4">
        <v>5.0</v>
      </c>
      <c r="D495" s="3" t="s">
        <v>1467</v>
      </c>
      <c r="E495" s="9" t="s">
        <v>1468</v>
      </c>
      <c r="F495" s="10" t="s">
        <v>1583</v>
      </c>
      <c r="G495" s="3">
        <v>0.909999999999999</v>
      </c>
      <c r="H495" s="3">
        <f t="shared" si="1"/>
        <v>0.91</v>
      </c>
      <c r="I495" s="7">
        <v>0.78</v>
      </c>
      <c r="J495" s="4">
        <v>5.0</v>
      </c>
      <c r="K495" s="8"/>
      <c r="L495" s="8">
        <f t="shared" si="2"/>
        <v>0.91</v>
      </c>
      <c r="M495" s="8">
        <f t="shared" si="3"/>
        <v>0.78</v>
      </c>
      <c r="N495" s="8"/>
      <c r="O495" s="8"/>
      <c r="P495" s="8"/>
      <c r="Q495" s="8"/>
      <c r="R495" s="8"/>
      <c r="S495" s="8"/>
      <c r="T495" s="8"/>
      <c r="U495" s="8"/>
      <c r="V495" s="8"/>
      <c r="W495" s="8"/>
      <c r="X495" s="8"/>
      <c r="Y495" s="8"/>
      <c r="Z495" s="8"/>
      <c r="AA495" s="8"/>
      <c r="AB495" s="8"/>
      <c r="AC495" s="8"/>
      <c r="AD495" s="8"/>
      <c r="AE495" s="8"/>
      <c r="AF495" s="8"/>
      <c r="AG495" s="8"/>
      <c r="AH495" s="8"/>
    </row>
    <row r="496" ht="15.75" customHeight="1">
      <c r="A496" s="4" t="s">
        <v>1584</v>
      </c>
      <c r="B496" s="4">
        <v>71.0</v>
      </c>
      <c r="C496" s="4">
        <v>2.0</v>
      </c>
      <c r="D496" s="3" t="s">
        <v>1467</v>
      </c>
      <c r="E496" s="9" t="s">
        <v>1468</v>
      </c>
      <c r="F496" s="10" t="s">
        <v>1585</v>
      </c>
      <c r="G496" s="3">
        <v>-0.224999999999999</v>
      </c>
      <c r="H496" s="3">
        <f t="shared" si="1"/>
        <v>0.225</v>
      </c>
      <c r="I496" s="7">
        <v>0.475</v>
      </c>
      <c r="J496" s="4">
        <v>2.0</v>
      </c>
      <c r="K496" s="8"/>
      <c r="L496" s="8">
        <f t="shared" si="2"/>
        <v>-0.225</v>
      </c>
      <c r="M496" s="8">
        <f t="shared" si="3"/>
        <v>0.475</v>
      </c>
      <c r="N496" s="8"/>
      <c r="O496" s="8"/>
      <c r="P496" s="8"/>
      <c r="Q496" s="8"/>
      <c r="R496" s="8"/>
      <c r="S496" s="8"/>
      <c r="T496" s="8"/>
      <c r="U496" s="8"/>
      <c r="V496" s="8"/>
      <c r="W496" s="8"/>
      <c r="X496" s="8"/>
      <c r="Y496" s="8"/>
      <c r="Z496" s="8"/>
      <c r="AA496" s="8"/>
      <c r="AB496" s="8"/>
      <c r="AC496" s="8"/>
      <c r="AD496" s="8"/>
      <c r="AE496" s="8"/>
      <c r="AF496" s="8"/>
      <c r="AG496" s="8"/>
      <c r="AH496" s="8"/>
    </row>
    <row r="497" ht="15.75" customHeight="1">
      <c r="A497" s="4" t="s">
        <v>1586</v>
      </c>
      <c r="B497" s="4">
        <v>51.0</v>
      </c>
      <c r="C497" s="4">
        <v>5.0</v>
      </c>
      <c r="D497" s="3" t="s">
        <v>1467</v>
      </c>
      <c r="E497" s="9" t="s">
        <v>1468</v>
      </c>
      <c r="F497" s="10" t="s">
        <v>1587</v>
      </c>
      <c r="G497" s="3">
        <v>0.3</v>
      </c>
      <c r="H497" s="3">
        <f t="shared" si="1"/>
        <v>0.3</v>
      </c>
      <c r="I497" s="7">
        <v>0.5</v>
      </c>
      <c r="J497" s="4">
        <v>5.0</v>
      </c>
      <c r="K497" s="8"/>
      <c r="L497" s="8">
        <f t="shared" si="2"/>
        <v>0.3</v>
      </c>
      <c r="M497" s="8">
        <f t="shared" si="3"/>
        <v>0.5</v>
      </c>
      <c r="N497" s="8"/>
      <c r="O497" s="8"/>
      <c r="P497" s="8"/>
      <c r="Q497" s="8"/>
      <c r="R497" s="8"/>
      <c r="S497" s="8"/>
      <c r="T497" s="8"/>
      <c r="U497" s="8"/>
      <c r="V497" s="8"/>
      <c r="W497" s="8"/>
      <c r="X497" s="8"/>
      <c r="Y497" s="8"/>
      <c r="Z497" s="8"/>
      <c r="AA497" s="8"/>
      <c r="AB497" s="8"/>
      <c r="AC497" s="8"/>
      <c r="AD497" s="8"/>
      <c r="AE497" s="8"/>
      <c r="AF497" s="8"/>
      <c r="AG497" s="8"/>
      <c r="AH497" s="8"/>
    </row>
    <row r="498" ht="15.75" customHeight="1">
      <c r="A498" s="4" t="s">
        <v>1588</v>
      </c>
      <c r="B498" s="4">
        <v>56.0</v>
      </c>
      <c r="C498" s="4">
        <v>4.0</v>
      </c>
      <c r="D498" s="3" t="s">
        <v>1467</v>
      </c>
      <c r="E498" s="9" t="s">
        <v>1468</v>
      </c>
      <c r="F498" s="10" t="s">
        <v>1589</v>
      </c>
      <c r="G498" s="3">
        <v>0.4625</v>
      </c>
      <c r="H498" s="3">
        <f t="shared" si="1"/>
        <v>0.4625</v>
      </c>
      <c r="I498" s="7">
        <v>0.525</v>
      </c>
      <c r="J498" s="4">
        <v>4.0</v>
      </c>
      <c r="K498" s="8"/>
      <c r="L498" s="8">
        <f t="shared" si="2"/>
        <v>0.4625</v>
      </c>
      <c r="M498" s="8">
        <f t="shared" si="3"/>
        <v>0.525</v>
      </c>
      <c r="N498" s="8"/>
      <c r="O498" s="8"/>
      <c r="P498" s="8"/>
      <c r="Q498" s="8"/>
      <c r="R498" s="8"/>
      <c r="S498" s="8"/>
      <c r="T498" s="8"/>
      <c r="U498" s="8"/>
      <c r="V498" s="8"/>
      <c r="W498" s="8"/>
      <c r="X498" s="8"/>
      <c r="Y498" s="8"/>
      <c r="Z498" s="8"/>
      <c r="AA498" s="8"/>
      <c r="AB498" s="8"/>
      <c r="AC498" s="8"/>
      <c r="AD498" s="8"/>
      <c r="AE498" s="8"/>
      <c r="AF498" s="8"/>
      <c r="AG498" s="8"/>
      <c r="AH498" s="8"/>
    </row>
    <row r="499" ht="15.75" customHeight="1">
      <c r="A499" s="4" t="s">
        <v>1590</v>
      </c>
      <c r="B499" s="4">
        <v>32.0</v>
      </c>
      <c r="C499" s="4">
        <v>5.0</v>
      </c>
      <c r="D499" s="3" t="s">
        <v>1467</v>
      </c>
      <c r="E499" s="9" t="s">
        <v>1468</v>
      </c>
      <c r="F499" s="10"/>
      <c r="G499" s="3">
        <v>0.0</v>
      </c>
      <c r="H499" s="3">
        <f t="shared" si="1"/>
        <v>0</v>
      </c>
      <c r="I499" s="7">
        <v>0.0</v>
      </c>
      <c r="J499" s="4">
        <v>5.0</v>
      </c>
      <c r="K499" s="8"/>
      <c r="L499" s="8" t="str">
        <f t="shared" si="2"/>
        <v/>
      </c>
      <c r="M499" s="8" t="str">
        <f t="shared" si="3"/>
        <v/>
      </c>
      <c r="N499" s="8"/>
      <c r="O499" s="8"/>
      <c r="P499" s="8"/>
      <c r="Q499" s="8"/>
      <c r="R499" s="8"/>
      <c r="S499" s="8"/>
      <c r="T499" s="8"/>
      <c r="U499" s="8"/>
      <c r="V499" s="8"/>
      <c r="W499" s="8"/>
      <c r="X499" s="8"/>
      <c r="Y499" s="8"/>
      <c r="Z499" s="8"/>
      <c r="AA499" s="8"/>
      <c r="AB499" s="8"/>
      <c r="AC499" s="8"/>
      <c r="AD499" s="8"/>
      <c r="AE499" s="8"/>
      <c r="AF499" s="8"/>
      <c r="AG499" s="8"/>
      <c r="AH499" s="8"/>
    </row>
    <row r="500" ht="15.75" customHeight="1">
      <c r="A500" s="4" t="s">
        <v>1591</v>
      </c>
      <c r="B500" s="4">
        <v>323.0</v>
      </c>
      <c r="C500" s="4">
        <v>2.0</v>
      </c>
      <c r="D500" s="3" t="s">
        <v>1467</v>
      </c>
      <c r="E500" s="9" t="s">
        <v>1468</v>
      </c>
      <c r="F500" s="10"/>
      <c r="G500" s="3">
        <v>0.0</v>
      </c>
      <c r="H500" s="3">
        <f t="shared" si="1"/>
        <v>0</v>
      </c>
      <c r="I500" s="7">
        <v>0.0</v>
      </c>
      <c r="J500" s="4">
        <v>2.0</v>
      </c>
      <c r="K500" s="8"/>
      <c r="L500" s="8" t="str">
        <f t="shared" si="2"/>
        <v/>
      </c>
      <c r="M500" s="8" t="str">
        <f t="shared" si="3"/>
        <v/>
      </c>
      <c r="N500" s="8"/>
      <c r="O500" s="8"/>
      <c r="P500" s="8"/>
      <c r="Q500" s="8"/>
      <c r="R500" s="8"/>
      <c r="S500" s="8"/>
      <c r="T500" s="8"/>
      <c r="U500" s="8"/>
      <c r="V500" s="8"/>
      <c r="W500" s="8"/>
      <c r="X500" s="8"/>
      <c r="Y500" s="8"/>
      <c r="Z500" s="8"/>
      <c r="AA500" s="8"/>
      <c r="AB500" s="8"/>
      <c r="AC500" s="8"/>
      <c r="AD500" s="8"/>
      <c r="AE500" s="8"/>
      <c r="AF500" s="8"/>
      <c r="AG500" s="8"/>
      <c r="AH500" s="8"/>
    </row>
    <row r="501" ht="15.75" customHeight="1">
      <c r="A501" s="4" t="s">
        <v>1592</v>
      </c>
      <c r="B501" s="4">
        <v>105.0</v>
      </c>
      <c r="C501" s="4">
        <v>5.0</v>
      </c>
      <c r="D501" s="3" t="s">
        <v>1467</v>
      </c>
      <c r="E501" s="9" t="s">
        <v>1468</v>
      </c>
      <c r="F501" s="10" t="s">
        <v>1593</v>
      </c>
      <c r="G501" s="3">
        <v>0.282857142857142</v>
      </c>
      <c r="H501" s="3">
        <f t="shared" si="1"/>
        <v>0.2828571429</v>
      </c>
      <c r="I501" s="7">
        <v>0.445714285714285</v>
      </c>
      <c r="J501" s="4">
        <v>5.0</v>
      </c>
      <c r="K501" s="8"/>
      <c r="L501" s="8">
        <f t="shared" si="2"/>
        <v>0.2828571429</v>
      </c>
      <c r="M501" s="8">
        <f t="shared" si="3"/>
        <v>0.4457142857</v>
      </c>
      <c r="N501" s="8"/>
      <c r="O501" s="8"/>
      <c r="P501" s="8"/>
      <c r="Q501" s="8"/>
      <c r="R501" s="8"/>
      <c r="S501" s="8"/>
      <c r="T501" s="8"/>
      <c r="U501" s="8"/>
      <c r="V501" s="8"/>
      <c r="W501" s="8"/>
      <c r="X501" s="8"/>
      <c r="Y501" s="8"/>
      <c r="Z501" s="8"/>
      <c r="AA501" s="8"/>
      <c r="AB501" s="8"/>
      <c r="AC501" s="8"/>
      <c r="AD501" s="8"/>
      <c r="AE501" s="8"/>
      <c r="AF501" s="8"/>
      <c r="AG501" s="8"/>
      <c r="AH501" s="8"/>
    </row>
    <row r="502" ht="15.75" customHeight="1">
      <c r="A502" s="4" t="s">
        <v>1594</v>
      </c>
      <c r="B502" s="4">
        <v>15.0</v>
      </c>
      <c r="C502" s="4">
        <v>5.0</v>
      </c>
      <c r="D502" s="3" t="s">
        <v>1467</v>
      </c>
      <c r="E502" s="9" t="s">
        <v>1468</v>
      </c>
      <c r="F502" s="10"/>
      <c r="G502" s="3">
        <v>0.0</v>
      </c>
      <c r="H502" s="3">
        <f t="shared" si="1"/>
        <v>0</v>
      </c>
      <c r="I502" s="7">
        <v>0.0</v>
      </c>
      <c r="J502" s="4">
        <v>5.0</v>
      </c>
      <c r="K502" s="8"/>
      <c r="L502" s="8" t="str">
        <f t="shared" si="2"/>
        <v/>
      </c>
      <c r="M502" s="8" t="str">
        <f t="shared" si="3"/>
        <v/>
      </c>
      <c r="N502" s="8"/>
      <c r="O502" s="8"/>
      <c r="P502" s="8"/>
      <c r="Q502" s="8"/>
      <c r="R502" s="8"/>
      <c r="S502" s="8"/>
      <c r="T502" s="8"/>
      <c r="U502" s="8"/>
      <c r="V502" s="8"/>
      <c r="W502" s="8"/>
      <c r="X502" s="8"/>
      <c r="Y502" s="8"/>
      <c r="Z502" s="8"/>
      <c r="AA502" s="8"/>
      <c r="AB502" s="8"/>
      <c r="AC502" s="8"/>
      <c r="AD502" s="8"/>
      <c r="AE502" s="8"/>
      <c r="AF502" s="8"/>
      <c r="AG502" s="8"/>
      <c r="AH502" s="8"/>
    </row>
    <row r="503" ht="15.75" customHeight="1">
      <c r="A503" s="4" t="s">
        <v>1595</v>
      </c>
      <c r="B503" s="4">
        <v>41.0</v>
      </c>
      <c r="C503" s="4">
        <v>5.0</v>
      </c>
      <c r="D503" s="3" t="s">
        <v>1467</v>
      </c>
      <c r="E503" s="9" t="s">
        <v>1468</v>
      </c>
      <c r="F503" s="10"/>
      <c r="G503" s="3">
        <v>0.0</v>
      </c>
      <c r="H503" s="3">
        <f t="shared" si="1"/>
        <v>0</v>
      </c>
      <c r="I503" s="7">
        <v>0.0</v>
      </c>
      <c r="J503" s="4">
        <v>5.0</v>
      </c>
      <c r="K503" s="8"/>
      <c r="L503" s="8" t="str">
        <f t="shared" si="2"/>
        <v/>
      </c>
      <c r="M503" s="8" t="str">
        <f t="shared" si="3"/>
        <v/>
      </c>
      <c r="N503" s="8"/>
      <c r="O503" s="8"/>
      <c r="P503" s="8"/>
      <c r="Q503" s="8"/>
      <c r="R503" s="8"/>
      <c r="S503" s="8"/>
      <c r="T503" s="8"/>
      <c r="U503" s="8"/>
      <c r="V503" s="8"/>
      <c r="W503" s="8"/>
      <c r="X503" s="8"/>
      <c r="Y503" s="8"/>
      <c r="Z503" s="8"/>
      <c r="AA503" s="8"/>
      <c r="AB503" s="8"/>
      <c r="AC503" s="8"/>
      <c r="AD503" s="8"/>
      <c r="AE503" s="8"/>
      <c r="AF503" s="8"/>
      <c r="AG503" s="8"/>
      <c r="AH503" s="8"/>
    </row>
    <row r="504" ht="15.75" customHeight="1">
      <c r="A504" s="4" t="s">
        <v>1596</v>
      </c>
      <c r="B504" s="4">
        <v>1.0</v>
      </c>
      <c r="C504" s="4">
        <v>5.0</v>
      </c>
      <c r="D504" s="3" t="s">
        <v>1467</v>
      </c>
      <c r="E504" s="9" t="s">
        <v>1468</v>
      </c>
      <c r="F504" s="10"/>
      <c r="G504" s="3">
        <v>0.0</v>
      </c>
      <c r="H504" s="3">
        <f t="shared" si="1"/>
        <v>0</v>
      </c>
      <c r="I504" s="7">
        <v>0.0</v>
      </c>
      <c r="J504" s="4">
        <v>5.0</v>
      </c>
      <c r="K504" s="8"/>
      <c r="L504" s="8" t="str">
        <f t="shared" si="2"/>
        <v/>
      </c>
      <c r="M504" s="8" t="str">
        <f t="shared" si="3"/>
        <v/>
      </c>
      <c r="N504" s="8"/>
      <c r="O504" s="8"/>
      <c r="P504" s="8"/>
      <c r="Q504" s="8"/>
      <c r="R504" s="8"/>
      <c r="S504" s="8"/>
      <c r="T504" s="8"/>
      <c r="U504" s="8"/>
      <c r="V504" s="8"/>
      <c r="W504" s="8"/>
      <c r="X504" s="8"/>
      <c r="Y504" s="8"/>
      <c r="Z504" s="8"/>
      <c r="AA504" s="8"/>
      <c r="AB504" s="8"/>
      <c r="AC504" s="8"/>
      <c r="AD504" s="8"/>
      <c r="AE504" s="8"/>
      <c r="AF504" s="8"/>
      <c r="AG504" s="8"/>
      <c r="AH504" s="8"/>
    </row>
    <row r="505" ht="15.75" customHeight="1">
      <c r="A505" s="4" t="s">
        <v>1597</v>
      </c>
      <c r="B505" s="4">
        <v>0.0</v>
      </c>
      <c r="C505" s="4">
        <v>4.0</v>
      </c>
      <c r="D505" s="3" t="s">
        <v>1467</v>
      </c>
      <c r="E505" s="9" t="s">
        <v>1468</v>
      </c>
      <c r="F505" s="10"/>
      <c r="G505" s="3">
        <v>0.0</v>
      </c>
      <c r="H505" s="3">
        <f t="shared" si="1"/>
        <v>0</v>
      </c>
      <c r="I505" s="7">
        <v>0.0</v>
      </c>
      <c r="J505" s="4">
        <v>4.0</v>
      </c>
      <c r="K505" s="8"/>
      <c r="L505" s="8" t="str">
        <f t="shared" si="2"/>
        <v/>
      </c>
      <c r="M505" s="8" t="str">
        <f t="shared" si="3"/>
        <v/>
      </c>
      <c r="N505" s="8"/>
      <c r="O505" s="8"/>
      <c r="P505" s="8"/>
      <c r="Q505" s="8"/>
      <c r="R505" s="8"/>
      <c r="S505" s="8"/>
      <c r="T505" s="8"/>
      <c r="U505" s="8"/>
      <c r="V505" s="8"/>
      <c r="W505" s="8"/>
      <c r="X505" s="8"/>
      <c r="Y505" s="8"/>
      <c r="Z505" s="8"/>
      <c r="AA505" s="8"/>
      <c r="AB505" s="8"/>
      <c r="AC505" s="8"/>
      <c r="AD505" s="8"/>
      <c r="AE505" s="8"/>
      <c r="AF505" s="8"/>
      <c r="AG505" s="8"/>
      <c r="AH505" s="8"/>
    </row>
    <row r="506" ht="15.75" customHeight="1">
      <c r="A506" s="4" t="s">
        <v>1598</v>
      </c>
      <c r="B506" s="4">
        <v>0.0</v>
      </c>
      <c r="C506" s="4">
        <v>4.0</v>
      </c>
      <c r="D506" s="3" t="s">
        <v>1467</v>
      </c>
      <c r="E506" s="9" t="s">
        <v>1468</v>
      </c>
      <c r="F506" s="10"/>
      <c r="G506" s="3">
        <v>0.0</v>
      </c>
      <c r="H506" s="3">
        <f t="shared" si="1"/>
        <v>0</v>
      </c>
      <c r="I506" s="7">
        <v>0.0</v>
      </c>
      <c r="J506" s="4">
        <v>4.0</v>
      </c>
      <c r="K506" s="8"/>
      <c r="L506" s="8" t="str">
        <f t="shared" si="2"/>
        <v/>
      </c>
      <c r="M506" s="8" t="str">
        <f t="shared" si="3"/>
        <v/>
      </c>
      <c r="N506" s="8"/>
      <c r="O506" s="8"/>
      <c r="P506" s="8"/>
      <c r="Q506" s="8"/>
      <c r="R506" s="8"/>
      <c r="S506" s="8"/>
      <c r="T506" s="8"/>
      <c r="U506" s="8"/>
      <c r="V506" s="8"/>
      <c r="W506" s="8"/>
      <c r="X506" s="8"/>
      <c r="Y506" s="8"/>
      <c r="Z506" s="8"/>
      <c r="AA506" s="8"/>
      <c r="AB506" s="8"/>
      <c r="AC506" s="8"/>
      <c r="AD506" s="8"/>
      <c r="AE506" s="8"/>
      <c r="AF506" s="8"/>
      <c r="AG506" s="8"/>
      <c r="AH506" s="8"/>
    </row>
    <row r="507" ht="15.75" customHeight="1">
      <c r="A507" s="4" t="s">
        <v>1599</v>
      </c>
      <c r="B507" s="4">
        <v>159.0</v>
      </c>
      <c r="C507" s="4">
        <v>5.0</v>
      </c>
      <c r="D507" s="3" t="s">
        <v>1467</v>
      </c>
      <c r="E507" s="9" t="s">
        <v>1468</v>
      </c>
      <c r="F507" s="10" t="s">
        <v>1600</v>
      </c>
      <c r="G507" s="3">
        <v>0.375</v>
      </c>
      <c r="H507" s="3">
        <f t="shared" si="1"/>
        <v>0.375</v>
      </c>
      <c r="I507" s="7">
        <v>0.69375</v>
      </c>
      <c r="J507" s="4">
        <v>5.0</v>
      </c>
      <c r="K507" s="8"/>
      <c r="L507" s="8">
        <f t="shared" si="2"/>
        <v>0.375</v>
      </c>
      <c r="M507" s="8">
        <f t="shared" si="3"/>
        <v>0.69375</v>
      </c>
      <c r="N507" s="8"/>
      <c r="O507" s="8"/>
      <c r="P507" s="8"/>
      <c r="Q507" s="8"/>
      <c r="R507" s="8"/>
      <c r="S507" s="8"/>
      <c r="T507" s="8"/>
      <c r="U507" s="8"/>
      <c r="V507" s="8"/>
      <c r="W507" s="8"/>
      <c r="X507" s="8"/>
      <c r="Y507" s="8"/>
      <c r="Z507" s="8"/>
      <c r="AA507" s="8"/>
      <c r="AB507" s="8"/>
      <c r="AC507" s="8"/>
      <c r="AD507" s="8"/>
      <c r="AE507" s="8"/>
      <c r="AF507" s="8"/>
      <c r="AG507" s="8"/>
      <c r="AH507" s="8"/>
    </row>
    <row r="508" ht="15.75" customHeight="1">
      <c r="A508" s="4" t="s">
        <v>1601</v>
      </c>
      <c r="B508" s="4">
        <v>98.0</v>
      </c>
      <c r="C508" s="4">
        <v>5.0</v>
      </c>
      <c r="D508" s="3" t="s">
        <v>1467</v>
      </c>
      <c r="E508" s="9" t="s">
        <v>1468</v>
      </c>
      <c r="F508" s="10" t="s">
        <v>1602</v>
      </c>
      <c r="G508" s="3">
        <v>0.5</v>
      </c>
      <c r="H508" s="3">
        <f t="shared" si="1"/>
        <v>0.5</v>
      </c>
      <c r="I508" s="7">
        <v>0.5</v>
      </c>
      <c r="J508" s="4">
        <v>5.0</v>
      </c>
      <c r="K508" s="8"/>
      <c r="L508" s="8">
        <f t="shared" si="2"/>
        <v>0.5</v>
      </c>
      <c r="M508" s="8">
        <f t="shared" si="3"/>
        <v>0.5</v>
      </c>
      <c r="N508" s="8"/>
      <c r="O508" s="8"/>
      <c r="P508" s="8"/>
      <c r="Q508" s="8"/>
      <c r="R508" s="8"/>
      <c r="S508" s="8"/>
      <c r="T508" s="8"/>
      <c r="U508" s="8"/>
      <c r="V508" s="8"/>
      <c r="W508" s="8"/>
      <c r="X508" s="8"/>
      <c r="Y508" s="8"/>
      <c r="Z508" s="8"/>
      <c r="AA508" s="8"/>
      <c r="AB508" s="8"/>
      <c r="AC508" s="8"/>
      <c r="AD508" s="8"/>
      <c r="AE508" s="8"/>
      <c r="AF508" s="8"/>
      <c r="AG508" s="8"/>
      <c r="AH508" s="8"/>
    </row>
    <row r="509" ht="15.75" customHeight="1">
      <c r="A509" s="4" t="s">
        <v>1603</v>
      </c>
      <c r="B509" s="4">
        <v>29.0</v>
      </c>
      <c r="C509" s="4">
        <v>4.0</v>
      </c>
      <c r="D509" s="3" t="s">
        <v>1467</v>
      </c>
      <c r="E509" s="9" t="s">
        <v>1468</v>
      </c>
      <c r="F509" s="10"/>
      <c r="G509" s="3">
        <v>0.0</v>
      </c>
      <c r="H509" s="3">
        <f t="shared" si="1"/>
        <v>0</v>
      </c>
      <c r="I509" s="7">
        <v>0.0</v>
      </c>
      <c r="J509" s="4">
        <v>4.0</v>
      </c>
      <c r="K509" s="8"/>
      <c r="L509" s="8" t="str">
        <f t="shared" si="2"/>
        <v/>
      </c>
      <c r="M509" s="8" t="str">
        <f t="shared" si="3"/>
        <v/>
      </c>
      <c r="N509" s="8"/>
      <c r="O509" s="8"/>
      <c r="P509" s="8"/>
      <c r="Q509" s="8"/>
      <c r="R509" s="8"/>
      <c r="S509" s="8"/>
      <c r="T509" s="8"/>
      <c r="U509" s="8"/>
      <c r="V509" s="8"/>
      <c r="W509" s="8"/>
      <c r="X509" s="8"/>
      <c r="Y509" s="8"/>
      <c r="Z509" s="8"/>
      <c r="AA509" s="8"/>
      <c r="AB509" s="8"/>
      <c r="AC509" s="8"/>
      <c r="AD509" s="8"/>
      <c r="AE509" s="8"/>
      <c r="AF509" s="8"/>
      <c r="AG509" s="8"/>
      <c r="AH509" s="8"/>
    </row>
    <row r="510" ht="15.75" customHeight="1">
      <c r="A510" s="4" t="s">
        <v>1604</v>
      </c>
      <c r="B510" s="4">
        <v>16.0</v>
      </c>
      <c r="C510" s="4">
        <v>5.0</v>
      </c>
      <c r="D510" s="3" t="s">
        <v>1467</v>
      </c>
      <c r="E510" s="9" t="s">
        <v>1468</v>
      </c>
      <c r="F510" s="10"/>
      <c r="G510" s="3">
        <v>0.0</v>
      </c>
      <c r="H510" s="3">
        <f t="shared" si="1"/>
        <v>0</v>
      </c>
      <c r="I510" s="7">
        <v>0.0</v>
      </c>
      <c r="J510" s="4">
        <v>5.0</v>
      </c>
      <c r="K510" s="8"/>
      <c r="L510" s="8" t="str">
        <f t="shared" si="2"/>
        <v/>
      </c>
      <c r="M510" s="8" t="str">
        <f t="shared" si="3"/>
        <v/>
      </c>
      <c r="N510" s="8"/>
      <c r="O510" s="8"/>
      <c r="P510" s="8"/>
      <c r="Q510" s="8"/>
      <c r="R510" s="8"/>
      <c r="S510" s="8"/>
      <c r="T510" s="8"/>
      <c r="U510" s="8"/>
      <c r="V510" s="8"/>
      <c r="W510" s="8"/>
      <c r="X510" s="8"/>
      <c r="Y510" s="8"/>
      <c r="Z510" s="8"/>
      <c r="AA510" s="8"/>
      <c r="AB510" s="8"/>
      <c r="AC510" s="8"/>
      <c r="AD510" s="8"/>
      <c r="AE510" s="8"/>
      <c r="AF510" s="8"/>
      <c r="AG510" s="8"/>
      <c r="AH510" s="8"/>
    </row>
    <row r="511" ht="15.75" customHeight="1">
      <c r="A511" s="4" t="s">
        <v>1605</v>
      </c>
      <c r="B511" s="4">
        <v>13.0</v>
      </c>
      <c r="C511" s="4">
        <v>4.0</v>
      </c>
      <c r="D511" s="3" t="s">
        <v>1467</v>
      </c>
      <c r="E511" s="9" t="s">
        <v>1468</v>
      </c>
      <c r="F511" s="10"/>
      <c r="G511" s="3">
        <v>0.0</v>
      </c>
      <c r="H511" s="3">
        <f t="shared" si="1"/>
        <v>0</v>
      </c>
      <c r="I511" s="7">
        <v>0.0</v>
      </c>
      <c r="J511" s="4">
        <v>4.0</v>
      </c>
      <c r="K511" s="8"/>
      <c r="L511" s="8" t="str">
        <f t="shared" si="2"/>
        <v/>
      </c>
      <c r="M511" s="8" t="str">
        <f t="shared" si="3"/>
        <v/>
      </c>
      <c r="N511" s="8"/>
      <c r="O511" s="8"/>
      <c r="P511" s="8"/>
      <c r="Q511" s="8"/>
      <c r="R511" s="8"/>
      <c r="S511" s="8"/>
      <c r="T511" s="8"/>
      <c r="U511" s="8"/>
      <c r="V511" s="8"/>
      <c r="W511" s="8"/>
      <c r="X511" s="8"/>
      <c r="Y511" s="8"/>
      <c r="Z511" s="8"/>
      <c r="AA511" s="8"/>
      <c r="AB511" s="8"/>
      <c r="AC511" s="8"/>
      <c r="AD511" s="8"/>
      <c r="AE511" s="8"/>
      <c r="AF511" s="8"/>
      <c r="AG511" s="8"/>
      <c r="AH511" s="8"/>
    </row>
    <row r="512" ht="15.75" customHeight="1">
      <c r="A512" s="4" t="s">
        <v>1606</v>
      </c>
      <c r="B512" s="4">
        <v>15.0</v>
      </c>
      <c r="C512" s="4">
        <v>5.0</v>
      </c>
      <c r="D512" s="3" t="s">
        <v>1467</v>
      </c>
      <c r="E512" s="9" t="s">
        <v>1468</v>
      </c>
      <c r="F512" s="10"/>
      <c r="G512" s="3">
        <v>0.0</v>
      </c>
      <c r="H512" s="3">
        <f t="shared" si="1"/>
        <v>0</v>
      </c>
      <c r="I512" s="7">
        <v>0.0</v>
      </c>
      <c r="J512" s="4">
        <v>5.0</v>
      </c>
      <c r="K512" s="8"/>
      <c r="L512" s="8" t="str">
        <f t="shared" si="2"/>
        <v/>
      </c>
      <c r="M512" s="8" t="str">
        <f t="shared" si="3"/>
        <v/>
      </c>
      <c r="N512" s="8"/>
      <c r="O512" s="8"/>
      <c r="P512" s="8"/>
      <c r="Q512" s="8"/>
      <c r="R512" s="8"/>
      <c r="S512" s="8"/>
      <c r="T512" s="8"/>
      <c r="U512" s="8"/>
      <c r="V512" s="8"/>
      <c r="W512" s="8"/>
      <c r="X512" s="8"/>
      <c r="Y512" s="8"/>
      <c r="Z512" s="8"/>
      <c r="AA512" s="8"/>
      <c r="AB512" s="8"/>
      <c r="AC512" s="8"/>
      <c r="AD512" s="8"/>
      <c r="AE512" s="8"/>
      <c r="AF512" s="8"/>
      <c r="AG512" s="8"/>
      <c r="AH512" s="8"/>
    </row>
    <row r="513" ht="15.75" customHeight="1">
      <c r="A513" s="4" t="s">
        <v>1607</v>
      </c>
      <c r="B513" s="4">
        <v>42.0</v>
      </c>
      <c r="C513" s="4">
        <v>5.0</v>
      </c>
      <c r="D513" s="3" t="s">
        <v>1467</v>
      </c>
      <c r="E513" s="9" t="s">
        <v>1468</v>
      </c>
      <c r="F513" s="10" t="s">
        <v>1608</v>
      </c>
      <c r="G513" s="3">
        <v>0.7</v>
      </c>
      <c r="H513" s="3">
        <f t="shared" si="1"/>
        <v>0.7</v>
      </c>
      <c r="I513" s="7">
        <v>0.783333333333333</v>
      </c>
      <c r="J513" s="4">
        <v>5.0</v>
      </c>
      <c r="K513" s="8"/>
      <c r="L513" s="8">
        <f t="shared" si="2"/>
        <v>0.7</v>
      </c>
      <c r="M513" s="8">
        <f t="shared" si="3"/>
        <v>0.7833333333</v>
      </c>
      <c r="N513" s="8"/>
      <c r="O513" s="8"/>
      <c r="P513" s="8"/>
      <c r="Q513" s="8"/>
      <c r="R513" s="8"/>
      <c r="S513" s="8"/>
      <c r="T513" s="8"/>
      <c r="U513" s="8"/>
      <c r="V513" s="8"/>
      <c r="W513" s="8"/>
      <c r="X513" s="8"/>
      <c r="Y513" s="8"/>
      <c r="Z513" s="8"/>
      <c r="AA513" s="8"/>
      <c r="AB513" s="8"/>
      <c r="AC513" s="8"/>
      <c r="AD513" s="8"/>
      <c r="AE513" s="8"/>
      <c r="AF513" s="8"/>
      <c r="AG513" s="8"/>
      <c r="AH513" s="8"/>
    </row>
    <row r="514" ht="15.75" customHeight="1">
      <c r="A514" s="4" t="s">
        <v>1609</v>
      </c>
      <c r="B514" s="4">
        <v>105.0</v>
      </c>
      <c r="C514" s="4">
        <v>4.0</v>
      </c>
      <c r="D514" s="3" t="s">
        <v>1467</v>
      </c>
      <c r="E514" s="9" t="s">
        <v>1468</v>
      </c>
      <c r="F514" s="10" t="s">
        <v>1610</v>
      </c>
      <c r="G514" s="3">
        <v>0.7</v>
      </c>
      <c r="H514" s="3">
        <f t="shared" si="1"/>
        <v>0.7</v>
      </c>
      <c r="I514" s="7">
        <v>0.6</v>
      </c>
      <c r="J514" s="4">
        <v>4.0</v>
      </c>
      <c r="K514" s="8"/>
      <c r="L514" s="8">
        <f t="shared" si="2"/>
        <v>0.7</v>
      </c>
      <c r="M514" s="8">
        <f t="shared" si="3"/>
        <v>0.6</v>
      </c>
      <c r="N514" s="8"/>
      <c r="O514" s="8"/>
      <c r="P514" s="8"/>
      <c r="Q514" s="8"/>
      <c r="R514" s="8"/>
      <c r="S514" s="8"/>
      <c r="T514" s="8"/>
      <c r="U514" s="8"/>
      <c r="V514" s="8"/>
      <c r="W514" s="8"/>
      <c r="X514" s="8"/>
      <c r="Y514" s="8"/>
      <c r="Z514" s="8"/>
      <c r="AA514" s="8"/>
      <c r="AB514" s="8"/>
      <c r="AC514" s="8"/>
      <c r="AD514" s="8"/>
      <c r="AE514" s="8"/>
      <c r="AF514" s="8"/>
      <c r="AG514" s="8"/>
      <c r="AH514" s="8"/>
    </row>
    <row r="515" ht="15.75" customHeight="1">
      <c r="A515" s="4" t="s">
        <v>1611</v>
      </c>
      <c r="B515" s="4">
        <v>45.0</v>
      </c>
      <c r="C515" s="4">
        <v>4.0</v>
      </c>
      <c r="D515" s="3" t="s">
        <v>1467</v>
      </c>
      <c r="E515" s="9" t="s">
        <v>1468</v>
      </c>
      <c r="F515" s="10"/>
      <c r="G515" s="3">
        <v>0.0</v>
      </c>
      <c r="H515" s="3">
        <f t="shared" si="1"/>
        <v>0</v>
      </c>
      <c r="I515" s="7">
        <v>0.0</v>
      </c>
      <c r="J515" s="4">
        <v>4.0</v>
      </c>
      <c r="K515" s="8"/>
      <c r="L515" s="8" t="str">
        <f t="shared" si="2"/>
        <v/>
      </c>
      <c r="M515" s="8" t="str">
        <f t="shared" si="3"/>
        <v/>
      </c>
      <c r="N515" s="8"/>
      <c r="O515" s="8"/>
      <c r="P515" s="8"/>
      <c r="Q515" s="8"/>
      <c r="R515" s="8"/>
      <c r="S515" s="8"/>
      <c r="T515" s="8"/>
      <c r="U515" s="8"/>
      <c r="V515" s="8"/>
      <c r="W515" s="8"/>
      <c r="X515" s="8"/>
      <c r="Y515" s="8"/>
      <c r="Z515" s="8"/>
      <c r="AA515" s="8"/>
      <c r="AB515" s="8"/>
      <c r="AC515" s="8"/>
      <c r="AD515" s="8"/>
      <c r="AE515" s="8"/>
      <c r="AF515" s="8"/>
      <c r="AG515" s="8"/>
      <c r="AH515" s="8"/>
    </row>
    <row r="516" ht="15.75" customHeight="1">
      <c r="A516" s="4" t="s">
        <v>1612</v>
      </c>
      <c r="B516" s="4">
        <v>70.0</v>
      </c>
      <c r="C516" s="4">
        <v>5.0</v>
      </c>
      <c r="D516" s="3" t="s">
        <v>1467</v>
      </c>
      <c r="E516" s="9" t="s">
        <v>1468</v>
      </c>
      <c r="F516" s="10" t="s">
        <v>1613</v>
      </c>
      <c r="G516" s="3">
        <v>0.414393939393939</v>
      </c>
      <c r="H516" s="3">
        <f t="shared" si="1"/>
        <v>0.4143939394</v>
      </c>
      <c r="I516" s="7">
        <v>0.725</v>
      </c>
      <c r="J516" s="4">
        <v>5.0</v>
      </c>
      <c r="K516" s="8"/>
      <c r="L516" s="8">
        <f t="shared" si="2"/>
        <v>0.4143939394</v>
      </c>
      <c r="M516" s="8">
        <f t="shared" si="3"/>
        <v>0.725</v>
      </c>
      <c r="N516" s="8"/>
      <c r="O516" s="8"/>
      <c r="P516" s="8"/>
      <c r="Q516" s="8"/>
      <c r="R516" s="8"/>
      <c r="S516" s="8"/>
      <c r="T516" s="8"/>
      <c r="U516" s="8"/>
      <c r="V516" s="8"/>
      <c r="W516" s="8"/>
      <c r="X516" s="8"/>
      <c r="Y516" s="8"/>
      <c r="Z516" s="8"/>
      <c r="AA516" s="8"/>
      <c r="AB516" s="8"/>
      <c r="AC516" s="8"/>
      <c r="AD516" s="8"/>
      <c r="AE516" s="8"/>
      <c r="AF516" s="8"/>
      <c r="AG516" s="8"/>
      <c r="AH516" s="8"/>
    </row>
    <row r="517" ht="15.75" customHeight="1">
      <c r="A517" s="4" t="s">
        <v>1614</v>
      </c>
      <c r="B517" s="4">
        <v>45.0</v>
      </c>
      <c r="C517" s="4">
        <v>5.0</v>
      </c>
      <c r="D517" s="3" t="s">
        <v>1467</v>
      </c>
      <c r="E517" s="9" t="s">
        <v>1468</v>
      </c>
      <c r="F517" s="10"/>
      <c r="G517" s="3">
        <v>0.0</v>
      </c>
      <c r="H517" s="3">
        <f t="shared" si="1"/>
        <v>0</v>
      </c>
      <c r="I517" s="7">
        <v>0.0</v>
      </c>
      <c r="J517" s="4">
        <v>5.0</v>
      </c>
      <c r="K517" s="8"/>
      <c r="L517" s="8" t="str">
        <f t="shared" si="2"/>
        <v/>
      </c>
      <c r="M517" s="8" t="str">
        <f t="shared" si="3"/>
        <v/>
      </c>
      <c r="N517" s="8"/>
      <c r="O517" s="8"/>
      <c r="P517" s="8"/>
      <c r="Q517" s="8"/>
      <c r="R517" s="8"/>
      <c r="S517" s="8"/>
      <c r="T517" s="8"/>
      <c r="U517" s="8"/>
      <c r="V517" s="8"/>
      <c r="W517" s="8"/>
      <c r="X517" s="8"/>
      <c r="Y517" s="8"/>
      <c r="Z517" s="8"/>
      <c r="AA517" s="8"/>
      <c r="AB517" s="8"/>
      <c r="AC517" s="8"/>
      <c r="AD517" s="8"/>
      <c r="AE517" s="8"/>
      <c r="AF517" s="8"/>
      <c r="AG517" s="8"/>
      <c r="AH517" s="8"/>
    </row>
    <row r="518" ht="15.75" customHeight="1">
      <c r="A518" s="4" t="s">
        <v>1615</v>
      </c>
      <c r="B518" s="4">
        <v>24.0</v>
      </c>
      <c r="C518" s="4">
        <v>5.0</v>
      </c>
      <c r="D518" s="3" t="s">
        <v>1467</v>
      </c>
      <c r="E518" s="9" t="s">
        <v>1468</v>
      </c>
      <c r="F518" s="10" t="s">
        <v>1616</v>
      </c>
      <c r="G518" s="3">
        <v>1.0</v>
      </c>
      <c r="H518" s="3">
        <f t="shared" si="1"/>
        <v>1</v>
      </c>
      <c r="I518" s="7">
        <v>1.0</v>
      </c>
      <c r="J518" s="4">
        <v>5.0</v>
      </c>
      <c r="K518" s="8"/>
      <c r="L518" s="8">
        <f t="shared" si="2"/>
        <v>1</v>
      </c>
      <c r="M518" s="8">
        <f t="shared" si="3"/>
        <v>1</v>
      </c>
      <c r="N518" s="8"/>
      <c r="O518" s="8"/>
      <c r="P518" s="8"/>
      <c r="Q518" s="8"/>
      <c r="R518" s="8"/>
      <c r="S518" s="8"/>
      <c r="T518" s="8"/>
      <c r="U518" s="8"/>
      <c r="V518" s="8"/>
      <c r="W518" s="8"/>
      <c r="X518" s="8"/>
      <c r="Y518" s="8"/>
      <c r="Z518" s="8"/>
      <c r="AA518" s="8"/>
      <c r="AB518" s="8"/>
      <c r="AC518" s="8"/>
      <c r="AD518" s="8"/>
      <c r="AE518" s="8"/>
      <c r="AF518" s="8"/>
      <c r="AG518" s="8"/>
      <c r="AH518" s="8"/>
    </row>
    <row r="519" ht="15.75" customHeight="1">
      <c r="A519" s="4" t="s">
        <v>1617</v>
      </c>
      <c r="B519" s="4">
        <v>12.0</v>
      </c>
      <c r="C519" s="4">
        <v>5.0</v>
      </c>
      <c r="D519" s="3" t="s">
        <v>1467</v>
      </c>
      <c r="E519" s="9" t="s">
        <v>1468</v>
      </c>
      <c r="F519" s="10"/>
      <c r="G519" s="3">
        <v>0.0</v>
      </c>
      <c r="H519" s="3">
        <f t="shared" si="1"/>
        <v>0</v>
      </c>
      <c r="I519" s="7">
        <v>0.0</v>
      </c>
      <c r="J519" s="4">
        <v>5.0</v>
      </c>
      <c r="K519" s="8"/>
      <c r="L519" s="8" t="str">
        <f t="shared" si="2"/>
        <v/>
      </c>
      <c r="M519" s="8" t="str">
        <f t="shared" si="3"/>
        <v/>
      </c>
      <c r="N519" s="8"/>
      <c r="O519" s="8"/>
      <c r="P519" s="8"/>
      <c r="Q519" s="8"/>
      <c r="R519" s="8"/>
      <c r="S519" s="8"/>
      <c r="T519" s="8"/>
      <c r="U519" s="8"/>
      <c r="V519" s="8"/>
      <c r="W519" s="8"/>
      <c r="X519" s="8"/>
      <c r="Y519" s="8"/>
      <c r="Z519" s="8"/>
      <c r="AA519" s="8"/>
      <c r="AB519" s="8"/>
      <c r="AC519" s="8"/>
      <c r="AD519" s="8"/>
      <c r="AE519" s="8"/>
      <c r="AF519" s="8"/>
      <c r="AG519" s="8"/>
      <c r="AH519" s="8"/>
    </row>
    <row r="520" ht="15.75" customHeight="1">
      <c r="A520" s="4" t="s">
        <v>1618</v>
      </c>
      <c r="B520" s="4">
        <v>26.0</v>
      </c>
      <c r="C520" s="4">
        <v>3.0</v>
      </c>
      <c r="D520" s="3" t="s">
        <v>1467</v>
      </c>
      <c r="E520" s="9" t="s">
        <v>1468</v>
      </c>
      <c r="F520" s="10" t="s">
        <v>1619</v>
      </c>
      <c r="G520" s="3">
        <v>0.316666666666666</v>
      </c>
      <c r="H520" s="3">
        <f t="shared" si="1"/>
        <v>0.3166666667</v>
      </c>
      <c r="I520" s="7">
        <v>0.633333333333333</v>
      </c>
      <c r="J520" s="4">
        <v>3.0</v>
      </c>
      <c r="K520" s="8"/>
      <c r="L520" s="8">
        <f t="shared" si="2"/>
        <v>0.3166666667</v>
      </c>
      <c r="M520" s="8">
        <f t="shared" si="3"/>
        <v>0.6333333333</v>
      </c>
      <c r="N520" s="8"/>
      <c r="O520" s="8"/>
      <c r="P520" s="8"/>
      <c r="Q520" s="8"/>
      <c r="R520" s="8"/>
      <c r="S520" s="8"/>
      <c r="T520" s="8"/>
      <c r="U520" s="8"/>
      <c r="V520" s="8"/>
      <c r="W520" s="8"/>
      <c r="X520" s="8"/>
      <c r="Y520" s="8"/>
      <c r="Z520" s="8"/>
      <c r="AA520" s="8"/>
      <c r="AB520" s="8"/>
      <c r="AC520" s="8"/>
      <c r="AD520" s="8"/>
      <c r="AE520" s="8"/>
      <c r="AF520" s="8"/>
      <c r="AG520" s="8"/>
      <c r="AH520" s="8"/>
    </row>
    <row r="521" ht="15.75" customHeight="1">
      <c r="A521" s="4" t="s">
        <v>1620</v>
      </c>
      <c r="B521" s="4">
        <v>1.0</v>
      </c>
      <c r="C521" s="4">
        <v>5.0</v>
      </c>
      <c r="D521" s="3" t="s">
        <v>1467</v>
      </c>
      <c r="E521" s="9" t="s">
        <v>1468</v>
      </c>
      <c r="F521" s="10"/>
      <c r="G521" s="3">
        <v>0.0</v>
      </c>
      <c r="H521" s="3">
        <f t="shared" si="1"/>
        <v>0</v>
      </c>
      <c r="I521" s="7">
        <v>0.0</v>
      </c>
      <c r="J521" s="4">
        <v>5.0</v>
      </c>
      <c r="K521" s="8"/>
      <c r="L521" s="8" t="str">
        <f t="shared" si="2"/>
        <v/>
      </c>
      <c r="M521" s="8" t="str">
        <f t="shared" si="3"/>
        <v/>
      </c>
      <c r="N521" s="8"/>
      <c r="O521" s="8"/>
      <c r="P521" s="8"/>
      <c r="Q521" s="8"/>
      <c r="R521" s="8"/>
      <c r="S521" s="8"/>
      <c r="T521" s="8"/>
      <c r="U521" s="8"/>
      <c r="V521" s="8"/>
      <c r="W521" s="8"/>
      <c r="X521" s="8"/>
      <c r="Y521" s="8"/>
      <c r="Z521" s="8"/>
      <c r="AA521" s="8"/>
      <c r="AB521" s="8"/>
      <c r="AC521" s="8"/>
      <c r="AD521" s="8"/>
      <c r="AE521" s="8"/>
      <c r="AF521" s="8"/>
      <c r="AG521" s="8"/>
      <c r="AH521" s="8"/>
    </row>
    <row r="522" ht="15.75" customHeight="1">
      <c r="A522" s="4" t="s">
        <v>1621</v>
      </c>
      <c r="B522" s="4">
        <v>616.0</v>
      </c>
      <c r="C522" s="4">
        <v>5.0</v>
      </c>
      <c r="D522" s="3" t="s">
        <v>1467</v>
      </c>
      <c r="E522" s="9" t="s">
        <v>1468</v>
      </c>
      <c r="F522" s="10" t="s">
        <v>1622</v>
      </c>
      <c r="G522" s="3">
        <v>0.5</v>
      </c>
      <c r="H522" s="3">
        <f t="shared" si="1"/>
        <v>0.5</v>
      </c>
      <c r="I522" s="7">
        <v>1.0</v>
      </c>
      <c r="J522" s="4">
        <v>5.0</v>
      </c>
      <c r="K522" s="8"/>
      <c r="L522" s="8">
        <f t="shared" si="2"/>
        <v>0.5</v>
      </c>
      <c r="M522" s="8">
        <f t="shared" si="3"/>
        <v>1</v>
      </c>
      <c r="N522" s="8"/>
      <c r="O522" s="8"/>
      <c r="P522" s="8"/>
      <c r="Q522" s="8"/>
      <c r="R522" s="8"/>
      <c r="S522" s="8"/>
      <c r="T522" s="8"/>
      <c r="U522" s="8"/>
      <c r="V522" s="8"/>
      <c r="W522" s="8"/>
      <c r="X522" s="8"/>
      <c r="Y522" s="8"/>
      <c r="Z522" s="8"/>
      <c r="AA522" s="8"/>
      <c r="AB522" s="8"/>
      <c r="AC522" s="8"/>
      <c r="AD522" s="8"/>
      <c r="AE522" s="8"/>
      <c r="AF522" s="8"/>
      <c r="AG522" s="8"/>
      <c r="AH522" s="8"/>
    </row>
    <row r="523" ht="15.75" customHeight="1">
      <c r="A523" s="4" t="s">
        <v>1623</v>
      </c>
      <c r="B523" s="4">
        <v>161.0</v>
      </c>
      <c r="C523" s="4">
        <v>5.0</v>
      </c>
      <c r="D523" s="3" t="s">
        <v>1467</v>
      </c>
      <c r="E523" s="9" t="s">
        <v>1468</v>
      </c>
      <c r="F523" s="10" t="s">
        <v>1624</v>
      </c>
      <c r="G523" s="3">
        <v>0.2</v>
      </c>
      <c r="H523" s="3">
        <f t="shared" si="1"/>
        <v>0.2</v>
      </c>
      <c r="I523" s="7">
        <v>0.45</v>
      </c>
      <c r="J523" s="4">
        <v>5.0</v>
      </c>
      <c r="K523" s="8"/>
      <c r="L523" s="8">
        <f t="shared" si="2"/>
        <v>0.2</v>
      </c>
      <c r="M523" s="8">
        <f t="shared" si="3"/>
        <v>0.45</v>
      </c>
      <c r="N523" s="8"/>
      <c r="O523" s="8"/>
      <c r="P523" s="8"/>
      <c r="Q523" s="8"/>
      <c r="R523" s="8"/>
      <c r="S523" s="8"/>
      <c r="T523" s="8"/>
      <c r="U523" s="8"/>
      <c r="V523" s="8"/>
      <c r="W523" s="8"/>
      <c r="X523" s="8"/>
      <c r="Y523" s="8"/>
      <c r="Z523" s="8"/>
      <c r="AA523" s="8"/>
      <c r="AB523" s="8"/>
      <c r="AC523" s="8"/>
      <c r="AD523" s="8"/>
      <c r="AE523" s="8"/>
      <c r="AF523" s="8"/>
      <c r="AG523" s="8"/>
      <c r="AH523" s="8"/>
    </row>
    <row r="524" ht="15.75" customHeight="1">
      <c r="A524" s="4" t="s">
        <v>1625</v>
      </c>
      <c r="B524" s="4">
        <v>16.0</v>
      </c>
      <c r="C524" s="4">
        <v>2.0</v>
      </c>
      <c r="D524" s="3" t="s">
        <v>1467</v>
      </c>
      <c r="E524" s="9" t="s">
        <v>1468</v>
      </c>
      <c r="F524" s="10"/>
      <c r="G524" s="3">
        <v>0.0</v>
      </c>
      <c r="H524" s="3">
        <f t="shared" si="1"/>
        <v>0</v>
      </c>
      <c r="I524" s="7">
        <v>0.0</v>
      </c>
      <c r="J524" s="4">
        <v>2.0</v>
      </c>
      <c r="K524" s="8"/>
      <c r="L524" s="8" t="str">
        <f t="shared" si="2"/>
        <v/>
      </c>
      <c r="M524" s="8" t="str">
        <f t="shared" si="3"/>
        <v/>
      </c>
      <c r="N524" s="8"/>
      <c r="O524" s="8"/>
      <c r="P524" s="8"/>
      <c r="Q524" s="8"/>
      <c r="R524" s="8"/>
      <c r="S524" s="8"/>
      <c r="T524" s="8"/>
      <c r="U524" s="8"/>
      <c r="V524" s="8"/>
      <c r="W524" s="8"/>
      <c r="X524" s="8"/>
      <c r="Y524" s="8"/>
      <c r="Z524" s="8"/>
      <c r="AA524" s="8"/>
      <c r="AB524" s="8"/>
      <c r="AC524" s="8"/>
      <c r="AD524" s="8"/>
      <c r="AE524" s="8"/>
      <c r="AF524" s="8"/>
      <c r="AG524" s="8"/>
      <c r="AH524" s="8"/>
    </row>
    <row r="525" ht="15.75" customHeight="1">
      <c r="A525" s="4" t="s">
        <v>1626</v>
      </c>
      <c r="B525" s="4">
        <v>48.0</v>
      </c>
      <c r="C525" s="4">
        <v>5.0</v>
      </c>
      <c r="D525" s="3" t="s">
        <v>1467</v>
      </c>
      <c r="E525" s="9" t="s">
        <v>1468</v>
      </c>
      <c r="F525" s="10"/>
      <c r="G525" s="3">
        <v>0.0</v>
      </c>
      <c r="H525" s="3">
        <f t="shared" si="1"/>
        <v>0</v>
      </c>
      <c r="I525" s="7">
        <v>0.0</v>
      </c>
      <c r="J525" s="4">
        <v>5.0</v>
      </c>
      <c r="K525" s="8"/>
      <c r="L525" s="8" t="str">
        <f t="shared" si="2"/>
        <v/>
      </c>
      <c r="M525" s="8" t="str">
        <f t="shared" si="3"/>
        <v/>
      </c>
      <c r="N525" s="8"/>
      <c r="O525" s="8"/>
      <c r="P525" s="8"/>
      <c r="Q525" s="8"/>
      <c r="R525" s="8"/>
      <c r="S525" s="8"/>
      <c r="T525" s="8"/>
      <c r="U525" s="8"/>
      <c r="V525" s="8"/>
      <c r="W525" s="8"/>
      <c r="X525" s="8"/>
      <c r="Y525" s="8"/>
      <c r="Z525" s="8"/>
      <c r="AA525" s="8"/>
      <c r="AB525" s="8"/>
      <c r="AC525" s="8"/>
      <c r="AD525" s="8"/>
      <c r="AE525" s="8"/>
      <c r="AF525" s="8"/>
      <c r="AG525" s="8"/>
      <c r="AH525" s="8"/>
    </row>
    <row r="526" ht="15.75" customHeight="1">
      <c r="A526" s="4" t="s">
        <v>1627</v>
      </c>
      <c r="B526" s="4">
        <v>5.0</v>
      </c>
      <c r="C526" s="4">
        <v>3.0</v>
      </c>
      <c r="D526" s="3" t="s">
        <v>1467</v>
      </c>
      <c r="E526" s="9" t="s">
        <v>1468</v>
      </c>
      <c r="F526" s="10"/>
      <c r="G526" s="3">
        <v>0.0</v>
      </c>
      <c r="H526" s="3">
        <f t="shared" si="1"/>
        <v>0</v>
      </c>
      <c r="I526" s="7">
        <v>0.0</v>
      </c>
      <c r="J526" s="4">
        <v>3.0</v>
      </c>
      <c r="K526" s="8"/>
      <c r="L526" s="8" t="str">
        <f t="shared" si="2"/>
        <v/>
      </c>
      <c r="M526" s="8" t="str">
        <f t="shared" si="3"/>
        <v/>
      </c>
      <c r="N526" s="8"/>
      <c r="O526" s="8"/>
      <c r="P526" s="8"/>
      <c r="Q526" s="8"/>
      <c r="R526" s="8"/>
      <c r="S526" s="8"/>
      <c r="T526" s="8"/>
      <c r="U526" s="8"/>
      <c r="V526" s="8"/>
      <c r="W526" s="8"/>
      <c r="X526" s="8"/>
      <c r="Y526" s="8"/>
      <c r="Z526" s="8"/>
      <c r="AA526" s="8"/>
      <c r="AB526" s="8"/>
      <c r="AC526" s="8"/>
      <c r="AD526" s="8"/>
      <c r="AE526" s="8"/>
      <c r="AF526" s="8"/>
      <c r="AG526" s="8"/>
      <c r="AH526" s="8"/>
    </row>
    <row r="527" ht="15.75" customHeight="1">
      <c r="A527" s="4" t="s">
        <v>1628</v>
      </c>
      <c r="B527" s="4">
        <v>121.0</v>
      </c>
      <c r="C527" s="4">
        <v>5.0</v>
      </c>
      <c r="D527" s="3" t="s">
        <v>1467</v>
      </c>
      <c r="E527" s="9" t="s">
        <v>1468</v>
      </c>
      <c r="F527" s="10"/>
      <c r="G527" s="3">
        <v>0.0</v>
      </c>
      <c r="H527" s="3">
        <f t="shared" si="1"/>
        <v>0</v>
      </c>
      <c r="I527" s="7">
        <v>0.0</v>
      </c>
      <c r="J527" s="4">
        <v>5.0</v>
      </c>
      <c r="K527" s="8"/>
      <c r="L527" s="8" t="str">
        <f t="shared" si="2"/>
        <v/>
      </c>
      <c r="M527" s="8" t="str">
        <f t="shared" si="3"/>
        <v/>
      </c>
      <c r="N527" s="8"/>
      <c r="O527" s="8"/>
      <c r="P527" s="8"/>
      <c r="Q527" s="8"/>
      <c r="R527" s="8"/>
      <c r="S527" s="8"/>
      <c r="T527" s="8"/>
      <c r="U527" s="8"/>
      <c r="V527" s="8"/>
      <c r="W527" s="8"/>
      <c r="X527" s="8"/>
      <c r="Y527" s="8"/>
      <c r="Z527" s="8"/>
      <c r="AA527" s="8"/>
      <c r="AB527" s="8"/>
      <c r="AC527" s="8"/>
      <c r="AD527" s="8"/>
      <c r="AE527" s="8"/>
      <c r="AF527" s="8"/>
      <c r="AG527" s="8"/>
      <c r="AH527" s="8"/>
    </row>
    <row r="528" ht="15.75" customHeight="1">
      <c r="A528" s="4" t="s">
        <v>1629</v>
      </c>
      <c r="B528" s="4">
        <v>183.0</v>
      </c>
      <c r="C528" s="4">
        <v>4.0</v>
      </c>
      <c r="D528" s="3" t="s">
        <v>1467</v>
      </c>
      <c r="E528" s="9" t="s">
        <v>1468</v>
      </c>
      <c r="F528" s="10" t="s">
        <v>1630</v>
      </c>
      <c r="G528" s="3">
        <v>0.140312499999999</v>
      </c>
      <c r="H528" s="3">
        <f t="shared" si="1"/>
        <v>0.1403125</v>
      </c>
      <c r="I528" s="7">
        <v>0.55375</v>
      </c>
      <c r="J528" s="4">
        <v>4.0</v>
      </c>
      <c r="K528" s="8"/>
      <c r="L528" s="8">
        <f t="shared" si="2"/>
        <v>0.1403125</v>
      </c>
      <c r="M528" s="8">
        <f t="shared" si="3"/>
        <v>0.55375</v>
      </c>
      <c r="N528" s="8"/>
      <c r="O528" s="8"/>
      <c r="P528" s="8"/>
      <c r="Q528" s="8"/>
      <c r="R528" s="8"/>
      <c r="S528" s="8"/>
      <c r="T528" s="8"/>
      <c r="U528" s="8"/>
      <c r="V528" s="8"/>
      <c r="W528" s="8"/>
      <c r="X528" s="8"/>
      <c r="Y528" s="8"/>
      <c r="Z528" s="8"/>
      <c r="AA528" s="8"/>
      <c r="AB528" s="8"/>
      <c r="AC528" s="8"/>
      <c r="AD528" s="8"/>
      <c r="AE528" s="8"/>
      <c r="AF528" s="8"/>
      <c r="AG528" s="8"/>
      <c r="AH528" s="8"/>
    </row>
    <row r="529" ht="15.75" customHeight="1">
      <c r="A529" s="4" t="s">
        <v>1631</v>
      </c>
      <c r="B529" s="4">
        <v>5.0</v>
      </c>
      <c r="C529" s="4">
        <v>5.0</v>
      </c>
      <c r="D529" s="3" t="s">
        <v>1467</v>
      </c>
      <c r="E529" s="9" t="s">
        <v>1468</v>
      </c>
      <c r="F529" s="10"/>
      <c r="G529" s="3">
        <v>0.0</v>
      </c>
      <c r="H529" s="3">
        <f t="shared" si="1"/>
        <v>0</v>
      </c>
      <c r="I529" s="7">
        <v>0.0</v>
      </c>
      <c r="J529" s="4">
        <v>5.0</v>
      </c>
      <c r="K529" s="8"/>
      <c r="L529" s="8" t="str">
        <f t="shared" si="2"/>
        <v/>
      </c>
      <c r="M529" s="8" t="str">
        <f t="shared" si="3"/>
        <v/>
      </c>
      <c r="N529" s="8"/>
      <c r="O529" s="8"/>
      <c r="P529" s="8"/>
      <c r="Q529" s="8"/>
      <c r="R529" s="8"/>
      <c r="S529" s="8"/>
      <c r="T529" s="8"/>
      <c r="U529" s="8"/>
      <c r="V529" s="8"/>
      <c r="W529" s="8"/>
      <c r="X529" s="8"/>
      <c r="Y529" s="8"/>
      <c r="Z529" s="8"/>
      <c r="AA529" s="8"/>
      <c r="AB529" s="8"/>
      <c r="AC529" s="8"/>
      <c r="AD529" s="8"/>
      <c r="AE529" s="8"/>
      <c r="AF529" s="8"/>
      <c r="AG529" s="8"/>
      <c r="AH529" s="8"/>
    </row>
    <row r="530" ht="15.75" customHeight="1">
      <c r="A530" s="4" t="s">
        <v>1632</v>
      </c>
      <c r="B530" s="4">
        <v>25.0</v>
      </c>
      <c r="C530" s="4">
        <v>5.0</v>
      </c>
      <c r="D530" s="3" t="s">
        <v>1467</v>
      </c>
      <c r="E530" s="9" t="s">
        <v>1468</v>
      </c>
      <c r="F530" s="10" t="s">
        <v>1633</v>
      </c>
      <c r="G530" s="3">
        <v>0.75</v>
      </c>
      <c r="H530" s="3">
        <f t="shared" si="1"/>
        <v>0.75</v>
      </c>
      <c r="I530" s="7">
        <v>0.9</v>
      </c>
      <c r="J530" s="4">
        <v>5.0</v>
      </c>
      <c r="K530" s="8"/>
      <c r="L530" s="8">
        <f t="shared" si="2"/>
        <v>0.75</v>
      </c>
      <c r="M530" s="8">
        <f t="shared" si="3"/>
        <v>0.9</v>
      </c>
      <c r="N530" s="8"/>
      <c r="O530" s="8"/>
      <c r="P530" s="8"/>
      <c r="Q530" s="8"/>
      <c r="R530" s="8"/>
      <c r="S530" s="8"/>
      <c r="T530" s="8"/>
      <c r="U530" s="8"/>
      <c r="V530" s="8"/>
      <c r="W530" s="8"/>
      <c r="X530" s="8"/>
      <c r="Y530" s="8"/>
      <c r="Z530" s="8"/>
      <c r="AA530" s="8"/>
      <c r="AB530" s="8"/>
      <c r="AC530" s="8"/>
      <c r="AD530" s="8"/>
      <c r="AE530" s="8"/>
      <c r="AF530" s="8"/>
      <c r="AG530" s="8"/>
      <c r="AH530" s="8"/>
    </row>
    <row r="531" ht="15.75" customHeight="1">
      <c r="A531" s="4" t="s">
        <v>1634</v>
      </c>
      <c r="B531" s="4">
        <v>0.0</v>
      </c>
      <c r="C531" s="4">
        <v>3.0</v>
      </c>
      <c r="D531" s="3" t="s">
        <v>1467</v>
      </c>
      <c r="E531" s="9" t="s">
        <v>1468</v>
      </c>
      <c r="F531" s="10"/>
      <c r="G531" s="3">
        <v>0.0</v>
      </c>
      <c r="H531" s="3">
        <f t="shared" si="1"/>
        <v>0</v>
      </c>
      <c r="I531" s="7">
        <v>0.0</v>
      </c>
      <c r="J531" s="4">
        <v>3.0</v>
      </c>
      <c r="K531" s="8"/>
      <c r="L531" s="8" t="str">
        <f t="shared" si="2"/>
        <v/>
      </c>
      <c r="M531" s="8" t="str">
        <f t="shared" si="3"/>
        <v/>
      </c>
      <c r="N531" s="8"/>
      <c r="O531" s="8"/>
      <c r="P531" s="8"/>
      <c r="Q531" s="8"/>
      <c r="R531" s="8"/>
      <c r="S531" s="8"/>
      <c r="T531" s="8"/>
      <c r="U531" s="8"/>
      <c r="V531" s="8"/>
      <c r="W531" s="8"/>
      <c r="X531" s="8"/>
      <c r="Y531" s="8"/>
      <c r="Z531" s="8"/>
      <c r="AA531" s="8"/>
      <c r="AB531" s="8"/>
      <c r="AC531" s="8"/>
      <c r="AD531" s="8"/>
      <c r="AE531" s="8"/>
      <c r="AF531" s="8"/>
      <c r="AG531" s="8"/>
      <c r="AH531" s="8"/>
    </row>
    <row r="532" ht="15.75" customHeight="1">
      <c r="A532" s="4" t="s">
        <v>1635</v>
      </c>
      <c r="B532" s="4">
        <v>4.0</v>
      </c>
      <c r="C532" s="4">
        <v>4.0</v>
      </c>
      <c r="D532" s="3" t="s">
        <v>1467</v>
      </c>
      <c r="E532" s="9" t="s">
        <v>1468</v>
      </c>
      <c r="F532" s="10"/>
      <c r="G532" s="3">
        <v>0.0</v>
      </c>
      <c r="H532" s="3">
        <f t="shared" si="1"/>
        <v>0</v>
      </c>
      <c r="I532" s="7">
        <v>0.0</v>
      </c>
      <c r="J532" s="4">
        <v>4.0</v>
      </c>
      <c r="K532" s="8"/>
      <c r="L532" s="8" t="str">
        <f t="shared" si="2"/>
        <v/>
      </c>
      <c r="M532" s="8" t="str">
        <f t="shared" si="3"/>
        <v/>
      </c>
      <c r="N532" s="8"/>
      <c r="O532" s="8"/>
      <c r="P532" s="8"/>
      <c r="Q532" s="8"/>
      <c r="R532" s="8"/>
      <c r="S532" s="8"/>
      <c r="T532" s="8"/>
      <c r="U532" s="8"/>
      <c r="V532" s="8"/>
      <c r="W532" s="8"/>
      <c r="X532" s="8"/>
      <c r="Y532" s="8"/>
      <c r="Z532" s="8"/>
      <c r="AA532" s="8"/>
      <c r="AB532" s="8"/>
      <c r="AC532" s="8"/>
      <c r="AD532" s="8"/>
      <c r="AE532" s="8"/>
      <c r="AF532" s="8"/>
      <c r="AG532" s="8"/>
      <c r="AH532" s="8"/>
    </row>
    <row r="533" ht="15.75" customHeight="1">
      <c r="A533" s="4" t="s">
        <v>1636</v>
      </c>
      <c r="B533" s="4">
        <v>79.0</v>
      </c>
      <c r="C533" s="4">
        <v>5.0</v>
      </c>
      <c r="D533" s="3" t="s">
        <v>1467</v>
      </c>
      <c r="E533" s="9" t="s">
        <v>1468</v>
      </c>
      <c r="F533" s="10" t="s">
        <v>1637</v>
      </c>
      <c r="G533" s="3">
        <v>0.816666666666666</v>
      </c>
      <c r="H533" s="3">
        <f t="shared" si="1"/>
        <v>0.8166666667</v>
      </c>
      <c r="I533" s="7">
        <v>0.833333333333333</v>
      </c>
      <c r="J533" s="4">
        <v>5.0</v>
      </c>
      <c r="K533" s="8"/>
      <c r="L533" s="8">
        <f t="shared" si="2"/>
        <v>0.8166666667</v>
      </c>
      <c r="M533" s="8">
        <f t="shared" si="3"/>
        <v>0.8333333333</v>
      </c>
      <c r="N533" s="8"/>
      <c r="O533" s="8"/>
      <c r="P533" s="8"/>
      <c r="Q533" s="8"/>
      <c r="R533" s="8"/>
      <c r="S533" s="8"/>
      <c r="T533" s="8"/>
      <c r="U533" s="8"/>
      <c r="V533" s="8"/>
      <c r="W533" s="8"/>
      <c r="X533" s="8"/>
      <c r="Y533" s="8"/>
      <c r="Z533" s="8"/>
      <c r="AA533" s="8"/>
      <c r="AB533" s="8"/>
      <c r="AC533" s="8"/>
      <c r="AD533" s="8"/>
      <c r="AE533" s="8"/>
      <c r="AF533" s="8"/>
      <c r="AG533" s="8"/>
      <c r="AH533" s="8"/>
    </row>
    <row r="534" ht="15.75" customHeight="1">
      <c r="A534" s="4" t="s">
        <v>1638</v>
      </c>
      <c r="B534" s="4">
        <v>25.0</v>
      </c>
      <c r="C534" s="4">
        <v>4.0</v>
      </c>
      <c r="D534" s="3" t="s">
        <v>1467</v>
      </c>
      <c r="E534" s="9" t="s">
        <v>1468</v>
      </c>
      <c r="F534" s="10" t="s">
        <v>1639</v>
      </c>
      <c r="G534" s="3">
        <v>0.5</v>
      </c>
      <c r="H534" s="3">
        <f t="shared" si="1"/>
        <v>0.5</v>
      </c>
      <c r="I534" s="7">
        <v>0.75</v>
      </c>
      <c r="J534" s="4">
        <v>4.0</v>
      </c>
      <c r="K534" s="8"/>
      <c r="L534" s="8">
        <f t="shared" si="2"/>
        <v>0.5</v>
      </c>
      <c r="M534" s="8">
        <f t="shared" si="3"/>
        <v>0.75</v>
      </c>
      <c r="N534" s="8"/>
      <c r="O534" s="8"/>
      <c r="P534" s="8"/>
      <c r="Q534" s="8"/>
      <c r="R534" s="8"/>
      <c r="S534" s="8"/>
      <c r="T534" s="8"/>
      <c r="U534" s="8"/>
      <c r="V534" s="8"/>
      <c r="W534" s="8"/>
      <c r="X534" s="8"/>
      <c r="Y534" s="8"/>
      <c r="Z534" s="8"/>
      <c r="AA534" s="8"/>
      <c r="AB534" s="8"/>
      <c r="AC534" s="8"/>
      <c r="AD534" s="8"/>
      <c r="AE534" s="8"/>
      <c r="AF534" s="8"/>
      <c r="AG534" s="8"/>
      <c r="AH534" s="8"/>
    </row>
    <row r="535" ht="15.75" customHeight="1">
      <c r="A535" s="4" t="s">
        <v>1640</v>
      </c>
      <c r="B535" s="4">
        <v>297.0</v>
      </c>
      <c r="C535" s="4">
        <v>5.0</v>
      </c>
      <c r="D535" s="3" t="s">
        <v>1467</v>
      </c>
      <c r="E535" s="9" t="s">
        <v>1468</v>
      </c>
      <c r="F535" s="10"/>
      <c r="G535" s="3">
        <v>0.0</v>
      </c>
      <c r="H535" s="3">
        <f t="shared" si="1"/>
        <v>0</v>
      </c>
      <c r="I535" s="7">
        <v>0.0</v>
      </c>
      <c r="J535" s="4">
        <v>5.0</v>
      </c>
      <c r="K535" s="8"/>
      <c r="L535" s="8" t="str">
        <f t="shared" si="2"/>
        <v/>
      </c>
      <c r="M535" s="8" t="str">
        <f t="shared" si="3"/>
        <v/>
      </c>
      <c r="N535" s="8"/>
      <c r="O535" s="8"/>
      <c r="P535" s="8"/>
      <c r="Q535" s="8"/>
      <c r="R535" s="8"/>
      <c r="S535" s="8"/>
      <c r="T535" s="8"/>
      <c r="U535" s="8"/>
      <c r="V535" s="8"/>
      <c r="W535" s="8"/>
      <c r="X535" s="8"/>
      <c r="Y535" s="8"/>
      <c r="Z535" s="8"/>
      <c r="AA535" s="8"/>
      <c r="AB535" s="8"/>
      <c r="AC535" s="8"/>
      <c r="AD535" s="8"/>
      <c r="AE535" s="8"/>
      <c r="AF535" s="8"/>
      <c r="AG535" s="8"/>
      <c r="AH535" s="8"/>
    </row>
    <row r="536" ht="15.75" customHeight="1">
      <c r="A536" s="4" t="s">
        <v>1584</v>
      </c>
      <c r="B536" s="4">
        <v>39.0</v>
      </c>
      <c r="C536" s="4">
        <v>5.0</v>
      </c>
      <c r="D536" s="3" t="s">
        <v>1467</v>
      </c>
      <c r="E536" s="9" t="s">
        <v>1468</v>
      </c>
      <c r="F536" s="10" t="s">
        <v>1641</v>
      </c>
      <c r="G536" s="3">
        <v>0.378571428571428</v>
      </c>
      <c r="H536" s="3">
        <f t="shared" si="1"/>
        <v>0.3785714286</v>
      </c>
      <c r="I536" s="7">
        <v>0.6</v>
      </c>
      <c r="J536" s="4">
        <v>5.0</v>
      </c>
      <c r="K536" s="8"/>
      <c r="L536" s="8">
        <f t="shared" si="2"/>
        <v>0.3785714286</v>
      </c>
      <c r="M536" s="8">
        <f t="shared" si="3"/>
        <v>0.6</v>
      </c>
      <c r="N536" s="8"/>
      <c r="O536" s="8"/>
      <c r="P536" s="8"/>
      <c r="Q536" s="8"/>
      <c r="R536" s="8"/>
      <c r="S536" s="8"/>
      <c r="T536" s="8"/>
      <c r="U536" s="8"/>
      <c r="V536" s="8"/>
      <c r="W536" s="8"/>
      <c r="X536" s="8"/>
      <c r="Y536" s="8"/>
      <c r="Z536" s="8"/>
      <c r="AA536" s="8"/>
      <c r="AB536" s="8"/>
      <c r="AC536" s="8"/>
      <c r="AD536" s="8"/>
      <c r="AE536" s="8"/>
      <c r="AF536" s="8"/>
      <c r="AG536" s="8"/>
      <c r="AH536" s="8"/>
    </row>
    <row r="537" ht="15.75" customHeight="1">
      <c r="A537" s="4" t="s">
        <v>1642</v>
      </c>
      <c r="B537" s="4">
        <v>6.0</v>
      </c>
      <c r="C537" s="4">
        <v>5.0</v>
      </c>
      <c r="D537" s="3" t="s">
        <v>1467</v>
      </c>
      <c r="E537" s="9" t="s">
        <v>1468</v>
      </c>
      <c r="F537" s="10"/>
      <c r="G537" s="3">
        <v>0.0</v>
      </c>
      <c r="H537" s="3">
        <f t="shared" si="1"/>
        <v>0</v>
      </c>
      <c r="I537" s="7">
        <v>0.0</v>
      </c>
      <c r="J537" s="4">
        <v>5.0</v>
      </c>
      <c r="K537" s="8"/>
      <c r="L537" s="8" t="str">
        <f t="shared" si="2"/>
        <v/>
      </c>
      <c r="M537" s="8" t="str">
        <f t="shared" si="3"/>
        <v/>
      </c>
      <c r="N537" s="8"/>
      <c r="O537" s="8"/>
      <c r="P537" s="8"/>
      <c r="Q537" s="8"/>
      <c r="R537" s="8"/>
      <c r="S537" s="8"/>
      <c r="T537" s="8"/>
      <c r="U537" s="8"/>
      <c r="V537" s="8"/>
      <c r="W537" s="8"/>
      <c r="X537" s="8"/>
      <c r="Y537" s="8"/>
      <c r="Z537" s="8"/>
      <c r="AA537" s="8"/>
      <c r="AB537" s="8"/>
      <c r="AC537" s="8"/>
      <c r="AD537" s="8"/>
      <c r="AE537" s="8"/>
      <c r="AF537" s="8"/>
      <c r="AG537" s="8"/>
      <c r="AH537" s="8"/>
    </row>
    <row r="538" ht="15.75" customHeight="1">
      <c r="A538" s="4" t="s">
        <v>1643</v>
      </c>
      <c r="B538" s="4">
        <v>57.0</v>
      </c>
      <c r="C538" s="4">
        <v>5.0</v>
      </c>
      <c r="D538" s="3" t="s">
        <v>1467</v>
      </c>
      <c r="E538" s="9" t="s">
        <v>1468</v>
      </c>
      <c r="F538" s="10"/>
      <c r="G538" s="3">
        <v>0.0</v>
      </c>
      <c r="H538" s="3">
        <f t="shared" si="1"/>
        <v>0</v>
      </c>
      <c r="I538" s="7">
        <v>0.0</v>
      </c>
      <c r="J538" s="4">
        <v>5.0</v>
      </c>
      <c r="K538" s="8"/>
      <c r="L538" s="8" t="str">
        <f t="shared" si="2"/>
        <v/>
      </c>
      <c r="M538" s="8" t="str">
        <f t="shared" si="3"/>
        <v/>
      </c>
      <c r="N538" s="8"/>
      <c r="O538" s="8"/>
      <c r="P538" s="8"/>
      <c r="Q538" s="8"/>
      <c r="R538" s="8"/>
      <c r="S538" s="8"/>
      <c r="T538" s="8"/>
      <c r="U538" s="8"/>
      <c r="V538" s="8"/>
      <c r="W538" s="8"/>
      <c r="X538" s="8"/>
      <c r="Y538" s="8"/>
      <c r="Z538" s="8"/>
      <c r="AA538" s="8"/>
      <c r="AB538" s="8"/>
      <c r="AC538" s="8"/>
      <c r="AD538" s="8"/>
      <c r="AE538" s="8"/>
      <c r="AF538" s="8"/>
      <c r="AG538" s="8"/>
      <c r="AH538" s="8"/>
    </row>
    <row r="539" ht="15.75" customHeight="1">
      <c r="A539" s="4" t="s">
        <v>1644</v>
      </c>
      <c r="B539" s="4">
        <v>11.0</v>
      </c>
      <c r="C539" s="4">
        <v>5.0</v>
      </c>
      <c r="D539" s="3" t="s">
        <v>1467</v>
      </c>
      <c r="E539" s="9" t="s">
        <v>1468</v>
      </c>
      <c r="F539" s="10" t="s">
        <v>1645</v>
      </c>
      <c r="G539" s="3">
        <v>0.7</v>
      </c>
      <c r="H539" s="3">
        <f t="shared" si="1"/>
        <v>0.7</v>
      </c>
      <c r="I539" s="7">
        <v>0.6</v>
      </c>
      <c r="J539" s="4">
        <v>5.0</v>
      </c>
      <c r="K539" s="8"/>
      <c r="L539" s="8">
        <f t="shared" si="2"/>
        <v>0.7</v>
      </c>
      <c r="M539" s="8">
        <f t="shared" si="3"/>
        <v>0.6</v>
      </c>
      <c r="N539" s="8"/>
      <c r="O539" s="8"/>
      <c r="P539" s="8"/>
      <c r="Q539" s="8"/>
      <c r="R539" s="8"/>
      <c r="S539" s="8"/>
      <c r="T539" s="8"/>
      <c r="U539" s="8"/>
      <c r="V539" s="8"/>
      <c r="W539" s="8"/>
      <c r="X539" s="8"/>
      <c r="Y539" s="8"/>
      <c r="Z539" s="8"/>
      <c r="AA539" s="8"/>
      <c r="AB539" s="8"/>
      <c r="AC539" s="8"/>
      <c r="AD539" s="8"/>
      <c r="AE539" s="8"/>
      <c r="AF539" s="8"/>
      <c r="AG539" s="8"/>
      <c r="AH539" s="8"/>
    </row>
    <row r="540" ht="15.75" customHeight="1">
      <c r="A540" s="4" t="s">
        <v>1646</v>
      </c>
      <c r="B540" s="4">
        <v>94.0</v>
      </c>
      <c r="C540" s="4">
        <v>4.0</v>
      </c>
      <c r="D540" s="3" t="s">
        <v>1467</v>
      </c>
      <c r="E540" s="9" t="s">
        <v>1468</v>
      </c>
      <c r="F540" s="10"/>
      <c r="G540" s="3">
        <v>0.0</v>
      </c>
      <c r="H540" s="3">
        <f t="shared" si="1"/>
        <v>0</v>
      </c>
      <c r="I540" s="7">
        <v>0.0</v>
      </c>
      <c r="J540" s="4">
        <v>4.0</v>
      </c>
      <c r="K540" s="8"/>
      <c r="L540" s="8" t="str">
        <f t="shared" si="2"/>
        <v/>
      </c>
      <c r="M540" s="8" t="str">
        <f t="shared" si="3"/>
        <v/>
      </c>
      <c r="N540" s="8"/>
      <c r="O540" s="8"/>
      <c r="P540" s="8"/>
      <c r="Q540" s="8"/>
      <c r="R540" s="8"/>
      <c r="S540" s="8"/>
      <c r="T540" s="8"/>
      <c r="U540" s="8"/>
      <c r="V540" s="8"/>
      <c r="W540" s="8"/>
      <c r="X540" s="8"/>
      <c r="Y540" s="8"/>
      <c r="Z540" s="8"/>
      <c r="AA540" s="8"/>
      <c r="AB540" s="8"/>
      <c r="AC540" s="8"/>
      <c r="AD540" s="8"/>
      <c r="AE540" s="8"/>
      <c r="AF540" s="8"/>
      <c r="AG540" s="8"/>
      <c r="AH540" s="8"/>
    </row>
    <row r="541" ht="15.75" customHeight="1">
      <c r="A541" s="4" t="s">
        <v>1647</v>
      </c>
      <c r="B541" s="4">
        <v>44.0</v>
      </c>
      <c r="C541" s="4">
        <v>3.0</v>
      </c>
      <c r="D541" s="3" t="s">
        <v>1467</v>
      </c>
      <c r="E541" s="9" t="s">
        <v>1468</v>
      </c>
      <c r="F541" s="10" t="s">
        <v>1648</v>
      </c>
      <c r="G541" s="3">
        <v>0.073015873015873</v>
      </c>
      <c r="H541" s="3">
        <f t="shared" si="1"/>
        <v>0.07301587302</v>
      </c>
      <c r="I541" s="7">
        <v>0.451825396825396</v>
      </c>
      <c r="J541" s="4">
        <v>3.0</v>
      </c>
      <c r="K541" s="8"/>
      <c r="L541" s="8">
        <f t="shared" si="2"/>
        <v>0.07301587302</v>
      </c>
      <c r="M541" s="8">
        <f t="shared" si="3"/>
        <v>0.4518253968</v>
      </c>
      <c r="N541" s="8"/>
      <c r="O541" s="8"/>
      <c r="P541" s="8"/>
      <c r="Q541" s="8"/>
      <c r="R541" s="8"/>
      <c r="S541" s="8"/>
      <c r="T541" s="8"/>
      <c r="U541" s="8"/>
      <c r="V541" s="8"/>
      <c r="W541" s="8"/>
      <c r="X541" s="8"/>
      <c r="Y541" s="8"/>
      <c r="Z541" s="8"/>
      <c r="AA541" s="8"/>
      <c r="AB541" s="8"/>
      <c r="AC541" s="8"/>
      <c r="AD541" s="8"/>
      <c r="AE541" s="8"/>
      <c r="AF541" s="8"/>
      <c r="AG541" s="8"/>
      <c r="AH541" s="8"/>
    </row>
    <row r="542" ht="15.75" customHeight="1">
      <c r="A542" s="4" t="s">
        <v>1649</v>
      </c>
      <c r="B542" s="4">
        <v>16.0</v>
      </c>
      <c r="C542" s="4">
        <v>3.0</v>
      </c>
      <c r="D542" s="3" t="s">
        <v>1467</v>
      </c>
      <c r="E542" s="9" t="s">
        <v>1468</v>
      </c>
      <c r="F542" s="10"/>
      <c r="G542" s="3">
        <v>0.0</v>
      </c>
      <c r="H542" s="3">
        <f t="shared" si="1"/>
        <v>0</v>
      </c>
      <c r="I542" s="7">
        <v>0.0</v>
      </c>
      <c r="J542" s="4">
        <v>3.0</v>
      </c>
      <c r="K542" s="8"/>
      <c r="L542" s="8" t="str">
        <f t="shared" si="2"/>
        <v/>
      </c>
      <c r="M542" s="8" t="str">
        <f t="shared" si="3"/>
        <v/>
      </c>
      <c r="N542" s="8"/>
      <c r="O542" s="8"/>
      <c r="P542" s="8"/>
      <c r="Q542" s="8"/>
      <c r="R542" s="8"/>
      <c r="S542" s="8"/>
      <c r="T542" s="8"/>
      <c r="U542" s="8"/>
      <c r="V542" s="8"/>
      <c r="W542" s="8"/>
      <c r="X542" s="8"/>
      <c r="Y542" s="8"/>
      <c r="Z542" s="8"/>
      <c r="AA542" s="8"/>
      <c r="AB542" s="8"/>
      <c r="AC542" s="8"/>
      <c r="AD542" s="8"/>
      <c r="AE542" s="8"/>
      <c r="AF542" s="8"/>
      <c r="AG542" s="8"/>
      <c r="AH542" s="8"/>
    </row>
    <row r="543" ht="15.75" customHeight="1">
      <c r="A543" s="4" t="s">
        <v>1650</v>
      </c>
      <c r="B543" s="4">
        <v>63.0</v>
      </c>
      <c r="C543" s="4">
        <v>5.0</v>
      </c>
      <c r="D543" s="3" t="s">
        <v>1467</v>
      </c>
      <c r="E543" s="9" t="s">
        <v>1468</v>
      </c>
      <c r="F543" s="10" t="s">
        <v>1651</v>
      </c>
      <c r="G543" s="3">
        <v>0.625</v>
      </c>
      <c r="H543" s="3">
        <f t="shared" si="1"/>
        <v>0.625</v>
      </c>
      <c r="I543" s="7">
        <v>1.0</v>
      </c>
      <c r="J543" s="4">
        <v>5.0</v>
      </c>
      <c r="K543" s="8"/>
      <c r="L543" s="8">
        <f t="shared" si="2"/>
        <v>0.625</v>
      </c>
      <c r="M543" s="8">
        <f t="shared" si="3"/>
        <v>1</v>
      </c>
      <c r="N543" s="8"/>
      <c r="O543" s="8"/>
      <c r="P543" s="8"/>
      <c r="Q543" s="8"/>
      <c r="R543" s="8"/>
      <c r="S543" s="8"/>
      <c r="T543" s="8"/>
      <c r="U543" s="8"/>
      <c r="V543" s="8"/>
      <c r="W543" s="8"/>
      <c r="X543" s="8"/>
      <c r="Y543" s="8"/>
      <c r="Z543" s="8"/>
      <c r="AA543" s="8"/>
      <c r="AB543" s="8"/>
      <c r="AC543" s="8"/>
      <c r="AD543" s="8"/>
      <c r="AE543" s="8"/>
      <c r="AF543" s="8"/>
      <c r="AG543" s="8"/>
      <c r="AH543" s="8"/>
    </row>
    <row r="544" ht="15.75" customHeight="1">
      <c r="A544" s="4" t="s">
        <v>1652</v>
      </c>
      <c r="B544" s="4">
        <v>11.0</v>
      </c>
      <c r="C544" s="4">
        <v>3.0</v>
      </c>
      <c r="D544" s="3" t="s">
        <v>1467</v>
      </c>
      <c r="E544" s="9" t="s">
        <v>1468</v>
      </c>
      <c r="F544" s="10" t="s">
        <v>1653</v>
      </c>
      <c r="G544" s="3">
        <v>0.198333333333333</v>
      </c>
      <c r="H544" s="3">
        <f t="shared" si="1"/>
        <v>0.1983333333</v>
      </c>
      <c r="I544" s="7">
        <v>0.621666666666666</v>
      </c>
      <c r="J544" s="4">
        <v>3.0</v>
      </c>
      <c r="K544" s="8"/>
      <c r="L544" s="8">
        <f t="shared" si="2"/>
        <v>0.1983333333</v>
      </c>
      <c r="M544" s="8">
        <f t="shared" si="3"/>
        <v>0.6216666667</v>
      </c>
      <c r="N544" s="8"/>
      <c r="O544" s="8"/>
      <c r="P544" s="8"/>
      <c r="Q544" s="8"/>
      <c r="R544" s="8"/>
      <c r="S544" s="8"/>
      <c r="T544" s="8"/>
      <c r="U544" s="8"/>
      <c r="V544" s="8"/>
      <c r="W544" s="8"/>
      <c r="X544" s="8"/>
      <c r="Y544" s="8"/>
      <c r="Z544" s="8"/>
      <c r="AA544" s="8"/>
      <c r="AB544" s="8"/>
      <c r="AC544" s="8"/>
      <c r="AD544" s="8"/>
      <c r="AE544" s="8"/>
      <c r="AF544" s="8"/>
      <c r="AG544" s="8"/>
      <c r="AH544" s="8"/>
    </row>
    <row r="545" ht="15.75" customHeight="1">
      <c r="A545" s="4" t="s">
        <v>1654</v>
      </c>
      <c r="B545" s="4">
        <v>10.0</v>
      </c>
      <c r="C545" s="4">
        <v>5.0</v>
      </c>
      <c r="D545" s="3" t="s">
        <v>1467</v>
      </c>
      <c r="E545" s="9" t="s">
        <v>1468</v>
      </c>
      <c r="F545" s="10"/>
      <c r="G545" s="3">
        <v>0.0</v>
      </c>
      <c r="H545" s="3">
        <f t="shared" si="1"/>
        <v>0</v>
      </c>
      <c r="I545" s="7">
        <v>0.0</v>
      </c>
      <c r="J545" s="4">
        <v>5.0</v>
      </c>
      <c r="K545" s="8"/>
      <c r="L545" s="8" t="str">
        <f t="shared" si="2"/>
        <v/>
      </c>
      <c r="M545" s="8" t="str">
        <f t="shared" si="3"/>
        <v/>
      </c>
      <c r="N545" s="8"/>
      <c r="O545" s="8"/>
      <c r="P545" s="8"/>
      <c r="Q545" s="8"/>
      <c r="R545" s="8"/>
      <c r="S545" s="8"/>
      <c r="T545" s="8"/>
      <c r="U545" s="8"/>
      <c r="V545" s="8"/>
      <c r="W545" s="8"/>
      <c r="X545" s="8"/>
      <c r="Y545" s="8"/>
      <c r="Z545" s="8"/>
      <c r="AA545" s="8"/>
      <c r="AB545" s="8"/>
      <c r="AC545" s="8"/>
      <c r="AD545" s="8"/>
      <c r="AE545" s="8"/>
      <c r="AF545" s="8"/>
      <c r="AG545" s="8"/>
      <c r="AH545" s="8"/>
    </row>
    <row r="546" ht="15.75" customHeight="1">
      <c r="A546" s="4" t="s">
        <v>1655</v>
      </c>
      <c r="B546" s="4">
        <v>99.0</v>
      </c>
      <c r="C546" s="4">
        <v>4.0</v>
      </c>
      <c r="D546" s="3" t="s">
        <v>1467</v>
      </c>
      <c r="E546" s="9" t="s">
        <v>1468</v>
      </c>
      <c r="F546" s="10" t="s">
        <v>1656</v>
      </c>
      <c r="G546" s="3">
        <v>0.64375</v>
      </c>
      <c r="H546" s="3">
        <f t="shared" si="1"/>
        <v>0.64375</v>
      </c>
      <c r="I546" s="7">
        <v>0.8</v>
      </c>
      <c r="J546" s="4">
        <v>4.0</v>
      </c>
      <c r="K546" s="8"/>
      <c r="L546" s="8">
        <f t="shared" si="2"/>
        <v>0.64375</v>
      </c>
      <c r="M546" s="8">
        <f t="shared" si="3"/>
        <v>0.8</v>
      </c>
      <c r="N546" s="8"/>
      <c r="O546" s="8"/>
      <c r="P546" s="8"/>
      <c r="Q546" s="8"/>
      <c r="R546" s="8"/>
      <c r="S546" s="8"/>
      <c r="T546" s="8"/>
      <c r="U546" s="8"/>
      <c r="V546" s="8"/>
      <c r="W546" s="8"/>
      <c r="X546" s="8"/>
      <c r="Y546" s="8"/>
      <c r="Z546" s="8"/>
      <c r="AA546" s="8"/>
      <c r="AB546" s="8"/>
      <c r="AC546" s="8"/>
      <c r="AD546" s="8"/>
      <c r="AE546" s="8"/>
      <c r="AF546" s="8"/>
      <c r="AG546" s="8"/>
      <c r="AH546" s="8"/>
    </row>
    <row r="547" ht="15.75" customHeight="1">
      <c r="A547" s="4" t="s">
        <v>1657</v>
      </c>
      <c r="B547" s="4">
        <v>0.0</v>
      </c>
      <c r="C547" s="4">
        <v>4.0</v>
      </c>
      <c r="D547" s="3" t="s">
        <v>1467</v>
      </c>
      <c r="E547" s="9" t="s">
        <v>1468</v>
      </c>
      <c r="F547" s="10"/>
      <c r="G547" s="3">
        <v>0.0</v>
      </c>
      <c r="H547" s="3">
        <f t="shared" si="1"/>
        <v>0</v>
      </c>
      <c r="I547" s="7">
        <v>0.0</v>
      </c>
      <c r="J547" s="4">
        <v>4.0</v>
      </c>
      <c r="K547" s="8"/>
      <c r="L547" s="8" t="str">
        <f t="shared" si="2"/>
        <v/>
      </c>
      <c r="M547" s="8" t="str">
        <f t="shared" si="3"/>
        <v/>
      </c>
      <c r="N547" s="8"/>
      <c r="O547" s="8"/>
      <c r="P547" s="8"/>
      <c r="Q547" s="8"/>
      <c r="R547" s="8"/>
      <c r="S547" s="8"/>
      <c r="T547" s="8"/>
      <c r="U547" s="8"/>
      <c r="V547" s="8"/>
      <c r="W547" s="8"/>
      <c r="X547" s="8"/>
      <c r="Y547" s="8"/>
      <c r="Z547" s="8"/>
      <c r="AA547" s="8"/>
      <c r="AB547" s="8"/>
      <c r="AC547" s="8"/>
      <c r="AD547" s="8"/>
      <c r="AE547" s="8"/>
      <c r="AF547" s="8"/>
      <c r="AG547" s="8"/>
      <c r="AH547" s="8"/>
    </row>
    <row r="548" ht="15.75" customHeight="1">
      <c r="A548" s="4" t="s">
        <v>1658</v>
      </c>
      <c r="B548" s="4">
        <v>41.0</v>
      </c>
      <c r="C548" s="4">
        <v>5.0</v>
      </c>
      <c r="D548" s="3" t="s">
        <v>1467</v>
      </c>
      <c r="E548" s="9" t="s">
        <v>1468</v>
      </c>
      <c r="F548" s="10" t="s">
        <v>1659</v>
      </c>
      <c r="G548" s="3">
        <v>0.4</v>
      </c>
      <c r="H548" s="3">
        <f t="shared" si="1"/>
        <v>0.4</v>
      </c>
      <c r="I548" s="7">
        <v>0.375</v>
      </c>
      <c r="J548" s="4">
        <v>5.0</v>
      </c>
      <c r="K548" s="8"/>
      <c r="L548" s="8">
        <f t="shared" si="2"/>
        <v>0.4</v>
      </c>
      <c r="M548" s="8">
        <f t="shared" si="3"/>
        <v>0.375</v>
      </c>
      <c r="N548" s="8"/>
      <c r="O548" s="8"/>
      <c r="P548" s="8"/>
      <c r="Q548" s="8"/>
      <c r="R548" s="8"/>
      <c r="S548" s="8"/>
      <c r="T548" s="8"/>
      <c r="U548" s="8"/>
      <c r="V548" s="8"/>
      <c r="W548" s="8"/>
      <c r="X548" s="8"/>
      <c r="Y548" s="8"/>
      <c r="Z548" s="8"/>
      <c r="AA548" s="8"/>
      <c r="AB548" s="8"/>
      <c r="AC548" s="8"/>
      <c r="AD548" s="8"/>
      <c r="AE548" s="8"/>
      <c r="AF548" s="8"/>
      <c r="AG548" s="8"/>
      <c r="AH548" s="8"/>
    </row>
    <row r="549" ht="15.75" customHeight="1">
      <c r="A549" s="4" t="s">
        <v>1660</v>
      </c>
      <c r="B549" s="4">
        <v>68.0</v>
      </c>
      <c r="C549" s="4">
        <v>5.0</v>
      </c>
      <c r="D549" s="3" t="s">
        <v>1467</v>
      </c>
      <c r="E549" s="9" t="s">
        <v>1468</v>
      </c>
      <c r="F549" s="10"/>
      <c r="G549" s="3">
        <v>0.0</v>
      </c>
      <c r="H549" s="3">
        <f t="shared" si="1"/>
        <v>0</v>
      </c>
      <c r="I549" s="7">
        <v>0.0</v>
      </c>
      <c r="J549" s="4">
        <v>5.0</v>
      </c>
      <c r="K549" s="8"/>
      <c r="L549" s="8" t="str">
        <f t="shared" si="2"/>
        <v/>
      </c>
      <c r="M549" s="8" t="str">
        <f t="shared" si="3"/>
        <v/>
      </c>
      <c r="N549" s="8"/>
      <c r="O549" s="8"/>
      <c r="P549" s="8"/>
      <c r="Q549" s="8"/>
      <c r="R549" s="8"/>
      <c r="S549" s="8"/>
      <c r="T549" s="8"/>
      <c r="U549" s="8"/>
      <c r="V549" s="8"/>
      <c r="W549" s="8"/>
      <c r="X549" s="8"/>
      <c r="Y549" s="8"/>
      <c r="Z549" s="8"/>
      <c r="AA549" s="8"/>
      <c r="AB549" s="8"/>
      <c r="AC549" s="8"/>
      <c r="AD549" s="8"/>
      <c r="AE549" s="8"/>
      <c r="AF549" s="8"/>
      <c r="AG549" s="8"/>
      <c r="AH549" s="8"/>
    </row>
    <row r="550" ht="15.75" customHeight="1">
      <c r="A550" s="4" t="s">
        <v>1661</v>
      </c>
      <c r="B550" s="4">
        <v>4.0</v>
      </c>
      <c r="C550" s="4">
        <v>5.0</v>
      </c>
      <c r="D550" s="3" t="s">
        <v>1467</v>
      </c>
      <c r="E550" s="9" t="s">
        <v>1468</v>
      </c>
      <c r="F550" s="10"/>
      <c r="G550" s="3">
        <v>0.0</v>
      </c>
      <c r="H550" s="3">
        <f t="shared" si="1"/>
        <v>0</v>
      </c>
      <c r="I550" s="7">
        <v>0.0</v>
      </c>
      <c r="J550" s="4">
        <v>5.0</v>
      </c>
      <c r="K550" s="8"/>
      <c r="L550" s="8" t="str">
        <f t="shared" si="2"/>
        <v/>
      </c>
      <c r="M550" s="8" t="str">
        <f t="shared" si="3"/>
        <v/>
      </c>
      <c r="N550" s="8"/>
      <c r="O550" s="8"/>
      <c r="P550" s="8"/>
      <c r="Q550" s="8"/>
      <c r="R550" s="8"/>
      <c r="S550" s="8"/>
      <c r="T550" s="8"/>
      <c r="U550" s="8"/>
      <c r="V550" s="8"/>
      <c r="W550" s="8"/>
      <c r="X550" s="8"/>
      <c r="Y550" s="8"/>
      <c r="Z550" s="8"/>
      <c r="AA550" s="8"/>
      <c r="AB550" s="8"/>
      <c r="AC550" s="8"/>
      <c r="AD550" s="8"/>
      <c r="AE550" s="8"/>
      <c r="AF550" s="8"/>
      <c r="AG550" s="8"/>
      <c r="AH550" s="8"/>
    </row>
    <row r="551" ht="15.75" customHeight="1">
      <c r="A551" s="4" t="s">
        <v>1662</v>
      </c>
      <c r="B551" s="4">
        <v>5.0</v>
      </c>
      <c r="C551" s="4">
        <v>5.0</v>
      </c>
      <c r="D551" s="3" t="s">
        <v>1467</v>
      </c>
      <c r="E551" s="9" t="s">
        <v>1468</v>
      </c>
      <c r="F551" s="10"/>
      <c r="G551" s="3">
        <v>0.0</v>
      </c>
      <c r="H551" s="3">
        <f t="shared" si="1"/>
        <v>0</v>
      </c>
      <c r="I551" s="7">
        <v>0.0</v>
      </c>
      <c r="J551" s="4">
        <v>5.0</v>
      </c>
      <c r="K551" s="8"/>
      <c r="L551" s="8" t="str">
        <f t="shared" si="2"/>
        <v/>
      </c>
      <c r="M551" s="8" t="str">
        <f t="shared" si="3"/>
        <v/>
      </c>
      <c r="N551" s="8"/>
      <c r="O551" s="8"/>
      <c r="P551" s="8"/>
      <c r="Q551" s="8"/>
      <c r="R551" s="8"/>
      <c r="S551" s="8"/>
      <c r="T551" s="8"/>
      <c r="U551" s="8"/>
      <c r="V551" s="8"/>
      <c r="W551" s="8"/>
      <c r="X551" s="8"/>
      <c r="Y551" s="8"/>
      <c r="Z551" s="8"/>
      <c r="AA551" s="8"/>
      <c r="AB551" s="8"/>
      <c r="AC551" s="8"/>
      <c r="AD551" s="8"/>
      <c r="AE551" s="8"/>
      <c r="AF551" s="8"/>
      <c r="AG551" s="8"/>
      <c r="AH551" s="8"/>
    </row>
    <row r="552" ht="15.75" customHeight="1">
      <c r="A552" s="4" t="s">
        <v>1663</v>
      </c>
      <c r="B552" s="4">
        <v>0.0</v>
      </c>
      <c r="C552" s="4">
        <v>1.0</v>
      </c>
      <c r="D552" s="3" t="s">
        <v>1467</v>
      </c>
      <c r="E552" s="9" t="s">
        <v>1468</v>
      </c>
      <c r="F552" s="10"/>
      <c r="G552" s="3">
        <v>0.0</v>
      </c>
      <c r="H552" s="3">
        <f t="shared" si="1"/>
        <v>0</v>
      </c>
      <c r="I552" s="7">
        <v>0.0</v>
      </c>
      <c r="J552" s="4">
        <v>1.0</v>
      </c>
      <c r="K552" s="8"/>
      <c r="L552" s="8" t="str">
        <f t="shared" si="2"/>
        <v/>
      </c>
      <c r="M552" s="8" t="str">
        <f t="shared" si="3"/>
        <v/>
      </c>
      <c r="N552" s="8"/>
      <c r="O552" s="8"/>
      <c r="P552" s="8"/>
      <c r="Q552" s="8"/>
      <c r="R552" s="8"/>
      <c r="S552" s="8"/>
      <c r="T552" s="8"/>
      <c r="U552" s="8"/>
      <c r="V552" s="8"/>
      <c r="W552" s="8"/>
      <c r="X552" s="8"/>
      <c r="Y552" s="8"/>
      <c r="Z552" s="8"/>
      <c r="AA552" s="8"/>
      <c r="AB552" s="8"/>
      <c r="AC552" s="8"/>
      <c r="AD552" s="8"/>
      <c r="AE552" s="8"/>
      <c r="AF552" s="8"/>
      <c r="AG552" s="8"/>
      <c r="AH552" s="8"/>
    </row>
    <row r="553" ht="15.75" customHeight="1">
      <c r="A553" s="4" t="s">
        <v>1664</v>
      </c>
      <c r="B553" s="4">
        <v>140.0</v>
      </c>
      <c r="C553" s="4">
        <v>4.0</v>
      </c>
      <c r="D553" s="3" t="s">
        <v>1467</v>
      </c>
      <c r="E553" s="9" t="s">
        <v>1468</v>
      </c>
      <c r="F553" s="10" t="s">
        <v>1665</v>
      </c>
      <c r="G553" s="3">
        <v>0.468181818181818</v>
      </c>
      <c r="H553" s="3">
        <f t="shared" si="1"/>
        <v>0.4681818182</v>
      </c>
      <c r="I553" s="7">
        <v>0.602272727272727</v>
      </c>
      <c r="J553" s="4">
        <v>4.0</v>
      </c>
      <c r="K553" s="8"/>
      <c r="L553" s="8">
        <f t="shared" si="2"/>
        <v>0.4681818182</v>
      </c>
      <c r="M553" s="8">
        <f t="shared" si="3"/>
        <v>0.6022727273</v>
      </c>
      <c r="N553" s="8"/>
      <c r="O553" s="8"/>
      <c r="P553" s="8"/>
      <c r="Q553" s="8"/>
      <c r="R553" s="8"/>
      <c r="S553" s="8"/>
      <c r="T553" s="8"/>
      <c r="U553" s="8"/>
      <c r="V553" s="8"/>
      <c r="W553" s="8"/>
      <c r="X553" s="8"/>
      <c r="Y553" s="8"/>
      <c r="Z553" s="8"/>
      <c r="AA553" s="8"/>
      <c r="AB553" s="8"/>
      <c r="AC553" s="8"/>
      <c r="AD553" s="8"/>
      <c r="AE553" s="8"/>
      <c r="AF553" s="8"/>
      <c r="AG553" s="8"/>
      <c r="AH553" s="8"/>
    </row>
    <row r="554" ht="15.75" customHeight="1">
      <c r="A554" s="4" t="s">
        <v>1666</v>
      </c>
      <c r="B554" s="4">
        <v>64.0</v>
      </c>
      <c r="C554" s="4">
        <v>4.0</v>
      </c>
      <c r="D554" s="3" t="s">
        <v>1467</v>
      </c>
      <c r="E554" s="9" t="s">
        <v>1468</v>
      </c>
      <c r="F554" s="10"/>
      <c r="G554" s="3">
        <v>0.0</v>
      </c>
      <c r="H554" s="3">
        <f t="shared" si="1"/>
        <v>0</v>
      </c>
      <c r="I554" s="7">
        <v>0.0</v>
      </c>
      <c r="J554" s="4">
        <v>4.0</v>
      </c>
      <c r="K554" s="8"/>
      <c r="L554" s="8" t="str">
        <f t="shared" si="2"/>
        <v/>
      </c>
      <c r="M554" s="8" t="str">
        <f t="shared" si="3"/>
        <v/>
      </c>
      <c r="N554" s="8"/>
      <c r="O554" s="8"/>
      <c r="P554" s="8"/>
      <c r="Q554" s="8"/>
      <c r="R554" s="8"/>
      <c r="S554" s="8"/>
      <c r="T554" s="8"/>
      <c r="U554" s="8"/>
      <c r="V554" s="8"/>
      <c r="W554" s="8"/>
      <c r="X554" s="8"/>
      <c r="Y554" s="8"/>
      <c r="Z554" s="8"/>
      <c r="AA554" s="8"/>
      <c r="AB554" s="8"/>
      <c r="AC554" s="8"/>
      <c r="AD554" s="8"/>
      <c r="AE554" s="8"/>
      <c r="AF554" s="8"/>
      <c r="AG554" s="8"/>
      <c r="AH554" s="8"/>
    </row>
    <row r="555" ht="15.75" customHeight="1">
      <c r="A555" s="4" t="s">
        <v>1667</v>
      </c>
      <c r="B555" s="4">
        <v>20.0</v>
      </c>
      <c r="C555" s="4">
        <v>5.0</v>
      </c>
      <c r="D555" s="3" t="s">
        <v>1467</v>
      </c>
      <c r="E555" s="9" t="s">
        <v>1468</v>
      </c>
      <c r="F555" s="10" t="s">
        <v>1668</v>
      </c>
      <c r="G555" s="3">
        <v>0.4525</v>
      </c>
      <c r="H555" s="3">
        <f t="shared" si="1"/>
        <v>0.4525</v>
      </c>
      <c r="I555" s="7">
        <v>0.67</v>
      </c>
      <c r="J555" s="4">
        <v>5.0</v>
      </c>
      <c r="K555" s="8"/>
      <c r="L555" s="8">
        <f t="shared" si="2"/>
        <v>0.4525</v>
      </c>
      <c r="M555" s="8">
        <f t="shared" si="3"/>
        <v>0.67</v>
      </c>
      <c r="N555" s="8"/>
      <c r="O555" s="8"/>
      <c r="P555" s="8"/>
      <c r="Q555" s="8"/>
      <c r="R555" s="8"/>
      <c r="S555" s="8"/>
      <c r="T555" s="8"/>
      <c r="U555" s="8"/>
      <c r="V555" s="8"/>
      <c r="W555" s="8"/>
      <c r="X555" s="8"/>
      <c r="Y555" s="8"/>
      <c r="Z555" s="8"/>
      <c r="AA555" s="8"/>
      <c r="AB555" s="8"/>
      <c r="AC555" s="8"/>
      <c r="AD555" s="8"/>
      <c r="AE555" s="8"/>
      <c r="AF555" s="8"/>
      <c r="AG555" s="8"/>
      <c r="AH555" s="8"/>
    </row>
    <row r="556" ht="15.75" customHeight="1">
      <c r="A556" s="4" t="s">
        <v>1669</v>
      </c>
      <c r="B556" s="4">
        <v>38.0</v>
      </c>
      <c r="C556" s="4">
        <v>5.0</v>
      </c>
      <c r="D556" s="3" t="s">
        <v>1467</v>
      </c>
      <c r="E556" s="9" t="s">
        <v>1468</v>
      </c>
      <c r="F556" s="10"/>
      <c r="G556" s="3">
        <v>0.0</v>
      </c>
      <c r="H556" s="3">
        <f t="shared" si="1"/>
        <v>0</v>
      </c>
      <c r="I556" s="7">
        <v>0.0</v>
      </c>
      <c r="J556" s="4">
        <v>5.0</v>
      </c>
      <c r="K556" s="8"/>
      <c r="L556" s="8" t="str">
        <f t="shared" si="2"/>
        <v/>
      </c>
      <c r="M556" s="8" t="str">
        <f t="shared" si="3"/>
        <v/>
      </c>
      <c r="N556" s="8"/>
      <c r="O556" s="8"/>
      <c r="P556" s="8"/>
      <c r="Q556" s="8"/>
      <c r="R556" s="8"/>
      <c r="S556" s="8"/>
      <c r="T556" s="8"/>
      <c r="U556" s="8"/>
      <c r="V556" s="8"/>
      <c r="W556" s="8"/>
      <c r="X556" s="8"/>
      <c r="Y556" s="8"/>
      <c r="Z556" s="8"/>
      <c r="AA556" s="8"/>
      <c r="AB556" s="8"/>
      <c r="AC556" s="8"/>
      <c r="AD556" s="8"/>
      <c r="AE556" s="8"/>
      <c r="AF556" s="8"/>
      <c r="AG556" s="8"/>
      <c r="AH556" s="8"/>
    </row>
    <row r="557" ht="15.75" customHeight="1">
      <c r="A557" s="4" t="s">
        <v>1670</v>
      </c>
      <c r="B557" s="4">
        <v>3.0</v>
      </c>
      <c r="C557" s="4">
        <v>5.0</v>
      </c>
      <c r="D557" s="3" t="s">
        <v>1467</v>
      </c>
      <c r="E557" s="9" t="s">
        <v>1468</v>
      </c>
      <c r="F557" s="10" t="s">
        <v>1671</v>
      </c>
      <c r="G557" s="3">
        <v>0.5</v>
      </c>
      <c r="H557" s="3">
        <f t="shared" si="1"/>
        <v>0.5</v>
      </c>
      <c r="I557" s="7">
        <v>0.6</v>
      </c>
      <c r="J557" s="4">
        <v>5.0</v>
      </c>
      <c r="K557" s="8"/>
      <c r="L557" s="8">
        <f t="shared" si="2"/>
        <v>0.5</v>
      </c>
      <c r="M557" s="8">
        <f t="shared" si="3"/>
        <v>0.6</v>
      </c>
      <c r="N557" s="8"/>
      <c r="O557" s="8"/>
      <c r="P557" s="8"/>
      <c r="Q557" s="8"/>
      <c r="R557" s="8"/>
      <c r="S557" s="8"/>
      <c r="T557" s="8"/>
      <c r="U557" s="8"/>
      <c r="V557" s="8"/>
      <c r="W557" s="8"/>
      <c r="X557" s="8"/>
      <c r="Y557" s="8"/>
      <c r="Z557" s="8"/>
      <c r="AA557" s="8"/>
      <c r="AB557" s="8"/>
      <c r="AC557" s="8"/>
      <c r="AD557" s="8"/>
      <c r="AE557" s="8"/>
      <c r="AF557" s="8"/>
      <c r="AG557" s="8"/>
      <c r="AH557" s="8"/>
    </row>
    <row r="558" ht="15.75" customHeight="1">
      <c r="A558" s="4" t="s">
        <v>1672</v>
      </c>
      <c r="B558" s="4">
        <v>3.0</v>
      </c>
      <c r="C558" s="4">
        <v>3.0</v>
      </c>
      <c r="D558" s="3" t="s">
        <v>1467</v>
      </c>
      <c r="E558" s="9" t="s">
        <v>1468</v>
      </c>
      <c r="F558" s="10"/>
      <c r="G558" s="3">
        <v>0.0</v>
      </c>
      <c r="H558" s="3">
        <f t="shared" si="1"/>
        <v>0</v>
      </c>
      <c r="I558" s="7">
        <v>0.0</v>
      </c>
      <c r="J558" s="4">
        <v>3.0</v>
      </c>
      <c r="K558" s="8"/>
      <c r="L558" s="8" t="str">
        <f t="shared" si="2"/>
        <v/>
      </c>
      <c r="M558" s="8" t="str">
        <f t="shared" si="3"/>
        <v/>
      </c>
      <c r="N558" s="8"/>
      <c r="O558" s="8"/>
      <c r="P558" s="8"/>
      <c r="Q558" s="8"/>
      <c r="R558" s="8"/>
      <c r="S558" s="8"/>
      <c r="T558" s="8"/>
      <c r="U558" s="8"/>
      <c r="V558" s="8"/>
      <c r="W558" s="8"/>
      <c r="X558" s="8"/>
      <c r="Y558" s="8"/>
      <c r="Z558" s="8"/>
      <c r="AA558" s="8"/>
      <c r="AB558" s="8"/>
      <c r="AC558" s="8"/>
      <c r="AD558" s="8"/>
      <c r="AE558" s="8"/>
      <c r="AF558" s="8"/>
      <c r="AG558" s="8"/>
      <c r="AH558" s="8"/>
    </row>
    <row r="559" ht="15.75" customHeight="1">
      <c r="A559" s="4" t="s">
        <v>1673</v>
      </c>
      <c r="B559" s="4">
        <v>59.0</v>
      </c>
      <c r="C559" s="4">
        <v>4.0</v>
      </c>
      <c r="D559" s="3" t="s">
        <v>1467</v>
      </c>
      <c r="E559" s="9" t="s">
        <v>1468</v>
      </c>
      <c r="F559" s="10"/>
      <c r="G559" s="3">
        <v>0.0</v>
      </c>
      <c r="H559" s="3">
        <f t="shared" si="1"/>
        <v>0</v>
      </c>
      <c r="I559" s="7">
        <v>0.0</v>
      </c>
      <c r="J559" s="4">
        <v>4.0</v>
      </c>
      <c r="K559" s="8"/>
      <c r="L559" s="8" t="str">
        <f t="shared" si="2"/>
        <v/>
      </c>
      <c r="M559" s="8" t="str">
        <f t="shared" si="3"/>
        <v/>
      </c>
      <c r="N559" s="8"/>
      <c r="O559" s="8"/>
      <c r="P559" s="8"/>
      <c r="Q559" s="8"/>
      <c r="R559" s="8"/>
      <c r="S559" s="8"/>
      <c r="T559" s="8"/>
      <c r="U559" s="8"/>
      <c r="V559" s="8"/>
      <c r="W559" s="8"/>
      <c r="X559" s="8"/>
      <c r="Y559" s="8"/>
      <c r="Z559" s="8"/>
      <c r="AA559" s="8"/>
      <c r="AB559" s="8"/>
      <c r="AC559" s="8"/>
      <c r="AD559" s="8"/>
      <c r="AE559" s="8"/>
      <c r="AF559" s="8"/>
      <c r="AG559" s="8"/>
      <c r="AH559" s="8"/>
    </row>
    <row r="560" ht="15.75" customHeight="1">
      <c r="A560" s="4" t="s">
        <v>1674</v>
      </c>
      <c r="B560" s="4">
        <v>10.0</v>
      </c>
      <c r="C560" s="4">
        <v>5.0</v>
      </c>
      <c r="D560" s="3" t="s">
        <v>1467</v>
      </c>
      <c r="E560" s="9" t="s">
        <v>1468</v>
      </c>
      <c r="F560" s="10"/>
      <c r="G560" s="3">
        <v>0.0</v>
      </c>
      <c r="H560" s="3">
        <f t="shared" si="1"/>
        <v>0</v>
      </c>
      <c r="I560" s="7">
        <v>0.0</v>
      </c>
      <c r="J560" s="4">
        <v>5.0</v>
      </c>
      <c r="K560" s="8"/>
      <c r="L560" s="8" t="str">
        <f t="shared" si="2"/>
        <v/>
      </c>
      <c r="M560" s="8" t="str">
        <f t="shared" si="3"/>
        <v/>
      </c>
      <c r="N560" s="8"/>
      <c r="O560" s="8"/>
      <c r="P560" s="8"/>
      <c r="Q560" s="8"/>
      <c r="R560" s="8"/>
      <c r="S560" s="8"/>
      <c r="T560" s="8"/>
      <c r="U560" s="8"/>
      <c r="V560" s="8"/>
      <c r="W560" s="8"/>
      <c r="X560" s="8"/>
      <c r="Y560" s="8"/>
      <c r="Z560" s="8"/>
      <c r="AA560" s="8"/>
      <c r="AB560" s="8"/>
      <c r="AC560" s="8"/>
      <c r="AD560" s="8"/>
      <c r="AE560" s="8"/>
      <c r="AF560" s="8"/>
      <c r="AG560" s="8"/>
      <c r="AH560" s="8"/>
    </row>
    <row r="561" ht="15.75" customHeight="1">
      <c r="A561" s="4" t="s">
        <v>1675</v>
      </c>
      <c r="B561" s="4">
        <v>29.0</v>
      </c>
      <c r="C561" s="4">
        <v>5.0</v>
      </c>
      <c r="D561" s="3" t="s">
        <v>1467</v>
      </c>
      <c r="E561" s="9" t="s">
        <v>1468</v>
      </c>
      <c r="F561" s="10" t="s">
        <v>1676</v>
      </c>
      <c r="G561" s="3">
        <v>0.126428571428571</v>
      </c>
      <c r="H561" s="3">
        <f t="shared" si="1"/>
        <v>0.1264285714</v>
      </c>
      <c r="I561" s="7">
        <v>0.441428571428571</v>
      </c>
      <c r="J561" s="4">
        <v>5.0</v>
      </c>
      <c r="K561" s="8"/>
      <c r="L561" s="8">
        <f t="shared" si="2"/>
        <v>0.1264285714</v>
      </c>
      <c r="M561" s="8">
        <f t="shared" si="3"/>
        <v>0.4414285714</v>
      </c>
      <c r="N561" s="8"/>
      <c r="O561" s="8"/>
      <c r="P561" s="8"/>
      <c r="Q561" s="8"/>
      <c r="R561" s="8"/>
      <c r="S561" s="8"/>
      <c r="T561" s="8"/>
      <c r="U561" s="8"/>
      <c r="V561" s="8"/>
      <c r="W561" s="8"/>
      <c r="X561" s="8"/>
      <c r="Y561" s="8"/>
      <c r="Z561" s="8"/>
      <c r="AA561" s="8"/>
      <c r="AB561" s="8"/>
      <c r="AC561" s="8"/>
      <c r="AD561" s="8"/>
      <c r="AE561" s="8"/>
      <c r="AF561" s="8"/>
      <c r="AG561" s="8"/>
      <c r="AH561" s="8"/>
    </row>
    <row r="562" ht="15.75" customHeight="1">
      <c r="A562" s="4" t="s">
        <v>1677</v>
      </c>
      <c r="B562" s="4">
        <v>3.0</v>
      </c>
      <c r="C562" s="4">
        <v>5.0</v>
      </c>
      <c r="D562" s="3" t="s">
        <v>1467</v>
      </c>
      <c r="E562" s="9" t="s">
        <v>1468</v>
      </c>
      <c r="F562" s="10" t="s">
        <v>1678</v>
      </c>
      <c r="G562" s="3">
        <v>0.6</v>
      </c>
      <c r="H562" s="3">
        <f t="shared" si="1"/>
        <v>0.6</v>
      </c>
      <c r="I562" s="7">
        <v>0.9</v>
      </c>
      <c r="J562" s="4">
        <v>5.0</v>
      </c>
      <c r="K562" s="8"/>
      <c r="L562" s="8">
        <f t="shared" si="2"/>
        <v>0.6</v>
      </c>
      <c r="M562" s="8">
        <f t="shared" si="3"/>
        <v>0.9</v>
      </c>
      <c r="N562" s="8"/>
      <c r="O562" s="8"/>
      <c r="P562" s="8"/>
      <c r="Q562" s="8"/>
      <c r="R562" s="8"/>
      <c r="S562" s="8"/>
      <c r="T562" s="8"/>
      <c r="U562" s="8"/>
      <c r="V562" s="8"/>
      <c r="W562" s="8"/>
      <c r="X562" s="8"/>
      <c r="Y562" s="8"/>
      <c r="Z562" s="8"/>
      <c r="AA562" s="8"/>
      <c r="AB562" s="8"/>
      <c r="AC562" s="8"/>
      <c r="AD562" s="8"/>
      <c r="AE562" s="8"/>
      <c r="AF562" s="8"/>
      <c r="AG562" s="8"/>
      <c r="AH562" s="8"/>
    </row>
    <row r="563" ht="15.75" customHeight="1">
      <c r="A563" s="4" t="s">
        <v>1679</v>
      </c>
      <c r="B563" s="4">
        <v>7.0</v>
      </c>
      <c r="C563" s="4">
        <v>5.0</v>
      </c>
      <c r="D563" s="3" t="s">
        <v>1467</v>
      </c>
      <c r="E563" s="9" t="s">
        <v>1468</v>
      </c>
      <c r="F563" s="10" t="s">
        <v>1680</v>
      </c>
      <c r="G563" s="3">
        <v>-0.112499999999999</v>
      </c>
      <c r="H563" s="3">
        <f t="shared" si="1"/>
        <v>0.1125</v>
      </c>
      <c r="I563" s="7">
        <v>0.85</v>
      </c>
      <c r="J563" s="4">
        <v>5.0</v>
      </c>
      <c r="K563" s="8"/>
      <c r="L563" s="8">
        <f t="shared" si="2"/>
        <v>-0.1125</v>
      </c>
      <c r="M563" s="8">
        <f t="shared" si="3"/>
        <v>0.85</v>
      </c>
      <c r="N563" s="8"/>
      <c r="O563" s="8"/>
      <c r="P563" s="8"/>
      <c r="Q563" s="8"/>
      <c r="R563" s="8"/>
      <c r="S563" s="8"/>
      <c r="T563" s="8"/>
      <c r="U563" s="8"/>
      <c r="V563" s="8"/>
      <c r="W563" s="8"/>
      <c r="X563" s="8"/>
      <c r="Y563" s="8"/>
      <c r="Z563" s="8"/>
      <c r="AA563" s="8"/>
      <c r="AB563" s="8"/>
      <c r="AC563" s="8"/>
      <c r="AD563" s="8"/>
      <c r="AE563" s="8"/>
      <c r="AF563" s="8"/>
      <c r="AG563" s="8"/>
      <c r="AH563" s="8"/>
    </row>
    <row r="564" ht="15.75" customHeight="1">
      <c r="A564" s="4" t="s">
        <v>1681</v>
      </c>
      <c r="B564" s="4">
        <v>2.0</v>
      </c>
      <c r="C564" s="4">
        <v>5.0</v>
      </c>
      <c r="D564" s="3" t="s">
        <v>1467</v>
      </c>
      <c r="E564" s="9" t="s">
        <v>1468</v>
      </c>
      <c r="F564" s="10" t="s">
        <v>1682</v>
      </c>
      <c r="G564" s="3">
        <v>0.0</v>
      </c>
      <c r="H564" s="3">
        <f t="shared" si="1"/>
        <v>0</v>
      </c>
      <c r="I564" s="7">
        <v>0.0</v>
      </c>
      <c r="J564" s="4">
        <v>5.0</v>
      </c>
      <c r="K564" s="8"/>
      <c r="L564" s="8">
        <f t="shared" si="2"/>
        <v>0</v>
      </c>
      <c r="M564" s="8">
        <f t="shared" si="3"/>
        <v>0</v>
      </c>
      <c r="N564" s="8"/>
      <c r="O564" s="8"/>
      <c r="P564" s="8"/>
      <c r="Q564" s="8"/>
      <c r="R564" s="8"/>
      <c r="S564" s="8"/>
      <c r="T564" s="8"/>
      <c r="U564" s="8"/>
      <c r="V564" s="8"/>
      <c r="W564" s="8"/>
      <c r="X564" s="8"/>
      <c r="Y564" s="8"/>
      <c r="Z564" s="8"/>
      <c r="AA564" s="8"/>
      <c r="AB564" s="8"/>
      <c r="AC564" s="8"/>
      <c r="AD564" s="8"/>
      <c r="AE564" s="8"/>
      <c r="AF564" s="8"/>
      <c r="AG564" s="8"/>
      <c r="AH564" s="8"/>
    </row>
    <row r="565" ht="15.75" customHeight="1">
      <c r="A565" s="4" t="s">
        <v>1683</v>
      </c>
      <c r="B565" s="4">
        <v>8.0</v>
      </c>
      <c r="C565" s="4">
        <v>5.0</v>
      </c>
      <c r="D565" s="3" t="s">
        <v>1467</v>
      </c>
      <c r="E565" s="9" t="s">
        <v>1468</v>
      </c>
      <c r="F565" s="10"/>
      <c r="G565" s="3">
        <v>0.0</v>
      </c>
      <c r="H565" s="3">
        <f t="shared" si="1"/>
        <v>0</v>
      </c>
      <c r="I565" s="7">
        <v>0.0</v>
      </c>
      <c r="J565" s="4">
        <v>5.0</v>
      </c>
      <c r="K565" s="8"/>
      <c r="L565" s="8" t="str">
        <f t="shared" si="2"/>
        <v/>
      </c>
      <c r="M565" s="8" t="str">
        <f t="shared" si="3"/>
        <v/>
      </c>
      <c r="N565" s="8"/>
      <c r="O565" s="8"/>
      <c r="P565" s="8"/>
      <c r="Q565" s="8"/>
      <c r="R565" s="8"/>
      <c r="S565" s="8"/>
      <c r="T565" s="8"/>
      <c r="U565" s="8"/>
      <c r="V565" s="8"/>
      <c r="W565" s="8"/>
      <c r="X565" s="8"/>
      <c r="Y565" s="8"/>
      <c r="Z565" s="8"/>
      <c r="AA565" s="8"/>
      <c r="AB565" s="8"/>
      <c r="AC565" s="8"/>
      <c r="AD565" s="8"/>
      <c r="AE565" s="8"/>
      <c r="AF565" s="8"/>
      <c r="AG565" s="8"/>
      <c r="AH565" s="8"/>
    </row>
    <row r="566" ht="15.75" customHeight="1">
      <c r="A566" s="4" t="s">
        <v>1684</v>
      </c>
      <c r="B566" s="4">
        <v>3.0</v>
      </c>
      <c r="C566" s="4">
        <v>4.0</v>
      </c>
      <c r="D566" s="3" t="s">
        <v>1467</v>
      </c>
      <c r="E566" s="9" t="s">
        <v>1468</v>
      </c>
      <c r="F566" s="10"/>
      <c r="G566" s="3">
        <v>0.0</v>
      </c>
      <c r="H566" s="3">
        <f t="shared" si="1"/>
        <v>0</v>
      </c>
      <c r="I566" s="7">
        <v>0.0</v>
      </c>
      <c r="J566" s="4">
        <v>4.0</v>
      </c>
      <c r="K566" s="8"/>
      <c r="L566" s="8" t="str">
        <f t="shared" si="2"/>
        <v/>
      </c>
      <c r="M566" s="8" t="str">
        <f t="shared" si="3"/>
        <v/>
      </c>
      <c r="N566" s="8"/>
      <c r="O566" s="8"/>
      <c r="P566" s="8"/>
      <c r="Q566" s="8"/>
      <c r="R566" s="8"/>
      <c r="S566" s="8"/>
      <c r="T566" s="8"/>
      <c r="U566" s="8"/>
      <c r="V566" s="8"/>
      <c r="W566" s="8"/>
      <c r="X566" s="8"/>
      <c r="Y566" s="8"/>
      <c r="Z566" s="8"/>
      <c r="AA566" s="8"/>
      <c r="AB566" s="8"/>
      <c r="AC566" s="8"/>
      <c r="AD566" s="8"/>
      <c r="AE566" s="8"/>
      <c r="AF566" s="8"/>
      <c r="AG566" s="8"/>
      <c r="AH566" s="8"/>
    </row>
    <row r="567" ht="15.75" customHeight="1">
      <c r="A567" s="4" t="s">
        <v>1685</v>
      </c>
      <c r="B567" s="4">
        <v>43.0</v>
      </c>
      <c r="C567" s="4">
        <v>5.0</v>
      </c>
      <c r="D567" s="3" t="s">
        <v>1467</v>
      </c>
      <c r="E567" s="9" t="s">
        <v>1468</v>
      </c>
      <c r="F567" s="10"/>
      <c r="G567" s="3">
        <v>0.0</v>
      </c>
      <c r="H567" s="3">
        <f t="shared" si="1"/>
        <v>0</v>
      </c>
      <c r="I567" s="7">
        <v>0.0</v>
      </c>
      <c r="J567" s="4">
        <v>5.0</v>
      </c>
      <c r="K567" s="8"/>
      <c r="L567" s="8" t="str">
        <f t="shared" si="2"/>
        <v/>
      </c>
      <c r="M567" s="8" t="str">
        <f t="shared" si="3"/>
        <v/>
      </c>
      <c r="N567" s="8"/>
      <c r="O567" s="8"/>
      <c r="P567" s="8"/>
      <c r="Q567" s="8"/>
      <c r="R567" s="8"/>
      <c r="S567" s="8"/>
      <c r="T567" s="8"/>
      <c r="U567" s="8"/>
      <c r="V567" s="8"/>
      <c r="W567" s="8"/>
      <c r="X567" s="8"/>
      <c r="Y567" s="8"/>
      <c r="Z567" s="8"/>
      <c r="AA567" s="8"/>
      <c r="AB567" s="8"/>
      <c r="AC567" s="8"/>
      <c r="AD567" s="8"/>
      <c r="AE567" s="8"/>
      <c r="AF567" s="8"/>
      <c r="AG567" s="8"/>
      <c r="AH567" s="8"/>
    </row>
    <row r="568" ht="15.75" customHeight="1">
      <c r="A568" s="4" t="s">
        <v>1686</v>
      </c>
      <c r="B568" s="4">
        <v>14.0</v>
      </c>
      <c r="C568" s="4">
        <v>4.0</v>
      </c>
      <c r="D568" s="3" t="s">
        <v>1467</v>
      </c>
      <c r="E568" s="9" t="s">
        <v>1468</v>
      </c>
      <c r="F568" s="10" t="s">
        <v>1687</v>
      </c>
      <c r="G568" s="3">
        <v>0.649999999999999</v>
      </c>
      <c r="H568" s="3">
        <f t="shared" si="1"/>
        <v>0.65</v>
      </c>
      <c r="I568" s="7">
        <v>0.8</v>
      </c>
      <c r="J568" s="4">
        <v>4.0</v>
      </c>
      <c r="K568" s="8"/>
      <c r="L568" s="8">
        <f t="shared" si="2"/>
        <v>0.65</v>
      </c>
      <c r="M568" s="8">
        <f t="shared" si="3"/>
        <v>0.8</v>
      </c>
      <c r="N568" s="8"/>
      <c r="O568" s="8"/>
      <c r="P568" s="8"/>
      <c r="Q568" s="8"/>
      <c r="R568" s="8"/>
      <c r="S568" s="8"/>
      <c r="T568" s="8"/>
      <c r="U568" s="8"/>
      <c r="V568" s="8"/>
      <c r="W568" s="8"/>
      <c r="X568" s="8"/>
      <c r="Y568" s="8"/>
      <c r="Z568" s="8"/>
      <c r="AA568" s="8"/>
      <c r="AB568" s="8"/>
      <c r="AC568" s="8"/>
      <c r="AD568" s="8"/>
      <c r="AE568" s="8"/>
      <c r="AF568" s="8"/>
      <c r="AG568" s="8"/>
      <c r="AH568" s="8"/>
    </row>
    <row r="569" ht="15.75" customHeight="1">
      <c r="A569" s="4" t="s">
        <v>1688</v>
      </c>
      <c r="B569" s="4">
        <v>3.0</v>
      </c>
      <c r="C569" s="4">
        <v>4.0</v>
      </c>
      <c r="D569" s="3" t="s">
        <v>1467</v>
      </c>
      <c r="E569" s="9" t="s">
        <v>1468</v>
      </c>
      <c r="F569" s="10"/>
      <c r="G569" s="3">
        <v>0.0</v>
      </c>
      <c r="H569" s="3">
        <f t="shared" si="1"/>
        <v>0</v>
      </c>
      <c r="I569" s="7">
        <v>0.0</v>
      </c>
      <c r="J569" s="4">
        <v>4.0</v>
      </c>
      <c r="K569" s="8"/>
      <c r="L569" s="8" t="str">
        <f t="shared" si="2"/>
        <v/>
      </c>
      <c r="M569" s="8" t="str">
        <f t="shared" si="3"/>
        <v/>
      </c>
      <c r="N569" s="8"/>
      <c r="O569" s="8"/>
      <c r="P569" s="8"/>
      <c r="Q569" s="8"/>
      <c r="R569" s="8"/>
      <c r="S569" s="8"/>
      <c r="T569" s="8"/>
      <c r="U569" s="8"/>
      <c r="V569" s="8"/>
      <c r="W569" s="8"/>
      <c r="X569" s="8"/>
      <c r="Y569" s="8"/>
      <c r="Z569" s="8"/>
      <c r="AA569" s="8"/>
      <c r="AB569" s="8"/>
      <c r="AC569" s="8"/>
      <c r="AD569" s="8"/>
      <c r="AE569" s="8"/>
      <c r="AF569" s="8"/>
      <c r="AG569" s="8"/>
      <c r="AH569" s="8"/>
    </row>
    <row r="570" ht="15.75" customHeight="1">
      <c r="A570" s="4" t="s">
        <v>1689</v>
      </c>
      <c r="B570" s="4">
        <v>517.0</v>
      </c>
      <c r="C570" s="4">
        <v>5.0</v>
      </c>
      <c r="D570" s="3" t="s">
        <v>1467</v>
      </c>
      <c r="E570" s="9" t="s">
        <v>1468</v>
      </c>
      <c r="F570" s="10" t="s">
        <v>1690</v>
      </c>
      <c r="G570" s="3">
        <v>0.4</v>
      </c>
      <c r="H570" s="3">
        <f t="shared" si="1"/>
        <v>0.4</v>
      </c>
      <c r="I570" s="7">
        <v>0.84</v>
      </c>
      <c r="J570" s="4">
        <v>5.0</v>
      </c>
      <c r="K570" s="8"/>
      <c r="L570" s="8">
        <f t="shared" si="2"/>
        <v>0.4</v>
      </c>
      <c r="M570" s="8">
        <f t="shared" si="3"/>
        <v>0.84</v>
      </c>
      <c r="N570" s="8"/>
      <c r="O570" s="8"/>
      <c r="P570" s="8"/>
      <c r="Q570" s="8"/>
      <c r="R570" s="8"/>
      <c r="S570" s="8"/>
      <c r="T570" s="8"/>
      <c r="U570" s="8"/>
      <c r="V570" s="8"/>
      <c r="W570" s="8"/>
      <c r="X570" s="8"/>
      <c r="Y570" s="8"/>
      <c r="Z570" s="8"/>
      <c r="AA570" s="8"/>
      <c r="AB570" s="8"/>
      <c r="AC570" s="8"/>
      <c r="AD570" s="8"/>
      <c r="AE570" s="8"/>
      <c r="AF570" s="8"/>
      <c r="AG570" s="8"/>
      <c r="AH570" s="8"/>
    </row>
    <row r="571" ht="15.75" customHeight="1">
      <c r="A571" s="4" t="s">
        <v>1691</v>
      </c>
      <c r="B571" s="4">
        <v>73.0</v>
      </c>
      <c r="C571" s="4">
        <v>2.0</v>
      </c>
      <c r="D571" s="3" t="s">
        <v>1467</v>
      </c>
      <c r="E571" s="9" t="s">
        <v>1468</v>
      </c>
      <c r="F571" s="10" t="s">
        <v>1692</v>
      </c>
      <c r="G571" s="3">
        <v>0.0537878787878787</v>
      </c>
      <c r="H571" s="3">
        <f t="shared" si="1"/>
        <v>0.05378787879</v>
      </c>
      <c r="I571" s="7">
        <v>0.447222222222222</v>
      </c>
      <c r="J571" s="4">
        <v>2.0</v>
      </c>
      <c r="K571" s="8"/>
      <c r="L571" s="8">
        <f t="shared" si="2"/>
        <v>0.05378787879</v>
      </c>
      <c r="M571" s="8">
        <f t="shared" si="3"/>
        <v>0.4472222222</v>
      </c>
      <c r="N571" s="8"/>
      <c r="O571" s="8"/>
      <c r="P571" s="8"/>
      <c r="Q571" s="8"/>
      <c r="R571" s="8"/>
      <c r="S571" s="8"/>
      <c r="T571" s="8"/>
      <c r="U571" s="8"/>
      <c r="V571" s="8"/>
      <c r="W571" s="8"/>
      <c r="X571" s="8"/>
      <c r="Y571" s="8"/>
      <c r="Z571" s="8"/>
      <c r="AA571" s="8"/>
      <c r="AB571" s="8"/>
      <c r="AC571" s="8"/>
      <c r="AD571" s="8"/>
      <c r="AE571" s="8"/>
      <c r="AF571" s="8"/>
      <c r="AG571" s="8"/>
      <c r="AH571" s="8"/>
    </row>
    <row r="572" ht="15.75" customHeight="1">
      <c r="A572" s="4" t="s">
        <v>1693</v>
      </c>
      <c r="B572" s="4">
        <v>14.0</v>
      </c>
      <c r="C572" s="4">
        <v>5.0</v>
      </c>
      <c r="D572" s="3" t="s">
        <v>1467</v>
      </c>
      <c r="E572" s="9" t="s">
        <v>1468</v>
      </c>
      <c r="F572" s="10" t="s">
        <v>1694</v>
      </c>
      <c r="G572" s="3">
        <v>0.6</v>
      </c>
      <c r="H572" s="3">
        <f t="shared" si="1"/>
        <v>0.6</v>
      </c>
      <c r="I572" s="7">
        <v>0.85</v>
      </c>
      <c r="J572" s="4">
        <v>5.0</v>
      </c>
      <c r="K572" s="8"/>
      <c r="L572" s="8">
        <f t="shared" si="2"/>
        <v>0.6</v>
      </c>
      <c r="M572" s="8">
        <f t="shared" si="3"/>
        <v>0.85</v>
      </c>
      <c r="N572" s="8"/>
      <c r="O572" s="8"/>
      <c r="P572" s="8"/>
      <c r="Q572" s="8"/>
      <c r="R572" s="8"/>
      <c r="S572" s="8"/>
      <c r="T572" s="8"/>
      <c r="U572" s="8"/>
      <c r="V572" s="8"/>
      <c r="W572" s="8"/>
      <c r="X572" s="8"/>
      <c r="Y572" s="8"/>
      <c r="Z572" s="8"/>
      <c r="AA572" s="8"/>
      <c r="AB572" s="8"/>
      <c r="AC572" s="8"/>
      <c r="AD572" s="8"/>
      <c r="AE572" s="8"/>
      <c r="AF572" s="8"/>
      <c r="AG572" s="8"/>
      <c r="AH572" s="8"/>
    </row>
    <row r="573" ht="15.75" customHeight="1">
      <c r="A573" s="4" t="s">
        <v>1695</v>
      </c>
      <c r="B573" s="4">
        <v>100.0</v>
      </c>
      <c r="C573" s="4">
        <v>4.0</v>
      </c>
      <c r="D573" s="3" t="s">
        <v>1467</v>
      </c>
      <c r="E573" s="9" t="s">
        <v>1468</v>
      </c>
      <c r="F573" s="10" t="s">
        <v>1696</v>
      </c>
      <c r="G573" s="3">
        <v>0.141666666666666</v>
      </c>
      <c r="H573" s="3">
        <f t="shared" si="1"/>
        <v>0.1416666667</v>
      </c>
      <c r="I573" s="7">
        <v>0.604166666666666</v>
      </c>
      <c r="J573" s="4">
        <v>4.0</v>
      </c>
      <c r="K573" s="8"/>
      <c r="L573" s="8">
        <f t="shared" si="2"/>
        <v>0.1416666667</v>
      </c>
      <c r="M573" s="8">
        <f t="shared" si="3"/>
        <v>0.6041666667</v>
      </c>
      <c r="N573" s="8"/>
      <c r="O573" s="8"/>
      <c r="P573" s="8"/>
      <c r="Q573" s="8"/>
      <c r="R573" s="8"/>
      <c r="S573" s="8"/>
      <c r="T573" s="8"/>
      <c r="U573" s="8"/>
      <c r="V573" s="8"/>
      <c r="W573" s="8"/>
      <c r="X573" s="8"/>
      <c r="Y573" s="8"/>
      <c r="Z573" s="8"/>
      <c r="AA573" s="8"/>
      <c r="AB573" s="8"/>
      <c r="AC573" s="8"/>
      <c r="AD573" s="8"/>
      <c r="AE573" s="8"/>
      <c r="AF573" s="8"/>
      <c r="AG573" s="8"/>
      <c r="AH573" s="8"/>
    </row>
    <row r="574" ht="15.75" customHeight="1">
      <c r="A574" s="4" t="s">
        <v>1697</v>
      </c>
      <c r="B574" s="4">
        <v>76.0</v>
      </c>
      <c r="C574" s="4">
        <v>5.0</v>
      </c>
      <c r="D574" s="3" t="s">
        <v>1467</v>
      </c>
      <c r="E574" s="9" t="s">
        <v>1468</v>
      </c>
      <c r="F574" s="10"/>
      <c r="G574" s="3">
        <v>0.0</v>
      </c>
      <c r="H574" s="3">
        <f t="shared" si="1"/>
        <v>0</v>
      </c>
      <c r="I574" s="7">
        <v>0.0</v>
      </c>
      <c r="J574" s="4">
        <v>5.0</v>
      </c>
      <c r="K574" s="8"/>
      <c r="L574" s="8" t="str">
        <f t="shared" si="2"/>
        <v/>
      </c>
      <c r="M574" s="8" t="str">
        <f t="shared" si="3"/>
        <v/>
      </c>
      <c r="N574" s="8"/>
      <c r="O574" s="8"/>
      <c r="P574" s="8"/>
      <c r="Q574" s="8"/>
      <c r="R574" s="8"/>
      <c r="S574" s="8"/>
      <c r="T574" s="8"/>
      <c r="U574" s="8"/>
      <c r="V574" s="8"/>
      <c r="W574" s="8"/>
      <c r="X574" s="8"/>
      <c r="Y574" s="8"/>
      <c r="Z574" s="8"/>
      <c r="AA574" s="8"/>
      <c r="AB574" s="8"/>
      <c r="AC574" s="8"/>
      <c r="AD574" s="8"/>
      <c r="AE574" s="8"/>
      <c r="AF574" s="8"/>
      <c r="AG574" s="8"/>
      <c r="AH574" s="8"/>
    </row>
    <row r="575" ht="15.75" customHeight="1">
      <c r="A575" s="4" t="s">
        <v>1698</v>
      </c>
      <c r="B575" s="4">
        <v>47.0</v>
      </c>
      <c r="C575" s="4">
        <v>5.0</v>
      </c>
      <c r="D575" s="3" t="s">
        <v>1467</v>
      </c>
      <c r="E575" s="9" t="s">
        <v>1468</v>
      </c>
      <c r="F575" s="10" t="s">
        <v>1699</v>
      </c>
      <c r="G575" s="3">
        <v>0.573333333333333</v>
      </c>
      <c r="H575" s="3">
        <f t="shared" si="1"/>
        <v>0.5733333333</v>
      </c>
      <c r="I575" s="7">
        <v>0.85</v>
      </c>
      <c r="J575" s="4">
        <v>5.0</v>
      </c>
      <c r="K575" s="8"/>
      <c r="L575" s="8">
        <f t="shared" si="2"/>
        <v>0.5733333333</v>
      </c>
      <c r="M575" s="8">
        <f t="shared" si="3"/>
        <v>0.85</v>
      </c>
      <c r="N575" s="8"/>
      <c r="O575" s="8"/>
      <c r="P575" s="8"/>
      <c r="Q575" s="8"/>
      <c r="R575" s="8"/>
      <c r="S575" s="8"/>
      <c r="T575" s="8"/>
      <c r="U575" s="8"/>
      <c r="V575" s="8"/>
      <c r="W575" s="8"/>
      <c r="X575" s="8"/>
      <c r="Y575" s="8"/>
      <c r="Z575" s="8"/>
      <c r="AA575" s="8"/>
      <c r="AB575" s="8"/>
      <c r="AC575" s="8"/>
      <c r="AD575" s="8"/>
      <c r="AE575" s="8"/>
      <c r="AF575" s="8"/>
      <c r="AG575" s="8"/>
      <c r="AH575" s="8"/>
    </row>
    <row r="576" ht="15.75" customHeight="1">
      <c r="A576" s="4" t="s">
        <v>1700</v>
      </c>
      <c r="B576" s="4">
        <v>112.0</v>
      </c>
      <c r="C576" s="4">
        <v>4.0</v>
      </c>
      <c r="D576" s="3" t="s">
        <v>1467</v>
      </c>
      <c r="E576" s="9" t="s">
        <v>1468</v>
      </c>
      <c r="F576" s="10" t="s">
        <v>1701</v>
      </c>
      <c r="G576" s="3">
        <v>0.106481481481481</v>
      </c>
      <c r="H576" s="3">
        <f t="shared" si="1"/>
        <v>0.1064814815</v>
      </c>
      <c r="I576" s="7">
        <v>0.472222222222222</v>
      </c>
      <c r="J576" s="4">
        <v>4.0</v>
      </c>
      <c r="K576" s="8"/>
      <c r="L576" s="8">
        <f t="shared" si="2"/>
        <v>0.1064814815</v>
      </c>
      <c r="M576" s="8">
        <f t="shared" si="3"/>
        <v>0.4722222222</v>
      </c>
      <c r="N576" s="8"/>
      <c r="O576" s="8"/>
      <c r="P576" s="8"/>
      <c r="Q576" s="8"/>
      <c r="R576" s="8"/>
      <c r="S576" s="8"/>
      <c r="T576" s="8"/>
      <c r="U576" s="8"/>
      <c r="V576" s="8"/>
      <c r="W576" s="8"/>
      <c r="X576" s="8"/>
      <c r="Y576" s="8"/>
      <c r="Z576" s="8"/>
      <c r="AA576" s="8"/>
      <c r="AB576" s="8"/>
      <c r="AC576" s="8"/>
      <c r="AD576" s="8"/>
      <c r="AE576" s="8"/>
      <c r="AF576" s="8"/>
      <c r="AG576" s="8"/>
      <c r="AH576" s="8"/>
    </row>
    <row r="577" ht="15.75" customHeight="1">
      <c r="A577" s="4" t="s">
        <v>1702</v>
      </c>
      <c r="B577" s="4">
        <v>22.0</v>
      </c>
      <c r="C577" s="4">
        <v>4.0</v>
      </c>
      <c r="D577" s="3" t="s">
        <v>1467</v>
      </c>
      <c r="E577" s="9" t="s">
        <v>1468</v>
      </c>
      <c r="F577" s="10"/>
      <c r="G577" s="3">
        <v>0.0</v>
      </c>
      <c r="H577" s="3">
        <f t="shared" si="1"/>
        <v>0</v>
      </c>
      <c r="I577" s="7">
        <v>0.0</v>
      </c>
      <c r="J577" s="4">
        <v>4.0</v>
      </c>
      <c r="K577" s="8"/>
      <c r="L577" s="8" t="str">
        <f t="shared" si="2"/>
        <v/>
      </c>
      <c r="M577" s="8" t="str">
        <f t="shared" si="3"/>
        <v/>
      </c>
      <c r="N577" s="8"/>
      <c r="O577" s="8"/>
      <c r="P577" s="8"/>
      <c r="Q577" s="8"/>
      <c r="R577" s="8"/>
      <c r="S577" s="8"/>
      <c r="T577" s="8"/>
      <c r="U577" s="8"/>
      <c r="V577" s="8"/>
      <c r="W577" s="8"/>
      <c r="X577" s="8"/>
      <c r="Y577" s="8"/>
      <c r="Z577" s="8"/>
      <c r="AA577" s="8"/>
      <c r="AB577" s="8"/>
      <c r="AC577" s="8"/>
      <c r="AD577" s="8"/>
      <c r="AE577" s="8"/>
      <c r="AF577" s="8"/>
      <c r="AG577" s="8"/>
      <c r="AH577" s="8"/>
    </row>
    <row r="578" ht="15.75" customHeight="1">
      <c r="A578" s="4" t="s">
        <v>1703</v>
      </c>
      <c r="B578" s="4">
        <v>36.0</v>
      </c>
      <c r="C578" s="4">
        <v>4.0</v>
      </c>
      <c r="D578" s="3" t="s">
        <v>1467</v>
      </c>
      <c r="E578" s="9" t="s">
        <v>1468</v>
      </c>
      <c r="F578" s="10" t="s">
        <v>1704</v>
      </c>
      <c r="G578" s="3">
        <v>0.0</v>
      </c>
      <c r="H578" s="3">
        <f t="shared" si="1"/>
        <v>0</v>
      </c>
      <c r="I578" s="7">
        <v>0.0</v>
      </c>
      <c r="J578" s="4">
        <v>4.0</v>
      </c>
      <c r="K578" s="8"/>
      <c r="L578" s="8">
        <f t="shared" si="2"/>
        <v>0</v>
      </c>
      <c r="M578" s="8">
        <f t="shared" si="3"/>
        <v>0</v>
      </c>
      <c r="N578" s="8"/>
      <c r="O578" s="8"/>
      <c r="P578" s="8"/>
      <c r="Q578" s="8"/>
      <c r="R578" s="8"/>
      <c r="S578" s="8"/>
      <c r="T578" s="8"/>
      <c r="U578" s="8"/>
      <c r="V578" s="8"/>
      <c r="W578" s="8"/>
      <c r="X578" s="8"/>
      <c r="Y578" s="8"/>
      <c r="Z578" s="8"/>
      <c r="AA578" s="8"/>
      <c r="AB578" s="8"/>
      <c r="AC578" s="8"/>
      <c r="AD578" s="8"/>
      <c r="AE578" s="8"/>
      <c r="AF578" s="8"/>
      <c r="AG578" s="8"/>
      <c r="AH578" s="8"/>
    </row>
    <row r="579" ht="15.75" customHeight="1">
      <c r="A579" s="4" t="s">
        <v>1705</v>
      </c>
      <c r="B579" s="4">
        <v>31.0</v>
      </c>
      <c r="C579" s="4">
        <v>5.0</v>
      </c>
      <c r="D579" s="3" t="s">
        <v>1467</v>
      </c>
      <c r="E579" s="9" t="s">
        <v>1468</v>
      </c>
      <c r="F579" s="10" t="s">
        <v>1706</v>
      </c>
      <c r="G579" s="3">
        <v>0.584375</v>
      </c>
      <c r="H579" s="3">
        <f t="shared" si="1"/>
        <v>0.584375</v>
      </c>
      <c r="I579" s="7">
        <v>0.55</v>
      </c>
      <c r="J579" s="4">
        <v>5.0</v>
      </c>
      <c r="K579" s="8"/>
      <c r="L579" s="8">
        <f t="shared" si="2"/>
        <v>0.584375</v>
      </c>
      <c r="M579" s="8">
        <f t="shared" si="3"/>
        <v>0.55</v>
      </c>
      <c r="N579" s="8"/>
      <c r="O579" s="8"/>
      <c r="P579" s="8"/>
      <c r="Q579" s="8"/>
      <c r="R579" s="8"/>
      <c r="S579" s="8"/>
      <c r="T579" s="8"/>
      <c r="U579" s="8"/>
      <c r="V579" s="8"/>
      <c r="W579" s="8"/>
      <c r="X579" s="8"/>
      <c r="Y579" s="8"/>
      <c r="Z579" s="8"/>
      <c r="AA579" s="8"/>
      <c r="AB579" s="8"/>
      <c r="AC579" s="8"/>
      <c r="AD579" s="8"/>
      <c r="AE579" s="8"/>
      <c r="AF579" s="8"/>
      <c r="AG579" s="8"/>
      <c r="AH579" s="8"/>
    </row>
    <row r="580" ht="15.75" customHeight="1">
      <c r="A580" s="4" t="s">
        <v>1707</v>
      </c>
      <c r="B580" s="4">
        <v>25.0</v>
      </c>
      <c r="C580" s="4">
        <v>5.0</v>
      </c>
      <c r="D580" s="3" t="s">
        <v>1467</v>
      </c>
      <c r="E580" s="9" t="s">
        <v>1468</v>
      </c>
      <c r="F580" s="10"/>
      <c r="G580" s="3">
        <v>0.0</v>
      </c>
      <c r="H580" s="3">
        <f t="shared" si="1"/>
        <v>0</v>
      </c>
      <c r="I580" s="7">
        <v>0.0</v>
      </c>
      <c r="J580" s="4">
        <v>5.0</v>
      </c>
      <c r="K580" s="8"/>
      <c r="L580" s="8" t="str">
        <f t="shared" si="2"/>
        <v/>
      </c>
      <c r="M580" s="8" t="str">
        <f t="shared" si="3"/>
        <v/>
      </c>
      <c r="N580" s="8"/>
      <c r="O580" s="8"/>
      <c r="P580" s="8"/>
      <c r="Q580" s="8"/>
      <c r="R580" s="8"/>
      <c r="S580" s="8"/>
      <c r="T580" s="8"/>
      <c r="U580" s="8"/>
      <c r="V580" s="8"/>
      <c r="W580" s="8"/>
      <c r="X580" s="8"/>
      <c r="Y580" s="8"/>
      <c r="Z580" s="8"/>
      <c r="AA580" s="8"/>
      <c r="AB580" s="8"/>
      <c r="AC580" s="8"/>
      <c r="AD580" s="8"/>
      <c r="AE580" s="8"/>
      <c r="AF580" s="8"/>
      <c r="AG580" s="8"/>
      <c r="AH580" s="8"/>
    </row>
    <row r="581" ht="15.75" customHeight="1">
      <c r="A581" s="4" t="s">
        <v>1708</v>
      </c>
      <c r="B581" s="4">
        <v>12.0</v>
      </c>
      <c r="C581" s="4">
        <v>5.0</v>
      </c>
      <c r="D581" s="3" t="s">
        <v>1467</v>
      </c>
      <c r="E581" s="9" t="s">
        <v>1468</v>
      </c>
      <c r="F581" s="10"/>
      <c r="G581" s="3">
        <v>0.0</v>
      </c>
      <c r="H581" s="3">
        <f t="shared" si="1"/>
        <v>0</v>
      </c>
      <c r="I581" s="7">
        <v>0.0</v>
      </c>
      <c r="J581" s="4">
        <v>5.0</v>
      </c>
      <c r="K581" s="8"/>
      <c r="L581" s="8" t="str">
        <f t="shared" si="2"/>
        <v/>
      </c>
      <c r="M581" s="8" t="str">
        <f t="shared" si="3"/>
        <v/>
      </c>
      <c r="N581" s="8"/>
      <c r="O581" s="8"/>
      <c r="P581" s="8"/>
      <c r="Q581" s="8"/>
      <c r="R581" s="8"/>
      <c r="S581" s="8"/>
      <c r="T581" s="8"/>
      <c r="U581" s="8"/>
      <c r="V581" s="8"/>
      <c r="W581" s="8"/>
      <c r="X581" s="8"/>
      <c r="Y581" s="8"/>
      <c r="Z581" s="8"/>
      <c r="AA581" s="8"/>
      <c r="AB581" s="8"/>
      <c r="AC581" s="8"/>
      <c r="AD581" s="8"/>
      <c r="AE581" s="8"/>
      <c r="AF581" s="8"/>
      <c r="AG581" s="8"/>
      <c r="AH581" s="8"/>
    </row>
    <row r="582" ht="15.75" customHeight="1">
      <c r="A582" s="4" t="s">
        <v>1709</v>
      </c>
      <c r="B582" s="4">
        <v>57.0</v>
      </c>
      <c r="C582" s="4">
        <v>4.0</v>
      </c>
      <c r="D582" s="3" t="s">
        <v>1467</v>
      </c>
      <c r="E582" s="9" t="s">
        <v>1468</v>
      </c>
      <c r="F582" s="10"/>
      <c r="G582" s="3">
        <v>0.0</v>
      </c>
      <c r="H582" s="3">
        <f t="shared" si="1"/>
        <v>0</v>
      </c>
      <c r="I582" s="7">
        <v>0.0</v>
      </c>
      <c r="J582" s="4">
        <v>4.0</v>
      </c>
      <c r="K582" s="8"/>
      <c r="L582" s="8" t="str">
        <f t="shared" si="2"/>
        <v/>
      </c>
      <c r="M582" s="8" t="str">
        <f t="shared" si="3"/>
        <v/>
      </c>
      <c r="N582" s="8"/>
      <c r="O582" s="8"/>
      <c r="P582" s="8"/>
      <c r="Q582" s="8"/>
      <c r="R582" s="8"/>
      <c r="S582" s="8"/>
      <c r="T582" s="8"/>
      <c r="U582" s="8"/>
      <c r="V582" s="8"/>
      <c r="W582" s="8"/>
      <c r="X582" s="8"/>
      <c r="Y582" s="8"/>
      <c r="Z582" s="8"/>
      <c r="AA582" s="8"/>
      <c r="AB582" s="8"/>
      <c r="AC582" s="8"/>
      <c r="AD582" s="8"/>
      <c r="AE582" s="8"/>
      <c r="AF582" s="8"/>
      <c r="AG582" s="8"/>
      <c r="AH582" s="8"/>
    </row>
    <row r="583" ht="15.75" customHeight="1">
      <c r="A583" s="4" t="s">
        <v>1710</v>
      </c>
      <c r="B583" s="4">
        <v>618.0</v>
      </c>
      <c r="C583" s="4">
        <v>5.0</v>
      </c>
      <c r="D583" s="3" t="s">
        <v>1467</v>
      </c>
      <c r="E583" s="9" t="s">
        <v>1468</v>
      </c>
      <c r="F583" s="10" t="s">
        <v>1711</v>
      </c>
      <c r="G583" s="3">
        <v>0.733333333333333</v>
      </c>
      <c r="H583" s="3">
        <f t="shared" si="1"/>
        <v>0.7333333333</v>
      </c>
      <c r="I583" s="7">
        <v>0.733333333333333</v>
      </c>
      <c r="J583" s="4">
        <v>5.0</v>
      </c>
      <c r="K583" s="8"/>
      <c r="L583" s="8">
        <f t="shared" si="2"/>
        <v>0.7333333333</v>
      </c>
      <c r="M583" s="8">
        <f t="shared" si="3"/>
        <v>0.7333333333</v>
      </c>
      <c r="N583" s="8"/>
      <c r="O583" s="8"/>
      <c r="P583" s="8"/>
      <c r="Q583" s="8"/>
      <c r="R583" s="8"/>
      <c r="S583" s="8"/>
      <c r="T583" s="8"/>
      <c r="U583" s="8"/>
      <c r="V583" s="8"/>
      <c r="W583" s="8"/>
      <c r="X583" s="8"/>
      <c r="Y583" s="8"/>
      <c r="Z583" s="8"/>
      <c r="AA583" s="8"/>
      <c r="AB583" s="8"/>
      <c r="AC583" s="8"/>
      <c r="AD583" s="8"/>
      <c r="AE583" s="8"/>
      <c r="AF583" s="8"/>
      <c r="AG583" s="8"/>
      <c r="AH583" s="8"/>
    </row>
    <row r="584" ht="15.75" customHeight="1">
      <c r="A584" s="4" t="s">
        <v>1712</v>
      </c>
      <c r="B584" s="4">
        <v>4.0</v>
      </c>
      <c r="C584" s="4">
        <v>5.0</v>
      </c>
      <c r="D584" s="3" t="s">
        <v>1467</v>
      </c>
      <c r="E584" s="9" t="s">
        <v>1468</v>
      </c>
      <c r="F584" s="10"/>
      <c r="G584" s="3">
        <v>0.0</v>
      </c>
      <c r="H584" s="3">
        <f t="shared" si="1"/>
        <v>0</v>
      </c>
      <c r="I584" s="7">
        <v>0.0</v>
      </c>
      <c r="J584" s="4">
        <v>5.0</v>
      </c>
      <c r="K584" s="8"/>
      <c r="L584" s="8" t="str">
        <f t="shared" si="2"/>
        <v/>
      </c>
      <c r="M584" s="8" t="str">
        <f t="shared" si="3"/>
        <v/>
      </c>
      <c r="N584" s="8"/>
      <c r="O584" s="8"/>
      <c r="P584" s="8"/>
      <c r="Q584" s="8"/>
      <c r="R584" s="8"/>
      <c r="S584" s="8"/>
      <c r="T584" s="8"/>
      <c r="U584" s="8"/>
      <c r="V584" s="8"/>
      <c r="W584" s="8"/>
      <c r="X584" s="8"/>
      <c r="Y584" s="8"/>
      <c r="Z584" s="8"/>
      <c r="AA584" s="8"/>
      <c r="AB584" s="8"/>
      <c r="AC584" s="8"/>
      <c r="AD584" s="8"/>
      <c r="AE584" s="8"/>
      <c r="AF584" s="8"/>
      <c r="AG584" s="8"/>
      <c r="AH584" s="8"/>
    </row>
    <row r="585" ht="15.75" customHeight="1">
      <c r="A585" s="4" t="s">
        <v>1713</v>
      </c>
      <c r="B585" s="4">
        <v>22.0</v>
      </c>
      <c r="C585" s="4">
        <v>4.0</v>
      </c>
      <c r="D585" s="3" t="s">
        <v>1467</v>
      </c>
      <c r="E585" s="9" t="s">
        <v>1468</v>
      </c>
      <c r="F585" s="10" t="s">
        <v>1714</v>
      </c>
      <c r="G585" s="3">
        <v>0.377083333333333</v>
      </c>
      <c r="H585" s="3">
        <f t="shared" si="1"/>
        <v>0.3770833333</v>
      </c>
      <c r="I585" s="7">
        <v>0.541666666666666</v>
      </c>
      <c r="J585" s="4">
        <v>4.0</v>
      </c>
      <c r="K585" s="8"/>
      <c r="L585" s="8">
        <f t="shared" si="2"/>
        <v>0.3770833333</v>
      </c>
      <c r="M585" s="8">
        <f t="shared" si="3"/>
        <v>0.5416666667</v>
      </c>
      <c r="N585" s="8"/>
      <c r="O585" s="8"/>
      <c r="P585" s="8"/>
      <c r="Q585" s="8"/>
      <c r="R585" s="8"/>
      <c r="S585" s="8"/>
      <c r="T585" s="8"/>
      <c r="U585" s="8"/>
      <c r="V585" s="8"/>
      <c r="W585" s="8"/>
      <c r="X585" s="8"/>
      <c r="Y585" s="8"/>
      <c r="Z585" s="8"/>
      <c r="AA585" s="8"/>
      <c r="AB585" s="8"/>
      <c r="AC585" s="8"/>
      <c r="AD585" s="8"/>
      <c r="AE585" s="8"/>
      <c r="AF585" s="8"/>
      <c r="AG585" s="8"/>
      <c r="AH585" s="8"/>
    </row>
    <row r="586" ht="15.75" customHeight="1">
      <c r="A586" s="4" t="s">
        <v>1715</v>
      </c>
      <c r="B586" s="4">
        <v>92.0</v>
      </c>
      <c r="C586" s="4">
        <v>5.0</v>
      </c>
      <c r="D586" s="3" t="s">
        <v>1467</v>
      </c>
      <c r="E586" s="9" t="s">
        <v>1468</v>
      </c>
      <c r="F586" s="10" t="s">
        <v>1716</v>
      </c>
      <c r="G586" s="3">
        <v>0.7</v>
      </c>
      <c r="H586" s="3">
        <f t="shared" si="1"/>
        <v>0.7</v>
      </c>
      <c r="I586" s="7">
        <v>0.6</v>
      </c>
      <c r="J586" s="4">
        <v>5.0</v>
      </c>
      <c r="K586" s="8"/>
      <c r="L586" s="8">
        <f t="shared" si="2"/>
        <v>0.7</v>
      </c>
      <c r="M586" s="8">
        <f t="shared" si="3"/>
        <v>0.6</v>
      </c>
      <c r="N586" s="8"/>
      <c r="O586" s="8"/>
      <c r="P586" s="8"/>
      <c r="Q586" s="8"/>
      <c r="R586" s="8"/>
      <c r="S586" s="8"/>
      <c r="T586" s="8"/>
      <c r="U586" s="8"/>
      <c r="V586" s="8"/>
      <c r="W586" s="8"/>
      <c r="X586" s="8"/>
      <c r="Y586" s="8"/>
      <c r="Z586" s="8"/>
      <c r="AA586" s="8"/>
      <c r="AB586" s="8"/>
      <c r="AC586" s="8"/>
      <c r="AD586" s="8"/>
      <c r="AE586" s="8"/>
      <c r="AF586" s="8"/>
      <c r="AG586" s="8"/>
      <c r="AH586" s="8"/>
    </row>
    <row r="587" ht="15.75" customHeight="1">
      <c r="A587" s="4" t="s">
        <v>1717</v>
      </c>
      <c r="B587" s="4">
        <v>571.0</v>
      </c>
      <c r="C587" s="4">
        <v>5.0</v>
      </c>
      <c r="D587" s="3" t="s">
        <v>1467</v>
      </c>
      <c r="E587" s="9" t="s">
        <v>1468</v>
      </c>
      <c r="F587" s="10"/>
      <c r="G587" s="3">
        <v>0.0</v>
      </c>
      <c r="H587" s="3">
        <f t="shared" si="1"/>
        <v>0</v>
      </c>
      <c r="I587" s="7">
        <v>0.0</v>
      </c>
      <c r="J587" s="4">
        <v>5.0</v>
      </c>
      <c r="K587" s="8"/>
      <c r="L587" s="8" t="str">
        <f t="shared" si="2"/>
        <v/>
      </c>
      <c r="M587" s="8" t="str">
        <f t="shared" si="3"/>
        <v/>
      </c>
      <c r="N587" s="8"/>
      <c r="O587" s="8"/>
      <c r="P587" s="8"/>
      <c r="Q587" s="8"/>
      <c r="R587" s="8"/>
      <c r="S587" s="8"/>
      <c r="T587" s="8"/>
      <c r="U587" s="8"/>
      <c r="V587" s="8"/>
      <c r="W587" s="8"/>
      <c r="X587" s="8"/>
      <c r="Y587" s="8"/>
      <c r="Z587" s="8"/>
      <c r="AA587" s="8"/>
      <c r="AB587" s="8"/>
      <c r="AC587" s="8"/>
      <c r="AD587" s="8"/>
      <c r="AE587" s="8"/>
      <c r="AF587" s="8"/>
      <c r="AG587" s="8"/>
      <c r="AH587" s="8"/>
    </row>
    <row r="588" ht="15.75" customHeight="1">
      <c r="A588" s="4" t="s">
        <v>1718</v>
      </c>
      <c r="B588" s="4">
        <v>35.0</v>
      </c>
      <c r="C588" s="4">
        <v>5.0</v>
      </c>
      <c r="D588" s="3" t="s">
        <v>1467</v>
      </c>
      <c r="E588" s="9" t="s">
        <v>1468</v>
      </c>
      <c r="F588" s="10" t="s">
        <v>1719</v>
      </c>
      <c r="G588" s="3">
        <v>0.754999999999999</v>
      </c>
      <c r="H588" s="3">
        <f t="shared" si="1"/>
        <v>0.755</v>
      </c>
      <c r="I588" s="7">
        <v>0.89</v>
      </c>
      <c r="J588" s="4">
        <v>5.0</v>
      </c>
      <c r="K588" s="8"/>
      <c r="L588" s="8">
        <f t="shared" si="2"/>
        <v>0.755</v>
      </c>
      <c r="M588" s="8">
        <f t="shared" si="3"/>
        <v>0.89</v>
      </c>
      <c r="N588" s="8"/>
      <c r="O588" s="8"/>
      <c r="P588" s="8"/>
      <c r="Q588" s="8"/>
      <c r="R588" s="8"/>
      <c r="S588" s="8"/>
      <c r="T588" s="8"/>
      <c r="U588" s="8"/>
      <c r="V588" s="8"/>
      <c r="W588" s="8"/>
      <c r="X588" s="8"/>
      <c r="Y588" s="8"/>
      <c r="Z588" s="8"/>
      <c r="AA588" s="8"/>
      <c r="AB588" s="8"/>
      <c r="AC588" s="8"/>
      <c r="AD588" s="8"/>
      <c r="AE588" s="8"/>
      <c r="AF588" s="8"/>
      <c r="AG588" s="8"/>
      <c r="AH588" s="8"/>
    </row>
    <row r="589" ht="15.75" customHeight="1">
      <c r="A589" s="4" t="s">
        <v>1720</v>
      </c>
      <c r="B589" s="4">
        <v>150.0</v>
      </c>
      <c r="C589" s="4">
        <v>4.0</v>
      </c>
      <c r="D589" s="3" t="s">
        <v>1467</v>
      </c>
      <c r="E589" s="9" t="s">
        <v>1468</v>
      </c>
      <c r="F589" s="10"/>
      <c r="G589" s="3">
        <v>0.0</v>
      </c>
      <c r="H589" s="3">
        <f t="shared" si="1"/>
        <v>0</v>
      </c>
      <c r="I589" s="7">
        <v>0.0</v>
      </c>
      <c r="J589" s="4">
        <v>4.0</v>
      </c>
      <c r="K589" s="8"/>
      <c r="L589" s="8" t="str">
        <f t="shared" si="2"/>
        <v/>
      </c>
      <c r="M589" s="8" t="str">
        <f t="shared" si="3"/>
        <v/>
      </c>
      <c r="N589" s="8"/>
      <c r="O589" s="8"/>
      <c r="P589" s="8"/>
      <c r="Q589" s="8"/>
      <c r="R589" s="8"/>
      <c r="S589" s="8"/>
      <c r="T589" s="8"/>
      <c r="U589" s="8"/>
      <c r="V589" s="8"/>
      <c r="W589" s="8"/>
      <c r="X589" s="8"/>
      <c r="Y589" s="8"/>
      <c r="Z589" s="8"/>
      <c r="AA589" s="8"/>
      <c r="AB589" s="8"/>
      <c r="AC589" s="8"/>
      <c r="AD589" s="8"/>
      <c r="AE589" s="8"/>
      <c r="AF589" s="8"/>
      <c r="AG589" s="8"/>
      <c r="AH589" s="8"/>
    </row>
    <row r="590" ht="15.75" customHeight="1">
      <c r="A590" s="4" t="s">
        <v>1721</v>
      </c>
      <c r="B590" s="4">
        <v>21.0</v>
      </c>
      <c r="C590" s="4">
        <v>4.0</v>
      </c>
      <c r="D590" s="3" t="s">
        <v>1467</v>
      </c>
      <c r="E590" s="9" t="s">
        <v>1468</v>
      </c>
      <c r="F590" s="10" t="s">
        <v>1722</v>
      </c>
      <c r="G590" s="3">
        <v>0.366666666666666</v>
      </c>
      <c r="H590" s="3">
        <f t="shared" si="1"/>
        <v>0.3666666667</v>
      </c>
      <c r="I590" s="7">
        <v>0.851851851851851</v>
      </c>
      <c r="J590" s="4">
        <v>4.0</v>
      </c>
      <c r="K590" s="8"/>
      <c r="L590" s="8">
        <f t="shared" si="2"/>
        <v>0.3666666667</v>
      </c>
      <c r="M590" s="8">
        <f t="shared" si="3"/>
        <v>0.8518518519</v>
      </c>
      <c r="N590" s="8"/>
      <c r="O590" s="8"/>
      <c r="P590" s="8"/>
      <c r="Q590" s="8"/>
      <c r="R590" s="8"/>
      <c r="S590" s="8"/>
      <c r="T590" s="8"/>
      <c r="U590" s="8"/>
      <c r="V590" s="8"/>
      <c r="W590" s="8"/>
      <c r="X590" s="8"/>
      <c r="Y590" s="8"/>
      <c r="Z590" s="8"/>
      <c r="AA590" s="8"/>
      <c r="AB590" s="8"/>
      <c r="AC590" s="8"/>
      <c r="AD590" s="8"/>
      <c r="AE590" s="8"/>
      <c r="AF590" s="8"/>
      <c r="AG590" s="8"/>
      <c r="AH590" s="8"/>
    </row>
    <row r="591" ht="15.75" customHeight="1">
      <c r="A591" s="4" t="s">
        <v>1723</v>
      </c>
      <c r="B591" s="4">
        <v>4.0</v>
      </c>
      <c r="C591" s="4">
        <v>4.0</v>
      </c>
      <c r="D591" s="3" t="s">
        <v>1467</v>
      </c>
      <c r="E591" s="9" t="s">
        <v>1468</v>
      </c>
      <c r="F591" s="10"/>
      <c r="G591" s="3">
        <v>0.0</v>
      </c>
      <c r="H591" s="3">
        <f t="shared" si="1"/>
        <v>0</v>
      </c>
      <c r="I591" s="7">
        <v>0.0</v>
      </c>
      <c r="J591" s="4">
        <v>4.0</v>
      </c>
      <c r="K591" s="8"/>
      <c r="L591" s="8" t="str">
        <f t="shared" si="2"/>
        <v/>
      </c>
      <c r="M591" s="8" t="str">
        <f t="shared" si="3"/>
        <v/>
      </c>
      <c r="N591" s="8"/>
      <c r="O591" s="8"/>
      <c r="P591" s="8"/>
      <c r="Q591" s="8"/>
      <c r="R591" s="8"/>
      <c r="S591" s="8"/>
      <c r="T591" s="8"/>
      <c r="U591" s="8"/>
      <c r="V591" s="8"/>
      <c r="W591" s="8"/>
      <c r="X591" s="8"/>
      <c r="Y591" s="8"/>
      <c r="Z591" s="8"/>
      <c r="AA591" s="8"/>
      <c r="AB591" s="8"/>
      <c r="AC591" s="8"/>
      <c r="AD591" s="8"/>
      <c r="AE591" s="8"/>
      <c r="AF591" s="8"/>
      <c r="AG591" s="8"/>
      <c r="AH591" s="8"/>
    </row>
    <row r="592" ht="15.75" customHeight="1">
      <c r="A592" s="4" t="s">
        <v>1724</v>
      </c>
      <c r="B592" s="4">
        <v>1.0</v>
      </c>
      <c r="C592" s="4">
        <v>4.0</v>
      </c>
      <c r="D592" s="3" t="s">
        <v>1467</v>
      </c>
      <c r="E592" s="9" t="s">
        <v>1468</v>
      </c>
      <c r="F592" s="10"/>
      <c r="G592" s="3">
        <v>0.0</v>
      </c>
      <c r="H592" s="3">
        <f t="shared" si="1"/>
        <v>0</v>
      </c>
      <c r="I592" s="7">
        <v>0.0</v>
      </c>
      <c r="J592" s="4">
        <v>4.0</v>
      </c>
      <c r="K592" s="8"/>
      <c r="L592" s="8" t="str">
        <f t="shared" si="2"/>
        <v/>
      </c>
      <c r="M592" s="8" t="str">
        <f t="shared" si="3"/>
        <v/>
      </c>
      <c r="N592" s="8"/>
      <c r="O592" s="8"/>
      <c r="P592" s="8"/>
      <c r="Q592" s="8"/>
      <c r="R592" s="8"/>
      <c r="S592" s="8"/>
      <c r="T592" s="8"/>
      <c r="U592" s="8"/>
      <c r="V592" s="8"/>
      <c r="W592" s="8"/>
      <c r="X592" s="8"/>
      <c r="Y592" s="8"/>
      <c r="Z592" s="8"/>
      <c r="AA592" s="8"/>
      <c r="AB592" s="8"/>
      <c r="AC592" s="8"/>
      <c r="AD592" s="8"/>
      <c r="AE592" s="8"/>
      <c r="AF592" s="8"/>
      <c r="AG592" s="8"/>
      <c r="AH592" s="8"/>
    </row>
    <row r="593" ht="15.75" customHeight="1">
      <c r="A593" s="4" t="s">
        <v>1725</v>
      </c>
      <c r="B593" s="4">
        <v>51.0</v>
      </c>
      <c r="C593" s="4">
        <v>5.0</v>
      </c>
      <c r="D593" s="3" t="s">
        <v>1467</v>
      </c>
      <c r="E593" s="9" t="s">
        <v>1468</v>
      </c>
      <c r="F593" s="10"/>
      <c r="G593" s="3">
        <v>0.0</v>
      </c>
      <c r="H593" s="3">
        <f t="shared" si="1"/>
        <v>0</v>
      </c>
      <c r="I593" s="7">
        <v>0.0</v>
      </c>
      <c r="J593" s="4">
        <v>5.0</v>
      </c>
      <c r="K593" s="8"/>
      <c r="L593" s="8" t="str">
        <f t="shared" si="2"/>
        <v/>
      </c>
      <c r="M593" s="8" t="str">
        <f t="shared" si="3"/>
        <v/>
      </c>
      <c r="N593" s="8"/>
      <c r="O593" s="8"/>
      <c r="P593" s="8"/>
      <c r="Q593" s="8"/>
      <c r="R593" s="8"/>
      <c r="S593" s="8"/>
      <c r="T593" s="8"/>
      <c r="U593" s="8"/>
      <c r="V593" s="8"/>
      <c r="W593" s="8"/>
      <c r="X593" s="8"/>
      <c r="Y593" s="8"/>
      <c r="Z593" s="8"/>
      <c r="AA593" s="8"/>
      <c r="AB593" s="8"/>
      <c r="AC593" s="8"/>
      <c r="AD593" s="8"/>
      <c r="AE593" s="8"/>
      <c r="AF593" s="8"/>
      <c r="AG593" s="8"/>
      <c r="AH593" s="8"/>
    </row>
    <row r="594" ht="15.75" customHeight="1">
      <c r="A594" s="4" t="s">
        <v>1726</v>
      </c>
      <c r="B594" s="4">
        <v>14.0</v>
      </c>
      <c r="C594" s="4">
        <v>5.0</v>
      </c>
      <c r="D594" s="3" t="s">
        <v>1467</v>
      </c>
      <c r="E594" s="9" t="s">
        <v>1468</v>
      </c>
      <c r="F594" s="10" t="s">
        <v>1727</v>
      </c>
      <c r="G594" s="3">
        <v>0.310952380952381</v>
      </c>
      <c r="H594" s="3">
        <f t="shared" si="1"/>
        <v>0.310952381</v>
      </c>
      <c r="I594" s="7">
        <v>0.437142857142857</v>
      </c>
      <c r="J594" s="4">
        <v>5.0</v>
      </c>
      <c r="K594" s="8"/>
      <c r="L594" s="8">
        <f t="shared" si="2"/>
        <v>0.310952381</v>
      </c>
      <c r="M594" s="8">
        <f t="shared" si="3"/>
        <v>0.4371428571</v>
      </c>
      <c r="N594" s="8"/>
      <c r="O594" s="8"/>
      <c r="P594" s="8"/>
      <c r="Q594" s="8"/>
      <c r="R594" s="8"/>
      <c r="S594" s="8"/>
      <c r="T594" s="8"/>
      <c r="U594" s="8"/>
      <c r="V594" s="8"/>
      <c r="W594" s="8"/>
      <c r="X594" s="8"/>
      <c r="Y594" s="8"/>
      <c r="Z594" s="8"/>
      <c r="AA594" s="8"/>
      <c r="AB594" s="8"/>
      <c r="AC594" s="8"/>
      <c r="AD594" s="8"/>
      <c r="AE594" s="8"/>
      <c r="AF594" s="8"/>
      <c r="AG594" s="8"/>
      <c r="AH594" s="8"/>
    </row>
    <row r="595" ht="15.75" customHeight="1">
      <c r="A595" s="4" t="s">
        <v>1728</v>
      </c>
      <c r="B595" s="4">
        <v>0.0</v>
      </c>
      <c r="C595" s="4">
        <v>5.0</v>
      </c>
      <c r="D595" s="3" t="s">
        <v>1467</v>
      </c>
      <c r="E595" s="9" t="s">
        <v>1468</v>
      </c>
      <c r="F595" s="10"/>
      <c r="G595" s="3">
        <v>0.0</v>
      </c>
      <c r="H595" s="3">
        <f t="shared" si="1"/>
        <v>0</v>
      </c>
      <c r="I595" s="7">
        <v>0.0</v>
      </c>
      <c r="J595" s="4">
        <v>5.0</v>
      </c>
      <c r="K595" s="8"/>
      <c r="L595" s="8" t="str">
        <f t="shared" si="2"/>
        <v/>
      </c>
      <c r="M595" s="8" t="str">
        <f t="shared" si="3"/>
        <v/>
      </c>
      <c r="N595" s="8"/>
      <c r="O595" s="8"/>
      <c r="P595" s="8"/>
      <c r="Q595" s="8"/>
      <c r="R595" s="8"/>
      <c r="S595" s="8"/>
      <c r="T595" s="8"/>
      <c r="U595" s="8"/>
      <c r="V595" s="8"/>
      <c r="W595" s="8"/>
      <c r="X595" s="8"/>
      <c r="Y595" s="8"/>
      <c r="Z595" s="8"/>
      <c r="AA595" s="8"/>
      <c r="AB595" s="8"/>
      <c r="AC595" s="8"/>
      <c r="AD595" s="8"/>
      <c r="AE595" s="8"/>
      <c r="AF595" s="8"/>
      <c r="AG595" s="8"/>
      <c r="AH595" s="8"/>
    </row>
    <row r="596" ht="15.75" customHeight="1">
      <c r="A596" s="4" t="s">
        <v>1729</v>
      </c>
      <c r="B596" s="4">
        <v>42.0</v>
      </c>
      <c r="C596" s="4">
        <v>2.0</v>
      </c>
      <c r="D596" s="3" t="s">
        <v>1467</v>
      </c>
      <c r="E596" s="9" t="s">
        <v>1468</v>
      </c>
      <c r="F596" s="10" t="s">
        <v>1730</v>
      </c>
      <c r="G596" s="3">
        <v>0.0919642857142857</v>
      </c>
      <c r="H596" s="3">
        <f t="shared" si="1"/>
        <v>0.09196428571</v>
      </c>
      <c r="I596" s="7">
        <v>0.544642857142857</v>
      </c>
      <c r="J596" s="4">
        <v>2.0</v>
      </c>
      <c r="K596" s="8"/>
      <c r="L596" s="8">
        <f t="shared" si="2"/>
        <v>0.09196428571</v>
      </c>
      <c r="M596" s="8">
        <f t="shared" si="3"/>
        <v>0.5446428571</v>
      </c>
      <c r="N596" s="8"/>
      <c r="O596" s="8"/>
      <c r="P596" s="8"/>
      <c r="Q596" s="8"/>
      <c r="R596" s="8"/>
      <c r="S596" s="8"/>
      <c r="T596" s="8"/>
      <c r="U596" s="8"/>
      <c r="V596" s="8"/>
      <c r="W596" s="8"/>
      <c r="X596" s="8"/>
      <c r="Y596" s="8"/>
      <c r="Z596" s="8"/>
      <c r="AA596" s="8"/>
      <c r="AB596" s="8"/>
      <c r="AC596" s="8"/>
      <c r="AD596" s="8"/>
      <c r="AE596" s="8"/>
      <c r="AF596" s="8"/>
      <c r="AG596" s="8"/>
      <c r="AH596" s="8"/>
    </row>
    <row r="597" ht="15.75" customHeight="1">
      <c r="A597" s="4" t="s">
        <v>1731</v>
      </c>
      <c r="B597" s="4">
        <v>41.0</v>
      </c>
      <c r="C597" s="4">
        <v>5.0</v>
      </c>
      <c r="D597" s="3" t="s">
        <v>1467</v>
      </c>
      <c r="E597" s="9" t="s">
        <v>1468</v>
      </c>
      <c r="F597" s="10" t="s">
        <v>1732</v>
      </c>
      <c r="G597" s="3">
        <v>1.0</v>
      </c>
      <c r="H597" s="3">
        <f t="shared" si="1"/>
        <v>1</v>
      </c>
      <c r="I597" s="7">
        <v>1.0</v>
      </c>
      <c r="J597" s="4">
        <v>5.0</v>
      </c>
      <c r="K597" s="8"/>
      <c r="L597" s="8">
        <f t="shared" si="2"/>
        <v>1</v>
      </c>
      <c r="M597" s="8">
        <f t="shared" si="3"/>
        <v>1</v>
      </c>
      <c r="N597" s="8"/>
      <c r="O597" s="8"/>
      <c r="P597" s="8"/>
      <c r="Q597" s="8"/>
      <c r="R597" s="8"/>
      <c r="S597" s="8"/>
      <c r="T597" s="8"/>
      <c r="U597" s="8"/>
      <c r="V597" s="8"/>
      <c r="W597" s="8"/>
      <c r="X597" s="8"/>
      <c r="Y597" s="8"/>
      <c r="Z597" s="8"/>
      <c r="AA597" s="8"/>
      <c r="AB597" s="8"/>
      <c r="AC597" s="8"/>
      <c r="AD597" s="8"/>
      <c r="AE597" s="8"/>
      <c r="AF597" s="8"/>
      <c r="AG597" s="8"/>
      <c r="AH597" s="8"/>
    </row>
    <row r="598" ht="15.75" customHeight="1">
      <c r="A598" s="4" t="s">
        <v>1733</v>
      </c>
      <c r="B598" s="4">
        <v>70.0</v>
      </c>
      <c r="C598" s="4">
        <v>5.0</v>
      </c>
      <c r="D598" s="3" t="s">
        <v>1467</v>
      </c>
      <c r="E598" s="9" t="s">
        <v>1468</v>
      </c>
      <c r="F598" s="10" t="s">
        <v>1734</v>
      </c>
      <c r="G598" s="3">
        <v>0.55</v>
      </c>
      <c r="H598" s="3">
        <f t="shared" si="1"/>
        <v>0.55</v>
      </c>
      <c r="I598" s="7">
        <v>0.475</v>
      </c>
      <c r="J598" s="4">
        <v>5.0</v>
      </c>
      <c r="K598" s="8"/>
      <c r="L598" s="8">
        <f t="shared" si="2"/>
        <v>0.55</v>
      </c>
      <c r="M598" s="8">
        <f t="shared" si="3"/>
        <v>0.475</v>
      </c>
      <c r="N598" s="8"/>
      <c r="O598" s="8"/>
      <c r="P598" s="8"/>
      <c r="Q598" s="8"/>
      <c r="R598" s="8"/>
      <c r="S598" s="8"/>
      <c r="T598" s="8"/>
      <c r="U598" s="8"/>
      <c r="V598" s="8"/>
      <c r="W598" s="8"/>
      <c r="X598" s="8"/>
      <c r="Y598" s="8"/>
      <c r="Z598" s="8"/>
      <c r="AA598" s="8"/>
      <c r="AB598" s="8"/>
      <c r="AC598" s="8"/>
      <c r="AD598" s="8"/>
      <c r="AE598" s="8"/>
      <c r="AF598" s="8"/>
      <c r="AG598" s="8"/>
      <c r="AH598" s="8"/>
    </row>
    <row r="599" ht="15.75" customHeight="1">
      <c r="A599" s="4" t="s">
        <v>1735</v>
      </c>
      <c r="B599" s="4">
        <v>24.0</v>
      </c>
      <c r="C599" s="4">
        <v>5.0</v>
      </c>
      <c r="D599" s="3" t="s">
        <v>1467</v>
      </c>
      <c r="E599" s="9" t="s">
        <v>1468</v>
      </c>
      <c r="F599" s="10" t="s">
        <v>1736</v>
      </c>
      <c r="G599" s="3">
        <v>0.208333333333333</v>
      </c>
      <c r="H599" s="3">
        <f t="shared" si="1"/>
        <v>0.2083333333</v>
      </c>
      <c r="I599" s="7">
        <v>0.366666666666666</v>
      </c>
      <c r="J599" s="4">
        <v>5.0</v>
      </c>
      <c r="K599" s="8"/>
      <c r="L599" s="8">
        <f t="shared" si="2"/>
        <v>0.2083333333</v>
      </c>
      <c r="M599" s="8">
        <f t="shared" si="3"/>
        <v>0.3666666667</v>
      </c>
      <c r="N599" s="8"/>
      <c r="O599" s="8"/>
      <c r="P599" s="8"/>
      <c r="Q599" s="8"/>
      <c r="R599" s="8"/>
      <c r="S599" s="8"/>
      <c r="T599" s="8"/>
      <c r="U599" s="8"/>
      <c r="V599" s="8"/>
      <c r="W599" s="8"/>
      <c r="X599" s="8"/>
      <c r="Y599" s="8"/>
      <c r="Z599" s="8"/>
      <c r="AA599" s="8"/>
      <c r="AB599" s="8"/>
      <c r="AC599" s="8"/>
      <c r="AD599" s="8"/>
      <c r="AE599" s="8"/>
      <c r="AF599" s="8"/>
      <c r="AG599" s="8"/>
      <c r="AH599" s="8"/>
    </row>
    <row r="600" ht="15.75" customHeight="1">
      <c r="A600" s="4" t="s">
        <v>1737</v>
      </c>
      <c r="B600" s="4">
        <v>108.0</v>
      </c>
      <c r="C600" s="4">
        <v>2.0</v>
      </c>
      <c r="D600" s="3" t="s">
        <v>1467</v>
      </c>
      <c r="E600" s="9" t="s">
        <v>1468</v>
      </c>
      <c r="F600" s="10" t="s">
        <v>1738</v>
      </c>
      <c r="G600" s="3">
        <v>-0.161111111111111</v>
      </c>
      <c r="H600" s="3">
        <f t="shared" si="1"/>
        <v>0.1611111111</v>
      </c>
      <c r="I600" s="7">
        <v>0.896296296296296</v>
      </c>
      <c r="J600" s="4">
        <v>2.0</v>
      </c>
      <c r="K600" s="8"/>
      <c r="L600" s="8">
        <f t="shared" si="2"/>
        <v>-0.1611111111</v>
      </c>
      <c r="M600" s="8">
        <f t="shared" si="3"/>
        <v>0.8962962963</v>
      </c>
      <c r="N600" s="8"/>
      <c r="O600" s="8"/>
      <c r="P600" s="8"/>
      <c r="Q600" s="8"/>
      <c r="R600" s="8"/>
      <c r="S600" s="8"/>
      <c r="T600" s="8"/>
      <c r="U600" s="8"/>
      <c r="V600" s="8"/>
      <c r="W600" s="8"/>
      <c r="X600" s="8"/>
      <c r="Y600" s="8"/>
      <c r="Z600" s="8"/>
      <c r="AA600" s="8"/>
      <c r="AB600" s="8"/>
      <c r="AC600" s="8"/>
      <c r="AD600" s="8"/>
      <c r="AE600" s="8"/>
      <c r="AF600" s="8"/>
      <c r="AG600" s="8"/>
      <c r="AH600" s="8"/>
    </row>
    <row r="601" ht="15.75" customHeight="1">
      <c r="A601" s="4" t="s">
        <v>1739</v>
      </c>
      <c r="B601" s="4">
        <v>64.0</v>
      </c>
      <c r="C601" s="4">
        <v>3.0</v>
      </c>
      <c r="D601" s="3" t="s">
        <v>1467</v>
      </c>
      <c r="E601" s="9" t="s">
        <v>1468</v>
      </c>
      <c r="F601" s="10"/>
      <c r="G601" s="3">
        <v>0.0</v>
      </c>
      <c r="H601" s="3">
        <f t="shared" si="1"/>
        <v>0</v>
      </c>
      <c r="I601" s="7">
        <v>0.0</v>
      </c>
      <c r="J601" s="4">
        <v>3.0</v>
      </c>
      <c r="K601" s="8"/>
      <c r="L601" s="8" t="str">
        <f t="shared" si="2"/>
        <v/>
      </c>
      <c r="M601" s="8" t="str">
        <f t="shared" si="3"/>
        <v/>
      </c>
      <c r="N601" s="8"/>
      <c r="O601" s="8"/>
      <c r="P601" s="8"/>
      <c r="Q601" s="8"/>
      <c r="R601" s="8"/>
      <c r="S601" s="8"/>
      <c r="T601" s="8"/>
      <c r="U601" s="8"/>
      <c r="V601" s="8"/>
      <c r="W601" s="8"/>
      <c r="X601" s="8"/>
      <c r="Y601" s="8"/>
      <c r="Z601" s="8"/>
      <c r="AA601" s="8"/>
      <c r="AB601" s="8"/>
      <c r="AC601" s="8"/>
      <c r="AD601" s="8"/>
      <c r="AE601" s="8"/>
      <c r="AF601" s="8"/>
      <c r="AG601" s="8"/>
      <c r="AH601" s="8"/>
    </row>
    <row r="602" ht="15.75" customHeight="1">
      <c r="A602" s="4" t="s">
        <v>1740</v>
      </c>
      <c r="B602" s="4">
        <v>103.0</v>
      </c>
      <c r="C602" s="4">
        <v>4.0</v>
      </c>
      <c r="D602" s="3" t="s">
        <v>1467</v>
      </c>
      <c r="E602" s="9" t="s">
        <v>1468</v>
      </c>
      <c r="F602" s="10" t="s">
        <v>1741</v>
      </c>
      <c r="G602" s="3">
        <v>0.214814814814814</v>
      </c>
      <c r="H602" s="3">
        <f t="shared" si="1"/>
        <v>0.2148148148</v>
      </c>
      <c r="I602" s="7">
        <v>0.629629629629629</v>
      </c>
      <c r="J602" s="4">
        <v>4.0</v>
      </c>
      <c r="K602" s="8"/>
      <c r="L602" s="8">
        <f t="shared" si="2"/>
        <v>0.2148148148</v>
      </c>
      <c r="M602" s="8">
        <f t="shared" si="3"/>
        <v>0.6296296296</v>
      </c>
      <c r="N602" s="8"/>
      <c r="O602" s="8"/>
      <c r="P602" s="8"/>
      <c r="Q602" s="8"/>
      <c r="R602" s="8"/>
      <c r="S602" s="8"/>
      <c r="T602" s="8"/>
      <c r="U602" s="8"/>
      <c r="V602" s="8"/>
      <c r="W602" s="8"/>
      <c r="X602" s="8"/>
      <c r="Y602" s="8"/>
      <c r="Z602" s="8"/>
      <c r="AA602" s="8"/>
      <c r="AB602" s="8"/>
      <c r="AC602" s="8"/>
      <c r="AD602" s="8"/>
      <c r="AE602" s="8"/>
      <c r="AF602" s="8"/>
      <c r="AG602" s="8"/>
      <c r="AH602" s="8"/>
    </row>
    <row r="603" ht="15.75" customHeight="1">
      <c r="A603" s="4" t="s">
        <v>1742</v>
      </c>
      <c r="B603" s="4">
        <v>27.0</v>
      </c>
      <c r="C603" s="4">
        <v>5.0</v>
      </c>
      <c r="D603" s="3" t="s">
        <v>1467</v>
      </c>
      <c r="E603" s="9" t="s">
        <v>1468</v>
      </c>
      <c r="F603" s="10" t="s">
        <v>1743</v>
      </c>
      <c r="G603" s="3">
        <v>0.8</v>
      </c>
      <c r="H603" s="3">
        <f t="shared" si="1"/>
        <v>0.8</v>
      </c>
      <c r="I603" s="7">
        <v>0.75</v>
      </c>
      <c r="J603" s="4">
        <v>5.0</v>
      </c>
      <c r="K603" s="8"/>
      <c r="L603" s="8">
        <f t="shared" si="2"/>
        <v>0.8</v>
      </c>
      <c r="M603" s="8">
        <f t="shared" si="3"/>
        <v>0.75</v>
      </c>
      <c r="N603" s="8"/>
      <c r="O603" s="8"/>
      <c r="P603" s="8"/>
      <c r="Q603" s="8"/>
      <c r="R603" s="8"/>
      <c r="S603" s="8"/>
      <c r="T603" s="8"/>
      <c r="U603" s="8"/>
      <c r="V603" s="8"/>
      <c r="W603" s="8"/>
      <c r="X603" s="8"/>
      <c r="Y603" s="8"/>
      <c r="Z603" s="8"/>
      <c r="AA603" s="8"/>
      <c r="AB603" s="8"/>
      <c r="AC603" s="8"/>
      <c r="AD603" s="8"/>
      <c r="AE603" s="8"/>
      <c r="AF603" s="8"/>
      <c r="AG603" s="8"/>
      <c r="AH603" s="8"/>
    </row>
    <row r="604" ht="15.75" customHeight="1">
      <c r="A604" s="4" t="s">
        <v>1744</v>
      </c>
      <c r="B604" s="4">
        <v>6.0</v>
      </c>
      <c r="C604" s="4">
        <v>4.0</v>
      </c>
      <c r="D604" s="3" t="s">
        <v>1467</v>
      </c>
      <c r="E604" s="9" t="s">
        <v>1468</v>
      </c>
      <c r="F604" s="10"/>
      <c r="G604" s="3">
        <v>0.0</v>
      </c>
      <c r="H604" s="3">
        <f t="shared" si="1"/>
        <v>0</v>
      </c>
      <c r="I604" s="7">
        <v>0.0</v>
      </c>
      <c r="J604" s="4">
        <v>4.0</v>
      </c>
      <c r="K604" s="8"/>
      <c r="L604" s="8" t="str">
        <f t="shared" si="2"/>
        <v/>
      </c>
      <c r="M604" s="8" t="str">
        <f t="shared" si="3"/>
        <v/>
      </c>
      <c r="N604" s="8"/>
      <c r="O604" s="8"/>
      <c r="P604" s="8"/>
      <c r="Q604" s="8"/>
      <c r="R604" s="8"/>
      <c r="S604" s="8"/>
      <c r="T604" s="8"/>
      <c r="U604" s="8"/>
      <c r="V604" s="8"/>
      <c r="W604" s="8"/>
      <c r="X604" s="8"/>
      <c r="Y604" s="8"/>
      <c r="Z604" s="8"/>
      <c r="AA604" s="8"/>
      <c r="AB604" s="8"/>
      <c r="AC604" s="8"/>
      <c r="AD604" s="8"/>
      <c r="AE604" s="8"/>
      <c r="AF604" s="8"/>
      <c r="AG604" s="8"/>
      <c r="AH604" s="8"/>
    </row>
    <row r="605" ht="15.75" customHeight="1">
      <c r="A605" s="4" t="s">
        <v>1745</v>
      </c>
      <c r="B605" s="4">
        <v>3.0</v>
      </c>
      <c r="C605" s="4">
        <v>5.0</v>
      </c>
      <c r="D605" s="3" t="s">
        <v>1467</v>
      </c>
      <c r="E605" s="9" t="s">
        <v>1468</v>
      </c>
      <c r="F605" s="10"/>
      <c r="G605" s="3">
        <v>0.0</v>
      </c>
      <c r="H605" s="3">
        <f t="shared" si="1"/>
        <v>0</v>
      </c>
      <c r="I605" s="7">
        <v>0.0</v>
      </c>
      <c r="J605" s="4">
        <v>5.0</v>
      </c>
      <c r="K605" s="8"/>
      <c r="L605" s="8" t="str">
        <f t="shared" si="2"/>
        <v/>
      </c>
      <c r="M605" s="8" t="str">
        <f t="shared" si="3"/>
        <v/>
      </c>
      <c r="N605" s="8"/>
      <c r="O605" s="8"/>
      <c r="P605" s="8"/>
      <c r="Q605" s="8"/>
      <c r="R605" s="8"/>
      <c r="S605" s="8"/>
      <c r="T605" s="8"/>
      <c r="U605" s="8"/>
      <c r="V605" s="8"/>
      <c r="W605" s="8"/>
      <c r="X605" s="8"/>
      <c r="Y605" s="8"/>
      <c r="Z605" s="8"/>
      <c r="AA605" s="8"/>
      <c r="AB605" s="8"/>
      <c r="AC605" s="8"/>
      <c r="AD605" s="8"/>
      <c r="AE605" s="8"/>
      <c r="AF605" s="8"/>
      <c r="AG605" s="8"/>
      <c r="AH605" s="8"/>
    </row>
    <row r="606" ht="15.75" customHeight="1">
      <c r="A606" s="4" t="s">
        <v>1746</v>
      </c>
      <c r="B606" s="4">
        <v>58.0</v>
      </c>
      <c r="C606" s="4">
        <v>2.0</v>
      </c>
      <c r="D606" s="3" t="s">
        <v>1467</v>
      </c>
      <c r="E606" s="9" t="s">
        <v>1468</v>
      </c>
      <c r="F606" s="10" t="s">
        <v>1747</v>
      </c>
      <c r="G606" s="3">
        <v>0.136842105263157</v>
      </c>
      <c r="H606" s="3">
        <f t="shared" si="1"/>
        <v>0.1368421053</v>
      </c>
      <c r="I606" s="7">
        <v>0.455263157894736</v>
      </c>
      <c r="J606" s="4">
        <v>2.0</v>
      </c>
      <c r="K606" s="8"/>
      <c r="L606" s="8">
        <f t="shared" si="2"/>
        <v>0.1368421053</v>
      </c>
      <c r="M606" s="8">
        <f t="shared" si="3"/>
        <v>0.4552631579</v>
      </c>
      <c r="N606" s="8"/>
      <c r="O606" s="8"/>
      <c r="P606" s="8"/>
      <c r="Q606" s="8"/>
      <c r="R606" s="8"/>
      <c r="S606" s="8"/>
      <c r="T606" s="8"/>
      <c r="U606" s="8"/>
      <c r="V606" s="8"/>
      <c r="W606" s="8"/>
      <c r="X606" s="8"/>
      <c r="Y606" s="8"/>
      <c r="Z606" s="8"/>
      <c r="AA606" s="8"/>
      <c r="AB606" s="8"/>
      <c r="AC606" s="8"/>
      <c r="AD606" s="8"/>
      <c r="AE606" s="8"/>
      <c r="AF606" s="8"/>
      <c r="AG606" s="8"/>
      <c r="AH606" s="8"/>
    </row>
    <row r="607" ht="15.75" customHeight="1">
      <c r="A607" s="4" t="s">
        <v>1748</v>
      </c>
      <c r="B607" s="4">
        <v>166.0</v>
      </c>
      <c r="C607" s="4">
        <v>5.0</v>
      </c>
      <c r="D607" s="3" t="s">
        <v>1467</v>
      </c>
      <c r="E607" s="9" t="s">
        <v>1468</v>
      </c>
      <c r="F607" s="10"/>
      <c r="G607" s="3">
        <v>0.0</v>
      </c>
      <c r="H607" s="3">
        <f t="shared" si="1"/>
        <v>0</v>
      </c>
      <c r="I607" s="7">
        <v>0.0</v>
      </c>
      <c r="J607" s="4">
        <v>5.0</v>
      </c>
      <c r="K607" s="8"/>
      <c r="L607" s="8" t="str">
        <f t="shared" si="2"/>
        <v/>
      </c>
      <c r="M607" s="8" t="str">
        <f t="shared" si="3"/>
        <v/>
      </c>
      <c r="N607" s="8"/>
      <c r="O607" s="8"/>
      <c r="P607" s="8"/>
      <c r="Q607" s="8"/>
      <c r="R607" s="8"/>
      <c r="S607" s="8"/>
      <c r="T607" s="8"/>
      <c r="U607" s="8"/>
      <c r="V607" s="8"/>
      <c r="W607" s="8"/>
      <c r="X607" s="8"/>
      <c r="Y607" s="8"/>
      <c r="Z607" s="8"/>
      <c r="AA607" s="8"/>
      <c r="AB607" s="8"/>
      <c r="AC607" s="8"/>
      <c r="AD607" s="8"/>
      <c r="AE607" s="8"/>
      <c r="AF607" s="8"/>
      <c r="AG607" s="8"/>
      <c r="AH607" s="8"/>
    </row>
    <row r="608" ht="15.75" customHeight="1">
      <c r="A608" s="4" t="s">
        <v>1749</v>
      </c>
      <c r="B608" s="4">
        <v>0.0</v>
      </c>
      <c r="C608" s="4">
        <v>1.0</v>
      </c>
      <c r="D608" s="3" t="s">
        <v>1467</v>
      </c>
      <c r="E608" s="9" t="s">
        <v>1468</v>
      </c>
      <c r="F608" s="10"/>
      <c r="G608" s="3">
        <v>0.0</v>
      </c>
      <c r="H608" s="3">
        <f t="shared" si="1"/>
        <v>0</v>
      </c>
      <c r="I608" s="7">
        <v>0.0</v>
      </c>
      <c r="J608" s="4">
        <v>1.0</v>
      </c>
      <c r="K608" s="8"/>
      <c r="L608" s="8" t="str">
        <f t="shared" si="2"/>
        <v/>
      </c>
      <c r="M608" s="8" t="str">
        <f t="shared" si="3"/>
        <v/>
      </c>
      <c r="N608" s="8"/>
      <c r="O608" s="8"/>
      <c r="P608" s="8"/>
      <c r="Q608" s="8"/>
      <c r="R608" s="8"/>
      <c r="S608" s="8"/>
      <c r="T608" s="8"/>
      <c r="U608" s="8"/>
      <c r="V608" s="8"/>
      <c r="W608" s="8"/>
      <c r="X608" s="8"/>
      <c r="Y608" s="8"/>
      <c r="Z608" s="8"/>
      <c r="AA608" s="8"/>
      <c r="AB608" s="8"/>
      <c r="AC608" s="8"/>
      <c r="AD608" s="8"/>
      <c r="AE608" s="8"/>
      <c r="AF608" s="8"/>
      <c r="AG608" s="8"/>
      <c r="AH608" s="8"/>
    </row>
    <row r="609" ht="15.75" customHeight="1">
      <c r="A609" s="4" t="s">
        <v>1750</v>
      </c>
      <c r="B609" s="4">
        <v>35.0</v>
      </c>
      <c r="C609" s="4">
        <v>5.0</v>
      </c>
      <c r="D609" s="3" t="s">
        <v>1467</v>
      </c>
      <c r="E609" s="9" t="s">
        <v>1468</v>
      </c>
      <c r="F609" s="10" t="s">
        <v>1751</v>
      </c>
      <c r="G609" s="3">
        <v>1.0</v>
      </c>
      <c r="H609" s="3">
        <f t="shared" si="1"/>
        <v>1</v>
      </c>
      <c r="I609" s="7">
        <v>1.0</v>
      </c>
      <c r="J609" s="4">
        <v>5.0</v>
      </c>
      <c r="K609" s="8"/>
      <c r="L609" s="8">
        <f t="shared" si="2"/>
        <v>1</v>
      </c>
      <c r="M609" s="8">
        <f t="shared" si="3"/>
        <v>1</v>
      </c>
      <c r="N609" s="8"/>
      <c r="O609" s="8"/>
      <c r="P609" s="8"/>
      <c r="Q609" s="8"/>
      <c r="R609" s="8"/>
      <c r="S609" s="8"/>
      <c r="T609" s="8"/>
      <c r="U609" s="8"/>
      <c r="V609" s="8"/>
      <c r="W609" s="8"/>
      <c r="X609" s="8"/>
      <c r="Y609" s="8"/>
      <c r="Z609" s="8"/>
      <c r="AA609" s="8"/>
      <c r="AB609" s="8"/>
      <c r="AC609" s="8"/>
      <c r="AD609" s="8"/>
      <c r="AE609" s="8"/>
      <c r="AF609" s="8"/>
      <c r="AG609" s="8"/>
      <c r="AH609" s="8"/>
    </row>
    <row r="610" ht="15.75" customHeight="1">
      <c r="A610" s="4" t="s">
        <v>1752</v>
      </c>
      <c r="B610" s="4">
        <v>4.0</v>
      </c>
      <c r="C610" s="4">
        <v>5.0</v>
      </c>
      <c r="D610" s="3" t="s">
        <v>1467</v>
      </c>
      <c r="E610" s="9" t="s">
        <v>1468</v>
      </c>
      <c r="F610" s="10"/>
      <c r="G610" s="3">
        <v>0.0</v>
      </c>
      <c r="H610" s="3">
        <f t="shared" si="1"/>
        <v>0</v>
      </c>
      <c r="I610" s="7">
        <v>0.0</v>
      </c>
      <c r="J610" s="4">
        <v>5.0</v>
      </c>
      <c r="K610" s="8"/>
      <c r="L610" s="8" t="str">
        <f t="shared" si="2"/>
        <v/>
      </c>
      <c r="M610" s="8" t="str">
        <f t="shared" si="3"/>
        <v/>
      </c>
      <c r="N610" s="8"/>
      <c r="O610" s="8"/>
      <c r="P610" s="8"/>
      <c r="Q610" s="8"/>
      <c r="R610" s="8"/>
      <c r="S610" s="8"/>
      <c r="T610" s="8"/>
      <c r="U610" s="8"/>
      <c r="V610" s="8"/>
      <c r="W610" s="8"/>
      <c r="X610" s="8"/>
      <c r="Y610" s="8"/>
      <c r="Z610" s="8"/>
      <c r="AA610" s="8"/>
      <c r="AB610" s="8"/>
      <c r="AC610" s="8"/>
      <c r="AD610" s="8"/>
      <c r="AE610" s="8"/>
      <c r="AF610" s="8"/>
      <c r="AG610" s="8"/>
      <c r="AH610" s="8"/>
    </row>
    <row r="611" ht="15.75" customHeight="1">
      <c r="A611" s="4" t="s">
        <v>1753</v>
      </c>
      <c r="B611" s="4">
        <v>43.0</v>
      </c>
      <c r="C611" s="4">
        <v>5.0</v>
      </c>
      <c r="D611" s="3" t="s">
        <v>1467</v>
      </c>
      <c r="E611" s="9" t="s">
        <v>1468</v>
      </c>
      <c r="F611" s="10" t="s">
        <v>1754</v>
      </c>
      <c r="G611" s="3">
        <v>0.8</v>
      </c>
      <c r="H611" s="3">
        <f t="shared" si="1"/>
        <v>0.8</v>
      </c>
      <c r="I611" s="7">
        <v>0.75</v>
      </c>
      <c r="J611" s="4">
        <v>5.0</v>
      </c>
      <c r="K611" s="8"/>
      <c r="L611" s="8">
        <f t="shared" si="2"/>
        <v>0.8</v>
      </c>
      <c r="M611" s="8">
        <f t="shared" si="3"/>
        <v>0.75</v>
      </c>
      <c r="N611" s="8"/>
      <c r="O611" s="8"/>
      <c r="P611" s="8"/>
      <c r="Q611" s="8"/>
      <c r="R611" s="8"/>
      <c r="S611" s="8"/>
      <c r="T611" s="8"/>
      <c r="U611" s="8"/>
      <c r="V611" s="8"/>
      <c r="W611" s="8"/>
      <c r="X611" s="8"/>
      <c r="Y611" s="8"/>
      <c r="Z611" s="8"/>
      <c r="AA611" s="8"/>
      <c r="AB611" s="8"/>
      <c r="AC611" s="8"/>
      <c r="AD611" s="8"/>
      <c r="AE611" s="8"/>
      <c r="AF611" s="8"/>
      <c r="AG611" s="8"/>
      <c r="AH611" s="8"/>
    </row>
    <row r="612" ht="15.75" customHeight="1">
      <c r="A612" s="4" t="s">
        <v>1755</v>
      </c>
      <c r="B612" s="4">
        <v>78.0</v>
      </c>
      <c r="C612" s="4">
        <v>5.0</v>
      </c>
      <c r="D612" s="3" t="s">
        <v>1467</v>
      </c>
      <c r="E612" s="9" t="s">
        <v>1468</v>
      </c>
      <c r="F612" s="10" t="s">
        <v>1756</v>
      </c>
      <c r="G612" s="3">
        <v>0.35</v>
      </c>
      <c r="H612" s="3">
        <f t="shared" si="1"/>
        <v>0.35</v>
      </c>
      <c r="I612" s="7">
        <v>0.3</v>
      </c>
      <c r="J612" s="4">
        <v>5.0</v>
      </c>
      <c r="K612" s="8"/>
      <c r="L612" s="8">
        <f t="shared" si="2"/>
        <v>0.35</v>
      </c>
      <c r="M612" s="8">
        <f t="shared" si="3"/>
        <v>0.3</v>
      </c>
      <c r="N612" s="8"/>
      <c r="O612" s="8"/>
      <c r="P612" s="8"/>
      <c r="Q612" s="8"/>
      <c r="R612" s="8"/>
      <c r="S612" s="8"/>
      <c r="T612" s="8"/>
      <c r="U612" s="8"/>
      <c r="V612" s="8"/>
      <c r="W612" s="8"/>
      <c r="X612" s="8"/>
      <c r="Y612" s="8"/>
      <c r="Z612" s="8"/>
      <c r="AA612" s="8"/>
      <c r="AB612" s="8"/>
      <c r="AC612" s="8"/>
      <c r="AD612" s="8"/>
      <c r="AE612" s="8"/>
      <c r="AF612" s="8"/>
      <c r="AG612" s="8"/>
      <c r="AH612" s="8"/>
    </row>
    <row r="613" ht="15.75" customHeight="1">
      <c r="A613" s="4" t="s">
        <v>1757</v>
      </c>
      <c r="B613" s="4">
        <v>6.0</v>
      </c>
      <c r="C613" s="4">
        <v>4.0</v>
      </c>
      <c r="D613" s="3" t="s">
        <v>1467</v>
      </c>
      <c r="E613" s="9" t="s">
        <v>1468</v>
      </c>
      <c r="F613" s="10" t="s">
        <v>1758</v>
      </c>
      <c r="G613" s="3">
        <v>0.306875</v>
      </c>
      <c r="H613" s="3">
        <f t="shared" si="1"/>
        <v>0.306875</v>
      </c>
      <c r="I613" s="7">
        <v>0.555208333333333</v>
      </c>
      <c r="J613" s="4">
        <v>4.0</v>
      </c>
      <c r="K613" s="8"/>
      <c r="L613" s="8">
        <f t="shared" si="2"/>
        <v>0.306875</v>
      </c>
      <c r="M613" s="8">
        <f t="shared" si="3"/>
        <v>0.5552083333</v>
      </c>
      <c r="N613" s="8"/>
      <c r="O613" s="8"/>
      <c r="P613" s="8"/>
      <c r="Q613" s="8"/>
      <c r="R613" s="8"/>
      <c r="S613" s="8"/>
      <c r="T613" s="8"/>
      <c r="U613" s="8"/>
      <c r="V613" s="8"/>
      <c r="W613" s="8"/>
      <c r="X613" s="8"/>
      <c r="Y613" s="8"/>
      <c r="Z613" s="8"/>
      <c r="AA613" s="8"/>
      <c r="AB613" s="8"/>
      <c r="AC613" s="8"/>
      <c r="AD613" s="8"/>
      <c r="AE613" s="8"/>
      <c r="AF613" s="8"/>
      <c r="AG613" s="8"/>
      <c r="AH613" s="8"/>
    </row>
    <row r="614" ht="15.75" customHeight="1">
      <c r="A614" s="4" t="s">
        <v>1759</v>
      </c>
      <c r="B614" s="4">
        <v>20.0</v>
      </c>
      <c r="C614" s="4">
        <v>5.0</v>
      </c>
      <c r="D614" s="3" t="s">
        <v>1467</v>
      </c>
      <c r="E614" s="9" t="s">
        <v>1468</v>
      </c>
      <c r="F614" s="10"/>
      <c r="G614" s="3">
        <v>0.0</v>
      </c>
      <c r="H614" s="3">
        <f t="shared" si="1"/>
        <v>0</v>
      </c>
      <c r="I614" s="7">
        <v>0.0</v>
      </c>
      <c r="J614" s="4">
        <v>5.0</v>
      </c>
      <c r="K614" s="8"/>
      <c r="L614" s="8" t="str">
        <f t="shared" si="2"/>
        <v/>
      </c>
      <c r="M614" s="8" t="str">
        <f t="shared" si="3"/>
        <v/>
      </c>
      <c r="N614" s="8"/>
      <c r="O614" s="8"/>
      <c r="P614" s="8"/>
      <c r="Q614" s="8"/>
      <c r="R614" s="8"/>
      <c r="S614" s="8"/>
      <c r="T614" s="8"/>
      <c r="U614" s="8"/>
      <c r="V614" s="8"/>
      <c r="W614" s="8"/>
      <c r="X614" s="8"/>
      <c r="Y614" s="8"/>
      <c r="Z614" s="8"/>
      <c r="AA614" s="8"/>
      <c r="AB614" s="8"/>
      <c r="AC614" s="8"/>
      <c r="AD614" s="8"/>
      <c r="AE614" s="8"/>
      <c r="AF614" s="8"/>
      <c r="AG614" s="8"/>
      <c r="AH614" s="8"/>
    </row>
    <row r="615" ht="15.75" customHeight="1">
      <c r="A615" s="4" t="s">
        <v>1760</v>
      </c>
      <c r="B615" s="4">
        <v>10.0</v>
      </c>
      <c r="C615" s="4">
        <v>5.0</v>
      </c>
      <c r="D615" s="3" t="s">
        <v>1467</v>
      </c>
      <c r="E615" s="9" t="s">
        <v>1468</v>
      </c>
      <c r="F615" s="10" t="s">
        <v>1761</v>
      </c>
      <c r="G615" s="3">
        <v>0.65</v>
      </c>
      <c r="H615" s="3">
        <f t="shared" si="1"/>
        <v>0.65</v>
      </c>
      <c r="I615" s="7">
        <v>0.675</v>
      </c>
      <c r="J615" s="4">
        <v>5.0</v>
      </c>
      <c r="K615" s="8"/>
      <c r="L615" s="8">
        <f t="shared" si="2"/>
        <v>0.65</v>
      </c>
      <c r="M615" s="8">
        <f t="shared" si="3"/>
        <v>0.675</v>
      </c>
      <c r="N615" s="8"/>
      <c r="O615" s="8"/>
      <c r="P615" s="8"/>
      <c r="Q615" s="8"/>
      <c r="R615" s="8"/>
      <c r="S615" s="8"/>
      <c r="T615" s="8"/>
      <c r="U615" s="8"/>
      <c r="V615" s="8"/>
      <c r="W615" s="8"/>
      <c r="X615" s="8"/>
      <c r="Y615" s="8"/>
      <c r="Z615" s="8"/>
      <c r="AA615" s="8"/>
      <c r="AB615" s="8"/>
      <c r="AC615" s="8"/>
      <c r="AD615" s="8"/>
      <c r="AE615" s="8"/>
      <c r="AF615" s="8"/>
      <c r="AG615" s="8"/>
      <c r="AH615" s="8"/>
    </row>
    <row r="616" ht="15.75" customHeight="1">
      <c r="A616" s="4" t="s">
        <v>1762</v>
      </c>
      <c r="B616" s="4">
        <v>20.0</v>
      </c>
      <c r="C616" s="4">
        <v>4.0</v>
      </c>
      <c r="D616" s="3" t="s">
        <v>1467</v>
      </c>
      <c r="E616" s="9" t="s">
        <v>1468</v>
      </c>
      <c r="F616" s="10" t="s">
        <v>1763</v>
      </c>
      <c r="G616" s="3">
        <v>0.261111111111111</v>
      </c>
      <c r="H616" s="3">
        <f t="shared" si="1"/>
        <v>0.2611111111</v>
      </c>
      <c r="I616" s="7">
        <v>0.558333333333333</v>
      </c>
      <c r="J616" s="4">
        <v>4.0</v>
      </c>
      <c r="K616" s="8"/>
      <c r="L616" s="8">
        <f t="shared" si="2"/>
        <v>0.2611111111</v>
      </c>
      <c r="M616" s="8">
        <f t="shared" si="3"/>
        <v>0.5583333333</v>
      </c>
      <c r="N616" s="8"/>
      <c r="O616" s="8"/>
      <c r="P616" s="8"/>
      <c r="Q616" s="8"/>
      <c r="R616" s="8"/>
      <c r="S616" s="8"/>
      <c r="T616" s="8"/>
      <c r="U616" s="8"/>
      <c r="V616" s="8"/>
      <c r="W616" s="8"/>
      <c r="X616" s="8"/>
      <c r="Y616" s="8"/>
      <c r="Z616" s="8"/>
      <c r="AA616" s="8"/>
      <c r="AB616" s="8"/>
      <c r="AC616" s="8"/>
      <c r="AD616" s="8"/>
      <c r="AE616" s="8"/>
      <c r="AF616" s="8"/>
      <c r="AG616" s="8"/>
      <c r="AH616" s="8"/>
    </row>
    <row r="617" ht="15.75" customHeight="1">
      <c r="A617" s="4" t="s">
        <v>1764</v>
      </c>
      <c r="B617" s="4">
        <v>133.0</v>
      </c>
      <c r="C617" s="4">
        <v>4.0</v>
      </c>
      <c r="D617" s="3" t="s">
        <v>1467</v>
      </c>
      <c r="E617" s="9" t="s">
        <v>1468</v>
      </c>
      <c r="F617" s="10"/>
      <c r="G617" s="3">
        <v>0.0</v>
      </c>
      <c r="H617" s="3">
        <f t="shared" si="1"/>
        <v>0</v>
      </c>
      <c r="I617" s="7">
        <v>0.0</v>
      </c>
      <c r="J617" s="4">
        <v>4.0</v>
      </c>
      <c r="K617" s="8"/>
      <c r="L617" s="8" t="str">
        <f t="shared" si="2"/>
        <v/>
      </c>
      <c r="M617" s="8" t="str">
        <f t="shared" si="3"/>
        <v/>
      </c>
      <c r="N617" s="8"/>
      <c r="O617" s="8"/>
      <c r="P617" s="8"/>
      <c r="Q617" s="8"/>
      <c r="R617" s="8"/>
      <c r="S617" s="8"/>
      <c r="T617" s="8"/>
      <c r="U617" s="8"/>
      <c r="V617" s="8"/>
      <c r="W617" s="8"/>
      <c r="X617" s="8"/>
      <c r="Y617" s="8"/>
      <c r="Z617" s="8"/>
      <c r="AA617" s="8"/>
      <c r="AB617" s="8"/>
      <c r="AC617" s="8"/>
      <c r="AD617" s="8"/>
      <c r="AE617" s="8"/>
      <c r="AF617" s="8"/>
      <c r="AG617" s="8"/>
      <c r="AH617" s="8"/>
    </row>
    <row r="618" ht="15.75" customHeight="1">
      <c r="A618" s="4" t="s">
        <v>1765</v>
      </c>
      <c r="B618" s="4">
        <v>24.0</v>
      </c>
      <c r="C618" s="4">
        <v>5.0</v>
      </c>
      <c r="D618" s="3" t="s">
        <v>1467</v>
      </c>
      <c r="E618" s="9" t="s">
        <v>1468</v>
      </c>
      <c r="F618" s="10"/>
      <c r="G618" s="3">
        <v>0.0</v>
      </c>
      <c r="H618" s="3">
        <f t="shared" si="1"/>
        <v>0</v>
      </c>
      <c r="I618" s="7">
        <v>0.0</v>
      </c>
      <c r="J618" s="4">
        <v>5.0</v>
      </c>
      <c r="K618" s="8"/>
      <c r="L618" s="8" t="str">
        <f t="shared" si="2"/>
        <v/>
      </c>
      <c r="M618" s="8" t="str">
        <f t="shared" si="3"/>
        <v/>
      </c>
      <c r="N618" s="8"/>
      <c r="O618" s="8"/>
      <c r="P618" s="8"/>
      <c r="Q618" s="8"/>
      <c r="R618" s="8"/>
      <c r="S618" s="8"/>
      <c r="T618" s="8"/>
      <c r="U618" s="8"/>
      <c r="V618" s="8"/>
      <c r="W618" s="8"/>
      <c r="X618" s="8"/>
      <c r="Y618" s="8"/>
      <c r="Z618" s="8"/>
      <c r="AA618" s="8"/>
      <c r="AB618" s="8"/>
      <c r="AC618" s="8"/>
      <c r="AD618" s="8"/>
      <c r="AE618" s="8"/>
      <c r="AF618" s="8"/>
      <c r="AG618" s="8"/>
      <c r="AH618" s="8"/>
    </row>
    <row r="619" ht="15.75" customHeight="1">
      <c r="A619" s="4" t="s">
        <v>1766</v>
      </c>
      <c r="B619" s="4">
        <v>109.0</v>
      </c>
      <c r="C619" s="4">
        <v>1.0</v>
      </c>
      <c r="D619" s="3" t="s">
        <v>1467</v>
      </c>
      <c r="E619" s="9" t="s">
        <v>1468</v>
      </c>
      <c r="F619" s="10" t="s">
        <v>1767</v>
      </c>
      <c r="G619" s="3">
        <v>-0.0964285714285714</v>
      </c>
      <c r="H619" s="3">
        <f t="shared" si="1"/>
        <v>0.09642857143</v>
      </c>
      <c r="I619" s="7">
        <v>0.469047619047619</v>
      </c>
      <c r="J619" s="4">
        <v>1.0</v>
      </c>
      <c r="K619" s="8"/>
      <c r="L619" s="8">
        <f t="shared" si="2"/>
        <v>-0.09642857143</v>
      </c>
      <c r="M619" s="8">
        <f t="shared" si="3"/>
        <v>0.469047619</v>
      </c>
      <c r="N619" s="8"/>
      <c r="O619" s="8"/>
      <c r="P619" s="8"/>
      <c r="Q619" s="8"/>
      <c r="R619" s="8"/>
      <c r="S619" s="8"/>
      <c r="T619" s="8"/>
      <c r="U619" s="8"/>
      <c r="V619" s="8"/>
      <c r="W619" s="8"/>
      <c r="X619" s="8"/>
      <c r="Y619" s="8"/>
      <c r="Z619" s="8"/>
      <c r="AA619" s="8"/>
      <c r="AB619" s="8"/>
      <c r="AC619" s="8"/>
      <c r="AD619" s="8"/>
      <c r="AE619" s="8"/>
      <c r="AF619" s="8"/>
      <c r="AG619" s="8"/>
      <c r="AH619" s="8"/>
    </row>
    <row r="620" ht="15.75" customHeight="1">
      <c r="A620" s="4" t="s">
        <v>1768</v>
      </c>
      <c r="B620" s="4">
        <v>0.0</v>
      </c>
      <c r="C620" s="4">
        <v>3.0</v>
      </c>
      <c r="D620" s="3" t="s">
        <v>1467</v>
      </c>
      <c r="E620" s="9" t="s">
        <v>1468</v>
      </c>
      <c r="F620" s="10"/>
      <c r="G620" s="3">
        <v>0.0</v>
      </c>
      <c r="H620" s="3">
        <f t="shared" si="1"/>
        <v>0</v>
      </c>
      <c r="I620" s="7">
        <v>0.0</v>
      </c>
      <c r="J620" s="4">
        <v>3.0</v>
      </c>
      <c r="K620" s="8"/>
      <c r="L620" s="8" t="str">
        <f t="shared" si="2"/>
        <v/>
      </c>
      <c r="M620" s="8" t="str">
        <f t="shared" si="3"/>
        <v/>
      </c>
      <c r="N620" s="8"/>
      <c r="O620" s="8"/>
      <c r="P620" s="8"/>
      <c r="Q620" s="8"/>
      <c r="R620" s="8"/>
      <c r="S620" s="8"/>
      <c r="T620" s="8"/>
      <c r="U620" s="8"/>
      <c r="V620" s="8"/>
      <c r="W620" s="8"/>
      <c r="X620" s="8"/>
      <c r="Y620" s="8"/>
      <c r="Z620" s="8"/>
      <c r="AA620" s="8"/>
      <c r="AB620" s="8"/>
      <c r="AC620" s="8"/>
      <c r="AD620" s="8"/>
      <c r="AE620" s="8"/>
      <c r="AF620" s="8"/>
      <c r="AG620" s="8"/>
      <c r="AH620" s="8"/>
    </row>
    <row r="621" ht="15.75" customHeight="1">
      <c r="A621" s="4" t="s">
        <v>1769</v>
      </c>
      <c r="B621" s="4">
        <v>131.0</v>
      </c>
      <c r="C621" s="4">
        <v>3.0</v>
      </c>
      <c r="D621" s="3" t="s">
        <v>1467</v>
      </c>
      <c r="E621" s="9" t="s">
        <v>1468</v>
      </c>
      <c r="F621" s="10"/>
      <c r="G621" s="3">
        <v>0.0</v>
      </c>
      <c r="H621" s="3">
        <f t="shared" si="1"/>
        <v>0</v>
      </c>
      <c r="I621" s="7">
        <v>0.0</v>
      </c>
      <c r="J621" s="4">
        <v>3.0</v>
      </c>
      <c r="K621" s="8"/>
      <c r="L621" s="8" t="str">
        <f t="shared" si="2"/>
        <v/>
      </c>
      <c r="M621" s="8" t="str">
        <f t="shared" si="3"/>
        <v/>
      </c>
      <c r="N621" s="8"/>
      <c r="O621" s="8"/>
      <c r="P621" s="8"/>
      <c r="Q621" s="8"/>
      <c r="R621" s="8"/>
      <c r="S621" s="8"/>
      <c r="T621" s="8"/>
      <c r="U621" s="8"/>
      <c r="V621" s="8"/>
      <c r="W621" s="8"/>
      <c r="X621" s="8"/>
      <c r="Y621" s="8"/>
      <c r="Z621" s="8"/>
      <c r="AA621" s="8"/>
      <c r="AB621" s="8"/>
      <c r="AC621" s="8"/>
      <c r="AD621" s="8"/>
      <c r="AE621" s="8"/>
      <c r="AF621" s="8"/>
      <c r="AG621" s="8"/>
      <c r="AH621" s="8"/>
    </row>
    <row r="622" ht="15.75" customHeight="1">
      <c r="A622" s="4" t="s">
        <v>1770</v>
      </c>
      <c r="B622" s="4">
        <v>10.0</v>
      </c>
      <c r="C622" s="4">
        <v>5.0</v>
      </c>
      <c r="D622" s="3" t="s">
        <v>1467</v>
      </c>
      <c r="E622" s="9" t="s">
        <v>1468</v>
      </c>
      <c r="F622" s="10"/>
      <c r="G622" s="3">
        <v>0.0</v>
      </c>
      <c r="H622" s="3">
        <f t="shared" si="1"/>
        <v>0</v>
      </c>
      <c r="I622" s="7">
        <v>0.0</v>
      </c>
      <c r="J622" s="4">
        <v>5.0</v>
      </c>
      <c r="K622" s="8"/>
      <c r="L622" s="8" t="str">
        <f t="shared" si="2"/>
        <v/>
      </c>
      <c r="M622" s="8" t="str">
        <f t="shared" si="3"/>
        <v/>
      </c>
      <c r="N622" s="8"/>
      <c r="O622" s="8"/>
      <c r="P622" s="8"/>
      <c r="Q622" s="8"/>
      <c r="R622" s="8"/>
      <c r="S622" s="8"/>
      <c r="T622" s="8"/>
      <c r="U622" s="8"/>
      <c r="V622" s="8"/>
      <c r="W622" s="8"/>
      <c r="X622" s="8"/>
      <c r="Y622" s="8"/>
      <c r="Z622" s="8"/>
      <c r="AA622" s="8"/>
      <c r="AB622" s="8"/>
      <c r="AC622" s="8"/>
      <c r="AD622" s="8"/>
      <c r="AE622" s="8"/>
      <c r="AF622" s="8"/>
      <c r="AG622" s="8"/>
      <c r="AH622" s="8"/>
    </row>
    <row r="623" ht="15.75" customHeight="1">
      <c r="A623" s="4" t="s">
        <v>1771</v>
      </c>
      <c r="B623" s="4">
        <v>24.0</v>
      </c>
      <c r="C623" s="4">
        <v>4.0</v>
      </c>
      <c r="D623" s="3" t="s">
        <v>1467</v>
      </c>
      <c r="E623" s="9" t="s">
        <v>1468</v>
      </c>
      <c r="F623" s="10" t="s">
        <v>1772</v>
      </c>
      <c r="G623" s="3">
        <v>0.328571428571428</v>
      </c>
      <c r="H623" s="3">
        <f t="shared" si="1"/>
        <v>0.3285714286</v>
      </c>
      <c r="I623" s="7">
        <v>0.478571428571428</v>
      </c>
      <c r="J623" s="4">
        <v>4.0</v>
      </c>
      <c r="K623" s="8"/>
      <c r="L623" s="8">
        <f t="shared" si="2"/>
        <v>0.3285714286</v>
      </c>
      <c r="M623" s="8">
        <f t="shared" si="3"/>
        <v>0.4785714286</v>
      </c>
      <c r="N623" s="8"/>
      <c r="O623" s="8"/>
      <c r="P623" s="8"/>
      <c r="Q623" s="8"/>
      <c r="R623" s="8"/>
      <c r="S623" s="8"/>
      <c r="T623" s="8"/>
      <c r="U623" s="8"/>
      <c r="V623" s="8"/>
      <c r="W623" s="8"/>
      <c r="X623" s="8"/>
      <c r="Y623" s="8"/>
      <c r="Z623" s="8"/>
      <c r="AA623" s="8"/>
      <c r="AB623" s="8"/>
      <c r="AC623" s="8"/>
      <c r="AD623" s="8"/>
      <c r="AE623" s="8"/>
      <c r="AF623" s="8"/>
      <c r="AG623" s="8"/>
      <c r="AH623" s="8"/>
    </row>
    <row r="624" ht="15.75" customHeight="1">
      <c r="A624" s="4" t="s">
        <v>1773</v>
      </c>
      <c r="B624" s="4">
        <v>267.0</v>
      </c>
      <c r="C624" s="4">
        <v>3.0</v>
      </c>
      <c r="D624" s="3" t="s">
        <v>1467</v>
      </c>
      <c r="E624" s="9" t="s">
        <v>1468</v>
      </c>
      <c r="F624" s="10" t="s">
        <v>1774</v>
      </c>
      <c r="G624" s="3">
        <v>0.255714285714285</v>
      </c>
      <c r="H624" s="3">
        <f t="shared" si="1"/>
        <v>0.2557142857</v>
      </c>
      <c r="I624" s="7">
        <v>0.688571428571428</v>
      </c>
      <c r="J624" s="4">
        <v>3.0</v>
      </c>
      <c r="K624" s="8"/>
      <c r="L624" s="8">
        <f t="shared" si="2"/>
        <v>0.2557142857</v>
      </c>
      <c r="M624" s="8">
        <f t="shared" si="3"/>
        <v>0.6885714286</v>
      </c>
      <c r="N624" s="8"/>
      <c r="O624" s="8"/>
      <c r="P624" s="8"/>
      <c r="Q624" s="8"/>
      <c r="R624" s="8"/>
      <c r="S624" s="8"/>
      <c r="T624" s="8"/>
      <c r="U624" s="8"/>
      <c r="V624" s="8"/>
      <c r="W624" s="8"/>
      <c r="X624" s="8"/>
      <c r="Y624" s="8"/>
      <c r="Z624" s="8"/>
      <c r="AA624" s="8"/>
      <c r="AB624" s="8"/>
      <c r="AC624" s="8"/>
      <c r="AD624" s="8"/>
      <c r="AE624" s="8"/>
      <c r="AF624" s="8"/>
      <c r="AG624" s="8"/>
      <c r="AH624" s="8"/>
    </row>
    <row r="625" ht="15.75" customHeight="1">
      <c r="A625" s="4" t="s">
        <v>1775</v>
      </c>
      <c r="B625" s="4">
        <v>304.0</v>
      </c>
      <c r="C625" s="4">
        <v>4.0</v>
      </c>
      <c r="D625" s="3" t="s">
        <v>1467</v>
      </c>
      <c r="E625" s="9" t="s">
        <v>1468</v>
      </c>
      <c r="F625" s="10"/>
      <c r="G625" s="3">
        <v>0.0</v>
      </c>
      <c r="H625" s="3">
        <f t="shared" si="1"/>
        <v>0</v>
      </c>
      <c r="I625" s="7">
        <v>0.0</v>
      </c>
      <c r="J625" s="4">
        <v>4.0</v>
      </c>
      <c r="K625" s="8"/>
      <c r="L625" s="8" t="str">
        <f t="shared" si="2"/>
        <v/>
      </c>
      <c r="M625" s="8" t="str">
        <f t="shared" si="3"/>
        <v/>
      </c>
      <c r="N625" s="8"/>
      <c r="O625" s="8"/>
      <c r="P625" s="8"/>
      <c r="Q625" s="8"/>
      <c r="R625" s="8"/>
      <c r="S625" s="8"/>
      <c r="T625" s="8"/>
      <c r="U625" s="8"/>
      <c r="V625" s="8"/>
      <c r="W625" s="8"/>
      <c r="X625" s="8"/>
      <c r="Y625" s="8"/>
      <c r="Z625" s="8"/>
      <c r="AA625" s="8"/>
      <c r="AB625" s="8"/>
      <c r="AC625" s="8"/>
      <c r="AD625" s="8"/>
      <c r="AE625" s="8"/>
      <c r="AF625" s="8"/>
      <c r="AG625" s="8"/>
      <c r="AH625" s="8"/>
    </row>
    <row r="626" ht="15.75" customHeight="1">
      <c r="A626" s="4" t="s">
        <v>1776</v>
      </c>
      <c r="B626" s="4">
        <v>156.0</v>
      </c>
      <c r="C626" s="4">
        <v>5.0</v>
      </c>
      <c r="D626" s="3" t="s">
        <v>1467</v>
      </c>
      <c r="E626" s="9" t="s">
        <v>1468</v>
      </c>
      <c r="F626" s="10"/>
      <c r="G626" s="3">
        <v>0.0</v>
      </c>
      <c r="H626" s="3">
        <f t="shared" si="1"/>
        <v>0</v>
      </c>
      <c r="I626" s="7">
        <v>0.0</v>
      </c>
      <c r="J626" s="4">
        <v>5.0</v>
      </c>
      <c r="K626" s="8"/>
      <c r="L626" s="8" t="str">
        <f t="shared" si="2"/>
        <v/>
      </c>
      <c r="M626" s="8" t="str">
        <f t="shared" si="3"/>
        <v/>
      </c>
      <c r="N626" s="8"/>
      <c r="O626" s="8"/>
      <c r="P626" s="8"/>
      <c r="Q626" s="8"/>
      <c r="R626" s="8"/>
      <c r="S626" s="8"/>
      <c r="T626" s="8"/>
      <c r="U626" s="8"/>
      <c r="V626" s="8"/>
      <c r="W626" s="8"/>
      <c r="X626" s="8"/>
      <c r="Y626" s="8"/>
      <c r="Z626" s="8"/>
      <c r="AA626" s="8"/>
      <c r="AB626" s="8"/>
      <c r="AC626" s="8"/>
      <c r="AD626" s="8"/>
      <c r="AE626" s="8"/>
      <c r="AF626" s="8"/>
      <c r="AG626" s="8"/>
      <c r="AH626" s="8"/>
    </row>
    <row r="627" ht="15.75" customHeight="1">
      <c r="A627" s="4" t="s">
        <v>1777</v>
      </c>
      <c r="B627" s="4">
        <v>43.0</v>
      </c>
      <c r="C627" s="4">
        <v>5.0</v>
      </c>
      <c r="D627" s="3" t="s">
        <v>1467</v>
      </c>
      <c r="E627" s="9" t="s">
        <v>1468</v>
      </c>
      <c r="F627" s="10" t="s">
        <v>1778</v>
      </c>
      <c r="G627" s="3">
        <v>0.616666666666666</v>
      </c>
      <c r="H627" s="3">
        <f t="shared" si="1"/>
        <v>0.6166666667</v>
      </c>
      <c r="I627" s="7">
        <v>0.666666666666666</v>
      </c>
      <c r="J627" s="4">
        <v>5.0</v>
      </c>
      <c r="K627" s="8"/>
      <c r="L627" s="8">
        <f t="shared" si="2"/>
        <v>0.6166666667</v>
      </c>
      <c r="M627" s="8">
        <f t="shared" si="3"/>
        <v>0.6666666667</v>
      </c>
      <c r="N627" s="8"/>
      <c r="O627" s="8"/>
      <c r="P627" s="8"/>
      <c r="Q627" s="8"/>
      <c r="R627" s="8"/>
      <c r="S627" s="8"/>
      <c r="T627" s="8"/>
      <c r="U627" s="8"/>
      <c r="V627" s="8"/>
      <c r="W627" s="8"/>
      <c r="X627" s="8"/>
      <c r="Y627" s="8"/>
      <c r="Z627" s="8"/>
      <c r="AA627" s="8"/>
      <c r="AB627" s="8"/>
      <c r="AC627" s="8"/>
      <c r="AD627" s="8"/>
      <c r="AE627" s="8"/>
      <c r="AF627" s="8"/>
      <c r="AG627" s="8"/>
      <c r="AH627" s="8"/>
    </row>
    <row r="628" ht="15.75" customHeight="1">
      <c r="A628" s="4" t="s">
        <v>1779</v>
      </c>
      <c r="B628" s="4">
        <v>10.0</v>
      </c>
      <c r="C628" s="4">
        <v>5.0</v>
      </c>
      <c r="D628" s="3" t="s">
        <v>1467</v>
      </c>
      <c r="E628" s="9" t="s">
        <v>1468</v>
      </c>
      <c r="F628" s="10" t="s">
        <v>1780</v>
      </c>
      <c r="G628" s="3">
        <v>0.43540873015873</v>
      </c>
      <c r="H628" s="3">
        <f t="shared" si="1"/>
        <v>0.4354087302</v>
      </c>
      <c r="I628" s="7">
        <v>0.589047619047619</v>
      </c>
      <c r="J628" s="4">
        <v>5.0</v>
      </c>
      <c r="K628" s="8"/>
      <c r="L628" s="8">
        <f t="shared" si="2"/>
        <v>0.4354087302</v>
      </c>
      <c r="M628" s="8">
        <f t="shared" si="3"/>
        <v>0.589047619</v>
      </c>
      <c r="N628" s="8"/>
      <c r="O628" s="8"/>
      <c r="P628" s="8"/>
      <c r="Q628" s="8"/>
      <c r="R628" s="8"/>
      <c r="S628" s="8"/>
      <c r="T628" s="8"/>
      <c r="U628" s="8"/>
      <c r="V628" s="8"/>
      <c r="W628" s="8"/>
      <c r="X628" s="8"/>
      <c r="Y628" s="8"/>
      <c r="Z628" s="8"/>
      <c r="AA628" s="8"/>
      <c r="AB628" s="8"/>
      <c r="AC628" s="8"/>
      <c r="AD628" s="8"/>
      <c r="AE628" s="8"/>
      <c r="AF628" s="8"/>
      <c r="AG628" s="8"/>
      <c r="AH628" s="8"/>
    </row>
    <row r="629" ht="15.75" customHeight="1">
      <c r="A629" s="4" t="s">
        <v>1781</v>
      </c>
      <c r="B629" s="4">
        <v>34.0</v>
      </c>
      <c r="C629" s="4">
        <v>4.0</v>
      </c>
      <c r="D629" s="3" t="s">
        <v>1467</v>
      </c>
      <c r="E629" s="9" t="s">
        <v>1468</v>
      </c>
      <c r="F629" s="10" t="s">
        <v>1782</v>
      </c>
      <c r="G629" s="3">
        <v>0.65</v>
      </c>
      <c r="H629" s="3">
        <f t="shared" si="1"/>
        <v>0.65</v>
      </c>
      <c r="I629" s="7">
        <v>0.675</v>
      </c>
      <c r="J629" s="4">
        <v>4.0</v>
      </c>
      <c r="K629" s="8"/>
      <c r="L629" s="8">
        <f t="shared" si="2"/>
        <v>0.65</v>
      </c>
      <c r="M629" s="8">
        <f t="shared" si="3"/>
        <v>0.675</v>
      </c>
      <c r="N629" s="8"/>
      <c r="O629" s="8"/>
      <c r="P629" s="8"/>
      <c r="Q629" s="8"/>
      <c r="R629" s="8"/>
      <c r="S629" s="8"/>
      <c r="T629" s="8"/>
      <c r="U629" s="8"/>
      <c r="V629" s="8"/>
      <c r="W629" s="8"/>
      <c r="X629" s="8"/>
      <c r="Y629" s="8"/>
      <c r="Z629" s="8"/>
      <c r="AA629" s="8"/>
      <c r="AB629" s="8"/>
      <c r="AC629" s="8"/>
      <c r="AD629" s="8"/>
      <c r="AE629" s="8"/>
      <c r="AF629" s="8"/>
      <c r="AG629" s="8"/>
      <c r="AH629" s="8"/>
    </row>
    <row r="630" ht="15.75" customHeight="1">
      <c r="A630" s="4" t="s">
        <v>1783</v>
      </c>
      <c r="B630" s="4">
        <v>67.0</v>
      </c>
      <c r="C630" s="4">
        <v>5.0</v>
      </c>
      <c r="D630" s="3" t="s">
        <v>1467</v>
      </c>
      <c r="E630" s="9" t="s">
        <v>1468</v>
      </c>
      <c r="F630" s="10"/>
      <c r="G630" s="3">
        <v>0.0</v>
      </c>
      <c r="H630" s="3">
        <f t="shared" si="1"/>
        <v>0</v>
      </c>
      <c r="I630" s="7">
        <v>0.0</v>
      </c>
      <c r="J630" s="4">
        <v>5.0</v>
      </c>
      <c r="K630" s="8"/>
      <c r="L630" s="8" t="str">
        <f t="shared" si="2"/>
        <v/>
      </c>
      <c r="M630" s="8" t="str">
        <f t="shared" si="3"/>
        <v/>
      </c>
      <c r="N630" s="8"/>
      <c r="O630" s="8"/>
      <c r="P630" s="8"/>
      <c r="Q630" s="8"/>
      <c r="R630" s="8"/>
      <c r="S630" s="8"/>
      <c r="T630" s="8"/>
      <c r="U630" s="8"/>
      <c r="V630" s="8"/>
      <c r="W630" s="8"/>
      <c r="X630" s="8"/>
      <c r="Y630" s="8"/>
      <c r="Z630" s="8"/>
      <c r="AA630" s="8"/>
      <c r="AB630" s="8"/>
      <c r="AC630" s="8"/>
      <c r="AD630" s="8"/>
      <c r="AE630" s="8"/>
      <c r="AF630" s="8"/>
      <c r="AG630" s="8"/>
      <c r="AH630" s="8"/>
    </row>
    <row r="631" ht="15.75" customHeight="1">
      <c r="A631" s="4" t="s">
        <v>1784</v>
      </c>
      <c r="B631" s="4">
        <v>28.0</v>
      </c>
      <c r="C631" s="4">
        <v>5.0</v>
      </c>
      <c r="D631" s="3" t="s">
        <v>1467</v>
      </c>
      <c r="E631" s="9" t="s">
        <v>1468</v>
      </c>
      <c r="F631" s="10" t="s">
        <v>1785</v>
      </c>
      <c r="G631" s="3">
        <v>0.1</v>
      </c>
      <c r="H631" s="3">
        <f t="shared" si="1"/>
        <v>0.1</v>
      </c>
      <c r="I631" s="7">
        <v>0.85</v>
      </c>
      <c r="J631" s="4">
        <v>5.0</v>
      </c>
      <c r="K631" s="8"/>
      <c r="L631" s="8">
        <f t="shared" si="2"/>
        <v>0.1</v>
      </c>
      <c r="M631" s="8">
        <f t="shared" si="3"/>
        <v>0.85</v>
      </c>
      <c r="N631" s="8"/>
      <c r="O631" s="8"/>
      <c r="P631" s="8"/>
      <c r="Q631" s="8"/>
      <c r="R631" s="8"/>
      <c r="S631" s="8"/>
      <c r="T631" s="8"/>
      <c r="U631" s="8"/>
      <c r="V631" s="8"/>
      <c r="W631" s="8"/>
      <c r="X631" s="8"/>
      <c r="Y631" s="8"/>
      <c r="Z631" s="8"/>
      <c r="AA631" s="8"/>
      <c r="AB631" s="8"/>
      <c r="AC631" s="8"/>
      <c r="AD631" s="8"/>
      <c r="AE631" s="8"/>
      <c r="AF631" s="8"/>
      <c r="AG631" s="8"/>
      <c r="AH631" s="8"/>
    </row>
    <row r="632" ht="15.75" customHeight="1">
      <c r="A632" s="4" t="s">
        <v>1786</v>
      </c>
      <c r="B632" s="4">
        <v>80.0</v>
      </c>
      <c r="C632" s="4">
        <v>5.0</v>
      </c>
      <c r="D632" s="3" t="s">
        <v>1467</v>
      </c>
      <c r="E632" s="9" t="s">
        <v>1468</v>
      </c>
      <c r="F632" s="10"/>
      <c r="G632" s="3">
        <v>0.0</v>
      </c>
      <c r="H632" s="3">
        <f t="shared" si="1"/>
        <v>0</v>
      </c>
      <c r="I632" s="7">
        <v>0.0</v>
      </c>
      <c r="J632" s="4">
        <v>5.0</v>
      </c>
      <c r="K632" s="8"/>
      <c r="L632" s="8" t="str">
        <f t="shared" si="2"/>
        <v/>
      </c>
      <c r="M632" s="8" t="str">
        <f t="shared" si="3"/>
        <v/>
      </c>
      <c r="N632" s="8"/>
      <c r="O632" s="8"/>
      <c r="P632" s="8"/>
      <c r="Q632" s="8"/>
      <c r="R632" s="8"/>
      <c r="S632" s="8"/>
      <c r="T632" s="8"/>
      <c r="U632" s="8"/>
      <c r="V632" s="8"/>
      <c r="W632" s="8"/>
      <c r="X632" s="8"/>
      <c r="Y632" s="8"/>
      <c r="Z632" s="8"/>
      <c r="AA632" s="8"/>
      <c r="AB632" s="8"/>
      <c r="AC632" s="8"/>
      <c r="AD632" s="8"/>
      <c r="AE632" s="8"/>
      <c r="AF632" s="8"/>
      <c r="AG632" s="8"/>
      <c r="AH632" s="8"/>
    </row>
    <row r="633" ht="15.75" customHeight="1">
      <c r="A633" s="4" t="s">
        <v>1787</v>
      </c>
      <c r="B633" s="4">
        <v>36.0</v>
      </c>
      <c r="C633" s="4">
        <v>5.0</v>
      </c>
      <c r="D633" s="3" t="s">
        <v>1467</v>
      </c>
      <c r="E633" s="9" t="s">
        <v>1468</v>
      </c>
      <c r="F633" s="10"/>
      <c r="G633" s="3">
        <v>0.0</v>
      </c>
      <c r="H633" s="3">
        <f t="shared" si="1"/>
        <v>0</v>
      </c>
      <c r="I633" s="7">
        <v>0.0</v>
      </c>
      <c r="J633" s="4">
        <v>5.0</v>
      </c>
      <c r="K633" s="8"/>
      <c r="L633" s="8" t="str">
        <f t="shared" si="2"/>
        <v/>
      </c>
      <c r="M633" s="8" t="str">
        <f t="shared" si="3"/>
        <v/>
      </c>
      <c r="N633" s="8"/>
      <c r="O633" s="8"/>
      <c r="P633" s="8"/>
      <c r="Q633" s="8"/>
      <c r="R633" s="8"/>
      <c r="S633" s="8"/>
      <c r="T633" s="8"/>
      <c r="U633" s="8"/>
      <c r="V633" s="8"/>
      <c r="W633" s="8"/>
      <c r="X633" s="8"/>
      <c r="Y633" s="8"/>
      <c r="Z633" s="8"/>
      <c r="AA633" s="8"/>
      <c r="AB633" s="8"/>
      <c r="AC633" s="8"/>
      <c r="AD633" s="8"/>
      <c r="AE633" s="8"/>
      <c r="AF633" s="8"/>
      <c r="AG633" s="8"/>
      <c r="AH633" s="8"/>
    </row>
    <row r="634" ht="15.75" customHeight="1">
      <c r="A634" s="4" t="s">
        <v>1788</v>
      </c>
      <c r="B634" s="4">
        <v>124.0</v>
      </c>
      <c r="C634" s="4">
        <v>5.0</v>
      </c>
      <c r="D634" s="3" t="s">
        <v>1467</v>
      </c>
      <c r="E634" s="9" t="s">
        <v>1468</v>
      </c>
      <c r="F634" s="10" t="s">
        <v>1789</v>
      </c>
      <c r="G634" s="3">
        <v>0.341818181818181</v>
      </c>
      <c r="H634" s="3">
        <f t="shared" si="1"/>
        <v>0.3418181818</v>
      </c>
      <c r="I634" s="7">
        <v>0.512727272727272</v>
      </c>
      <c r="J634" s="4">
        <v>5.0</v>
      </c>
      <c r="K634" s="8"/>
      <c r="L634" s="8">
        <f t="shared" si="2"/>
        <v>0.3418181818</v>
      </c>
      <c r="M634" s="8">
        <f t="shared" si="3"/>
        <v>0.5127272727</v>
      </c>
      <c r="N634" s="8"/>
      <c r="O634" s="8"/>
      <c r="P634" s="8"/>
      <c r="Q634" s="8"/>
      <c r="R634" s="8"/>
      <c r="S634" s="8"/>
      <c r="T634" s="8"/>
      <c r="U634" s="8"/>
      <c r="V634" s="8"/>
      <c r="W634" s="8"/>
      <c r="X634" s="8"/>
      <c r="Y634" s="8"/>
      <c r="Z634" s="8"/>
      <c r="AA634" s="8"/>
      <c r="AB634" s="8"/>
      <c r="AC634" s="8"/>
      <c r="AD634" s="8"/>
      <c r="AE634" s="8"/>
      <c r="AF634" s="8"/>
      <c r="AG634" s="8"/>
      <c r="AH634" s="8"/>
    </row>
    <row r="635" ht="15.75" customHeight="1">
      <c r="A635" s="4" t="s">
        <v>1790</v>
      </c>
      <c r="B635" s="4">
        <v>2.0</v>
      </c>
      <c r="C635" s="4">
        <v>4.0</v>
      </c>
      <c r="D635" s="3" t="s">
        <v>1467</v>
      </c>
      <c r="E635" s="9" t="s">
        <v>1468</v>
      </c>
      <c r="F635" s="10" t="s">
        <v>1791</v>
      </c>
      <c r="G635" s="3">
        <v>0.3</v>
      </c>
      <c r="H635" s="3">
        <f t="shared" si="1"/>
        <v>0.3</v>
      </c>
      <c r="I635" s="7">
        <v>0.825</v>
      </c>
      <c r="J635" s="4">
        <v>4.0</v>
      </c>
      <c r="K635" s="8"/>
      <c r="L635" s="8">
        <f t="shared" si="2"/>
        <v>0.3</v>
      </c>
      <c r="M635" s="8">
        <f t="shared" si="3"/>
        <v>0.825</v>
      </c>
      <c r="N635" s="8"/>
      <c r="O635" s="8"/>
      <c r="P635" s="8"/>
      <c r="Q635" s="8"/>
      <c r="R635" s="8"/>
      <c r="S635" s="8"/>
      <c r="T635" s="8"/>
      <c r="U635" s="8"/>
      <c r="V635" s="8"/>
      <c r="W635" s="8"/>
      <c r="X635" s="8"/>
      <c r="Y635" s="8"/>
      <c r="Z635" s="8"/>
      <c r="AA635" s="8"/>
      <c r="AB635" s="8"/>
      <c r="AC635" s="8"/>
      <c r="AD635" s="8"/>
      <c r="AE635" s="8"/>
      <c r="AF635" s="8"/>
      <c r="AG635" s="8"/>
      <c r="AH635" s="8"/>
    </row>
    <row r="636" ht="15.75" customHeight="1">
      <c r="A636" s="4" t="s">
        <v>1792</v>
      </c>
      <c r="B636" s="14">
        <v>1064.0</v>
      </c>
      <c r="C636" s="4">
        <v>2.0</v>
      </c>
      <c r="D636" s="3" t="s">
        <v>1467</v>
      </c>
      <c r="E636" s="9" t="s">
        <v>1468</v>
      </c>
      <c r="F636" s="10" t="s">
        <v>1793</v>
      </c>
      <c r="G636" s="3">
        <v>-0.133333333333333</v>
      </c>
      <c r="H636" s="3">
        <f t="shared" si="1"/>
        <v>0.1333333333</v>
      </c>
      <c r="I636" s="7">
        <v>0.677777777777777</v>
      </c>
      <c r="J636" s="4">
        <v>2.0</v>
      </c>
      <c r="K636" s="8"/>
      <c r="L636" s="8">
        <f t="shared" si="2"/>
        <v>-0.1333333333</v>
      </c>
      <c r="M636" s="8">
        <f t="shared" si="3"/>
        <v>0.6777777778</v>
      </c>
      <c r="N636" s="8"/>
      <c r="O636" s="8"/>
      <c r="P636" s="8"/>
      <c r="Q636" s="8"/>
      <c r="R636" s="8"/>
      <c r="S636" s="8"/>
      <c r="T636" s="8"/>
      <c r="U636" s="8"/>
      <c r="V636" s="8"/>
      <c r="W636" s="8"/>
      <c r="X636" s="8"/>
      <c r="Y636" s="8"/>
      <c r="Z636" s="8"/>
      <c r="AA636" s="8"/>
      <c r="AB636" s="8"/>
      <c r="AC636" s="8"/>
      <c r="AD636" s="8"/>
      <c r="AE636" s="8"/>
      <c r="AF636" s="8"/>
      <c r="AG636" s="8"/>
      <c r="AH636" s="8"/>
    </row>
    <row r="637" ht="15.75" customHeight="1">
      <c r="A637" s="4" t="s">
        <v>1794</v>
      </c>
      <c r="B637" s="4">
        <v>267.0</v>
      </c>
      <c r="C637" s="4">
        <v>5.0</v>
      </c>
      <c r="D637" s="3" t="s">
        <v>1467</v>
      </c>
      <c r="E637" s="9" t="s">
        <v>1468</v>
      </c>
      <c r="F637" s="10" t="s">
        <v>1795</v>
      </c>
      <c r="G637" s="3">
        <v>-0.0499999999999999</v>
      </c>
      <c r="H637" s="3">
        <f t="shared" si="1"/>
        <v>0.05</v>
      </c>
      <c r="I637" s="7">
        <v>0.774999999999999</v>
      </c>
      <c r="J637" s="4">
        <v>5.0</v>
      </c>
      <c r="K637" s="8"/>
      <c r="L637" s="8">
        <f t="shared" si="2"/>
        <v>-0.05</v>
      </c>
      <c r="M637" s="8">
        <f t="shared" si="3"/>
        <v>0.775</v>
      </c>
      <c r="N637" s="8"/>
      <c r="O637" s="8"/>
      <c r="P637" s="8"/>
      <c r="Q637" s="8"/>
      <c r="R637" s="8"/>
      <c r="S637" s="8"/>
      <c r="T637" s="8"/>
      <c r="U637" s="8"/>
      <c r="V637" s="8"/>
      <c r="W637" s="8"/>
      <c r="X637" s="8"/>
      <c r="Y637" s="8"/>
      <c r="Z637" s="8"/>
      <c r="AA637" s="8"/>
      <c r="AB637" s="8"/>
      <c r="AC637" s="8"/>
      <c r="AD637" s="8"/>
      <c r="AE637" s="8"/>
      <c r="AF637" s="8"/>
      <c r="AG637" s="8"/>
      <c r="AH637" s="8"/>
    </row>
    <row r="638" ht="15.75" customHeight="1">
      <c r="A638" s="4" t="s">
        <v>1796</v>
      </c>
      <c r="B638" s="4">
        <v>16.0</v>
      </c>
      <c r="C638" s="4">
        <v>5.0</v>
      </c>
      <c r="D638" s="3" t="s">
        <v>1467</v>
      </c>
      <c r="E638" s="9" t="s">
        <v>1468</v>
      </c>
      <c r="F638" s="10" t="s">
        <v>1797</v>
      </c>
      <c r="G638" s="3">
        <v>1.0</v>
      </c>
      <c r="H638" s="3">
        <f t="shared" si="1"/>
        <v>1</v>
      </c>
      <c r="I638" s="7">
        <v>1.0</v>
      </c>
      <c r="J638" s="4">
        <v>5.0</v>
      </c>
      <c r="K638" s="8"/>
      <c r="L638" s="8">
        <f t="shared" si="2"/>
        <v>1</v>
      </c>
      <c r="M638" s="8">
        <f t="shared" si="3"/>
        <v>1</v>
      </c>
      <c r="N638" s="8"/>
      <c r="O638" s="8"/>
      <c r="P638" s="8"/>
      <c r="Q638" s="8"/>
      <c r="R638" s="8"/>
      <c r="S638" s="8"/>
      <c r="T638" s="8"/>
      <c r="U638" s="8"/>
      <c r="V638" s="8"/>
      <c r="W638" s="8"/>
      <c r="X638" s="8"/>
      <c r="Y638" s="8"/>
      <c r="Z638" s="8"/>
      <c r="AA638" s="8"/>
      <c r="AB638" s="8"/>
      <c r="AC638" s="8"/>
      <c r="AD638" s="8"/>
      <c r="AE638" s="8"/>
      <c r="AF638" s="8"/>
      <c r="AG638" s="8"/>
      <c r="AH638" s="8"/>
    </row>
    <row r="639" ht="15.75" customHeight="1">
      <c r="A639" s="4" t="s">
        <v>1798</v>
      </c>
      <c r="B639" s="4">
        <v>199.0</v>
      </c>
      <c r="C639" s="4">
        <v>4.0</v>
      </c>
      <c r="D639" s="3" t="s">
        <v>1467</v>
      </c>
      <c r="E639" s="9" t="s">
        <v>1468</v>
      </c>
      <c r="F639" s="10" t="s">
        <v>1799</v>
      </c>
      <c r="G639" s="3">
        <v>0.0269437095825984</v>
      </c>
      <c r="H639" s="3">
        <f t="shared" si="1"/>
        <v>0.02694370958</v>
      </c>
      <c r="I639" s="7">
        <v>0.628835978835979</v>
      </c>
      <c r="J639" s="4">
        <v>4.0</v>
      </c>
      <c r="K639" s="8"/>
      <c r="L639" s="8">
        <f t="shared" si="2"/>
        <v>0.02694370958</v>
      </c>
      <c r="M639" s="8">
        <f t="shared" si="3"/>
        <v>0.6288359788</v>
      </c>
      <c r="N639" s="8"/>
      <c r="O639" s="8"/>
      <c r="P639" s="8"/>
      <c r="Q639" s="8"/>
      <c r="R639" s="8"/>
      <c r="S639" s="8"/>
      <c r="T639" s="8"/>
      <c r="U639" s="8"/>
      <c r="V639" s="8"/>
      <c r="W639" s="8"/>
      <c r="X639" s="8"/>
      <c r="Y639" s="8"/>
      <c r="Z639" s="8"/>
      <c r="AA639" s="8"/>
      <c r="AB639" s="8"/>
      <c r="AC639" s="8"/>
      <c r="AD639" s="8"/>
      <c r="AE639" s="8"/>
      <c r="AF639" s="8"/>
      <c r="AG639" s="8"/>
      <c r="AH639" s="8"/>
    </row>
    <row r="640" ht="15.75" customHeight="1">
      <c r="A640" s="4" t="s">
        <v>1800</v>
      </c>
      <c r="B640" s="4">
        <v>43.0</v>
      </c>
      <c r="C640" s="4">
        <v>5.0</v>
      </c>
      <c r="D640" s="3" t="s">
        <v>1467</v>
      </c>
      <c r="E640" s="9" t="s">
        <v>1468</v>
      </c>
      <c r="F640" s="10"/>
      <c r="G640" s="3">
        <v>0.0</v>
      </c>
      <c r="H640" s="3">
        <f t="shared" si="1"/>
        <v>0</v>
      </c>
      <c r="I640" s="7">
        <v>0.0</v>
      </c>
      <c r="J640" s="4">
        <v>5.0</v>
      </c>
      <c r="K640" s="8"/>
      <c r="L640" s="8" t="str">
        <f t="shared" si="2"/>
        <v/>
      </c>
      <c r="M640" s="8" t="str">
        <f t="shared" si="3"/>
        <v/>
      </c>
      <c r="N640" s="8"/>
      <c r="O640" s="8"/>
      <c r="P640" s="8"/>
      <c r="Q640" s="8"/>
      <c r="R640" s="8"/>
      <c r="S640" s="8"/>
      <c r="T640" s="8"/>
      <c r="U640" s="8"/>
      <c r="V640" s="8"/>
      <c r="W640" s="8"/>
      <c r="X640" s="8"/>
      <c r="Y640" s="8"/>
      <c r="Z640" s="8"/>
      <c r="AA640" s="8"/>
      <c r="AB640" s="8"/>
      <c r="AC640" s="8"/>
      <c r="AD640" s="8"/>
      <c r="AE640" s="8"/>
      <c r="AF640" s="8"/>
      <c r="AG640" s="8"/>
      <c r="AH640" s="8"/>
    </row>
    <row r="641" ht="15.75" customHeight="1">
      <c r="A641" s="4" t="s">
        <v>1801</v>
      </c>
      <c r="B641" s="4">
        <v>38.0</v>
      </c>
      <c r="C641" s="4">
        <v>4.0</v>
      </c>
      <c r="D641" s="3" t="s">
        <v>1467</v>
      </c>
      <c r="E641" s="9" t="s">
        <v>1468</v>
      </c>
      <c r="F641" s="10"/>
      <c r="G641" s="3">
        <v>0.0</v>
      </c>
      <c r="H641" s="3">
        <f t="shared" si="1"/>
        <v>0</v>
      </c>
      <c r="I641" s="7">
        <v>0.0</v>
      </c>
      <c r="J641" s="4">
        <v>4.0</v>
      </c>
      <c r="K641" s="8"/>
      <c r="L641" s="8" t="str">
        <f t="shared" si="2"/>
        <v/>
      </c>
      <c r="M641" s="8" t="str">
        <f t="shared" si="3"/>
        <v/>
      </c>
      <c r="N641" s="8"/>
      <c r="O641" s="8"/>
      <c r="P641" s="8"/>
      <c r="Q641" s="8"/>
      <c r="R641" s="8"/>
      <c r="S641" s="8"/>
      <c r="T641" s="8"/>
      <c r="U641" s="8"/>
      <c r="V641" s="8"/>
      <c r="W641" s="8"/>
      <c r="X641" s="8"/>
      <c r="Y641" s="8"/>
      <c r="Z641" s="8"/>
      <c r="AA641" s="8"/>
      <c r="AB641" s="8"/>
      <c r="AC641" s="8"/>
      <c r="AD641" s="8"/>
      <c r="AE641" s="8"/>
      <c r="AF641" s="8"/>
      <c r="AG641" s="8"/>
      <c r="AH641" s="8"/>
    </row>
    <row r="642" ht="15.75" customHeight="1">
      <c r="A642" s="4" t="s">
        <v>1802</v>
      </c>
      <c r="B642" s="4">
        <v>0.0</v>
      </c>
      <c r="C642" s="4">
        <v>5.0</v>
      </c>
      <c r="D642" s="3" t="s">
        <v>1467</v>
      </c>
      <c r="E642" s="9" t="s">
        <v>1468</v>
      </c>
      <c r="F642" s="10"/>
      <c r="G642" s="3">
        <v>0.0</v>
      </c>
      <c r="H642" s="3">
        <f t="shared" si="1"/>
        <v>0</v>
      </c>
      <c r="I642" s="7">
        <v>0.0</v>
      </c>
      <c r="J642" s="4">
        <v>5.0</v>
      </c>
      <c r="K642" s="8"/>
      <c r="L642" s="8" t="str">
        <f t="shared" si="2"/>
        <v/>
      </c>
      <c r="M642" s="8" t="str">
        <f t="shared" si="3"/>
        <v/>
      </c>
      <c r="N642" s="8"/>
      <c r="O642" s="8"/>
      <c r="P642" s="8"/>
      <c r="Q642" s="8"/>
      <c r="R642" s="8"/>
      <c r="S642" s="8"/>
      <c r="T642" s="8"/>
      <c r="U642" s="8"/>
      <c r="V642" s="8"/>
      <c r="W642" s="8"/>
      <c r="X642" s="8"/>
      <c r="Y642" s="8"/>
      <c r="Z642" s="8"/>
      <c r="AA642" s="8"/>
      <c r="AB642" s="8"/>
      <c r="AC642" s="8"/>
      <c r="AD642" s="8"/>
      <c r="AE642" s="8"/>
      <c r="AF642" s="8"/>
      <c r="AG642" s="8"/>
      <c r="AH642" s="8"/>
    </row>
    <row r="643" ht="15.75" customHeight="1">
      <c r="A643" s="4" t="s">
        <v>1803</v>
      </c>
      <c r="B643" s="4">
        <v>64.0</v>
      </c>
      <c r="C643" s="4">
        <v>5.0</v>
      </c>
      <c r="D643" s="3" t="s">
        <v>1467</v>
      </c>
      <c r="E643" s="9" t="s">
        <v>1468</v>
      </c>
      <c r="F643" s="10" t="s">
        <v>1804</v>
      </c>
      <c r="G643" s="3">
        <v>0.6</v>
      </c>
      <c r="H643" s="3">
        <f t="shared" si="1"/>
        <v>0.6</v>
      </c>
      <c r="I643" s="7">
        <v>1.0</v>
      </c>
      <c r="J643" s="4">
        <v>5.0</v>
      </c>
      <c r="K643" s="8"/>
      <c r="L643" s="8">
        <f t="shared" si="2"/>
        <v>0.6</v>
      </c>
      <c r="M643" s="8">
        <f t="shared" si="3"/>
        <v>1</v>
      </c>
      <c r="N643" s="8"/>
      <c r="O643" s="8"/>
      <c r="P643" s="8"/>
      <c r="Q643" s="8"/>
      <c r="R643" s="8"/>
      <c r="S643" s="8"/>
      <c r="T643" s="8"/>
      <c r="U643" s="8"/>
      <c r="V643" s="8"/>
      <c r="W643" s="8"/>
      <c r="X643" s="8"/>
      <c r="Y643" s="8"/>
      <c r="Z643" s="8"/>
      <c r="AA643" s="8"/>
      <c r="AB643" s="8"/>
      <c r="AC643" s="8"/>
      <c r="AD643" s="8"/>
      <c r="AE643" s="8"/>
      <c r="AF643" s="8"/>
      <c r="AG643" s="8"/>
      <c r="AH643" s="8"/>
    </row>
    <row r="644" ht="15.75" customHeight="1">
      <c r="A644" s="4" t="s">
        <v>1805</v>
      </c>
      <c r="B644" s="4">
        <v>4.0</v>
      </c>
      <c r="C644" s="4">
        <v>5.0</v>
      </c>
      <c r="D644" s="3" t="s">
        <v>1467</v>
      </c>
      <c r="E644" s="9" t="s">
        <v>1468</v>
      </c>
      <c r="F644" s="10"/>
      <c r="G644" s="3">
        <v>0.0</v>
      </c>
      <c r="H644" s="3">
        <f t="shared" si="1"/>
        <v>0</v>
      </c>
      <c r="I644" s="7">
        <v>0.0</v>
      </c>
      <c r="J644" s="4">
        <v>5.0</v>
      </c>
      <c r="K644" s="8"/>
      <c r="L644" s="8" t="str">
        <f t="shared" si="2"/>
        <v/>
      </c>
      <c r="M644" s="8" t="str">
        <f t="shared" si="3"/>
        <v/>
      </c>
      <c r="N644" s="8"/>
      <c r="O644" s="8"/>
      <c r="P644" s="8"/>
      <c r="Q644" s="8"/>
      <c r="R644" s="8"/>
      <c r="S644" s="8"/>
      <c r="T644" s="8"/>
      <c r="U644" s="8"/>
      <c r="V644" s="8"/>
      <c r="W644" s="8"/>
      <c r="X644" s="8"/>
      <c r="Y644" s="8"/>
      <c r="Z644" s="8"/>
      <c r="AA644" s="8"/>
      <c r="AB644" s="8"/>
      <c r="AC644" s="8"/>
      <c r="AD644" s="8"/>
      <c r="AE644" s="8"/>
      <c r="AF644" s="8"/>
      <c r="AG644" s="8"/>
      <c r="AH644" s="8"/>
    </row>
    <row r="645" ht="15.75" customHeight="1">
      <c r="A645" s="4" t="s">
        <v>1806</v>
      </c>
      <c r="B645" s="4">
        <v>1.0</v>
      </c>
      <c r="C645" s="4">
        <v>4.0</v>
      </c>
      <c r="D645" s="3" t="s">
        <v>1467</v>
      </c>
      <c r="E645" s="9" t="s">
        <v>1468</v>
      </c>
      <c r="F645" s="10"/>
      <c r="G645" s="3">
        <v>0.0</v>
      </c>
      <c r="H645" s="3">
        <f t="shared" si="1"/>
        <v>0</v>
      </c>
      <c r="I645" s="7">
        <v>0.0</v>
      </c>
      <c r="J645" s="4">
        <v>4.0</v>
      </c>
      <c r="K645" s="8"/>
      <c r="L645" s="8" t="str">
        <f t="shared" si="2"/>
        <v/>
      </c>
      <c r="M645" s="8" t="str">
        <f t="shared" si="3"/>
        <v/>
      </c>
      <c r="N645" s="8"/>
      <c r="O645" s="8"/>
      <c r="P645" s="8"/>
      <c r="Q645" s="8"/>
      <c r="R645" s="8"/>
      <c r="S645" s="8"/>
      <c r="T645" s="8"/>
      <c r="U645" s="8"/>
      <c r="V645" s="8"/>
      <c r="W645" s="8"/>
      <c r="X645" s="8"/>
      <c r="Y645" s="8"/>
      <c r="Z645" s="8"/>
      <c r="AA645" s="8"/>
      <c r="AB645" s="8"/>
      <c r="AC645" s="8"/>
      <c r="AD645" s="8"/>
      <c r="AE645" s="8"/>
      <c r="AF645" s="8"/>
      <c r="AG645" s="8"/>
      <c r="AH645" s="8"/>
    </row>
    <row r="646" ht="15.75" customHeight="1">
      <c r="A646" s="4" t="s">
        <v>1807</v>
      </c>
      <c r="B646" s="4">
        <v>22.0</v>
      </c>
      <c r="C646" s="4">
        <v>4.0</v>
      </c>
      <c r="D646" s="3" t="s">
        <v>1467</v>
      </c>
      <c r="E646" s="9" t="s">
        <v>1468</v>
      </c>
      <c r="F646" s="10"/>
      <c r="G646" s="3">
        <v>0.0</v>
      </c>
      <c r="H646" s="3">
        <f t="shared" si="1"/>
        <v>0</v>
      </c>
      <c r="I646" s="7">
        <v>0.0</v>
      </c>
      <c r="J646" s="4">
        <v>4.0</v>
      </c>
      <c r="K646" s="8"/>
      <c r="L646" s="8" t="str">
        <f t="shared" si="2"/>
        <v/>
      </c>
      <c r="M646" s="8" t="str">
        <f t="shared" si="3"/>
        <v/>
      </c>
      <c r="N646" s="8"/>
      <c r="O646" s="8"/>
      <c r="P646" s="8"/>
      <c r="Q646" s="8"/>
      <c r="R646" s="8"/>
      <c r="S646" s="8"/>
      <c r="T646" s="8"/>
      <c r="U646" s="8"/>
      <c r="V646" s="8"/>
      <c r="W646" s="8"/>
      <c r="X646" s="8"/>
      <c r="Y646" s="8"/>
      <c r="Z646" s="8"/>
      <c r="AA646" s="8"/>
      <c r="AB646" s="8"/>
      <c r="AC646" s="8"/>
      <c r="AD646" s="8"/>
      <c r="AE646" s="8"/>
      <c r="AF646" s="8"/>
      <c r="AG646" s="8"/>
      <c r="AH646" s="8"/>
    </row>
    <row r="647" ht="15.75" customHeight="1">
      <c r="A647" s="4" t="s">
        <v>1808</v>
      </c>
      <c r="B647" s="4">
        <v>47.0</v>
      </c>
      <c r="C647" s="4">
        <v>5.0</v>
      </c>
      <c r="D647" s="3" t="s">
        <v>1467</v>
      </c>
      <c r="E647" s="9" t="s">
        <v>1468</v>
      </c>
      <c r="F647" s="10" t="s">
        <v>1809</v>
      </c>
      <c r="G647" s="3">
        <v>0.955</v>
      </c>
      <c r="H647" s="3">
        <f t="shared" si="1"/>
        <v>0.955</v>
      </c>
      <c r="I647" s="7">
        <v>0.765</v>
      </c>
      <c r="J647" s="4">
        <v>5.0</v>
      </c>
      <c r="K647" s="8"/>
      <c r="L647" s="8">
        <f t="shared" si="2"/>
        <v>0.955</v>
      </c>
      <c r="M647" s="8">
        <f t="shared" si="3"/>
        <v>0.765</v>
      </c>
      <c r="N647" s="8"/>
      <c r="O647" s="8"/>
      <c r="P647" s="8"/>
      <c r="Q647" s="8"/>
      <c r="R647" s="8"/>
      <c r="S647" s="8"/>
      <c r="T647" s="8"/>
      <c r="U647" s="8"/>
      <c r="V647" s="8"/>
      <c r="W647" s="8"/>
      <c r="X647" s="8"/>
      <c r="Y647" s="8"/>
      <c r="Z647" s="8"/>
      <c r="AA647" s="8"/>
      <c r="AB647" s="8"/>
      <c r="AC647" s="8"/>
      <c r="AD647" s="8"/>
      <c r="AE647" s="8"/>
      <c r="AF647" s="8"/>
      <c r="AG647" s="8"/>
      <c r="AH647" s="8"/>
    </row>
    <row r="648" ht="15.75" customHeight="1">
      <c r="A648" s="4" t="s">
        <v>1810</v>
      </c>
      <c r="B648" s="4">
        <v>77.0</v>
      </c>
      <c r="C648" s="4">
        <v>4.0</v>
      </c>
      <c r="D648" s="3" t="s">
        <v>1467</v>
      </c>
      <c r="E648" s="9" t="s">
        <v>1468</v>
      </c>
      <c r="F648" s="10" t="s">
        <v>1811</v>
      </c>
      <c r="G648" s="3">
        <v>0.329241071428571</v>
      </c>
      <c r="H648" s="3">
        <f t="shared" si="1"/>
        <v>0.3292410714</v>
      </c>
      <c r="I648" s="7">
        <v>0.541964285714285</v>
      </c>
      <c r="J648" s="4">
        <v>4.0</v>
      </c>
      <c r="K648" s="8"/>
      <c r="L648" s="8">
        <f t="shared" si="2"/>
        <v>0.3292410714</v>
      </c>
      <c r="M648" s="8">
        <f t="shared" si="3"/>
        <v>0.5419642857</v>
      </c>
      <c r="N648" s="8"/>
      <c r="O648" s="8"/>
      <c r="P648" s="8"/>
      <c r="Q648" s="8"/>
      <c r="R648" s="8"/>
      <c r="S648" s="8"/>
      <c r="T648" s="8"/>
      <c r="U648" s="8"/>
      <c r="V648" s="8"/>
      <c r="W648" s="8"/>
      <c r="X648" s="8"/>
      <c r="Y648" s="8"/>
      <c r="Z648" s="8"/>
      <c r="AA648" s="8"/>
      <c r="AB648" s="8"/>
      <c r="AC648" s="8"/>
      <c r="AD648" s="8"/>
      <c r="AE648" s="8"/>
      <c r="AF648" s="8"/>
      <c r="AG648" s="8"/>
      <c r="AH648" s="8"/>
    </row>
    <row r="649" ht="15.75" customHeight="1">
      <c r="A649" s="4" t="s">
        <v>1812</v>
      </c>
      <c r="B649" s="4">
        <v>65.0</v>
      </c>
      <c r="C649" s="4">
        <v>5.0</v>
      </c>
      <c r="D649" s="3" t="s">
        <v>1467</v>
      </c>
      <c r="E649" s="9" t="s">
        <v>1468</v>
      </c>
      <c r="F649" s="10"/>
      <c r="G649" s="3">
        <v>0.0</v>
      </c>
      <c r="H649" s="3">
        <f t="shared" si="1"/>
        <v>0</v>
      </c>
      <c r="I649" s="7">
        <v>0.0</v>
      </c>
      <c r="J649" s="4">
        <v>5.0</v>
      </c>
      <c r="K649" s="8"/>
      <c r="L649" s="8" t="str">
        <f t="shared" si="2"/>
        <v/>
      </c>
      <c r="M649" s="8" t="str">
        <f t="shared" si="3"/>
        <v/>
      </c>
      <c r="N649" s="8"/>
      <c r="O649" s="8"/>
      <c r="P649" s="8"/>
      <c r="Q649" s="8"/>
      <c r="R649" s="8"/>
      <c r="S649" s="8"/>
      <c r="T649" s="8"/>
      <c r="U649" s="8"/>
      <c r="V649" s="8"/>
      <c r="W649" s="8"/>
      <c r="X649" s="8"/>
      <c r="Y649" s="8"/>
      <c r="Z649" s="8"/>
      <c r="AA649" s="8"/>
      <c r="AB649" s="8"/>
      <c r="AC649" s="8"/>
      <c r="AD649" s="8"/>
      <c r="AE649" s="8"/>
      <c r="AF649" s="8"/>
      <c r="AG649" s="8"/>
      <c r="AH649" s="8"/>
    </row>
    <row r="650" ht="15.75" customHeight="1">
      <c r="A650" s="4" t="s">
        <v>1813</v>
      </c>
      <c r="B650" s="4">
        <v>18.0</v>
      </c>
      <c r="C650" s="4">
        <v>4.0</v>
      </c>
      <c r="D650" s="3" t="s">
        <v>1467</v>
      </c>
      <c r="E650" s="9" t="s">
        <v>1468</v>
      </c>
      <c r="F650" s="10"/>
      <c r="G650" s="3">
        <v>0.0</v>
      </c>
      <c r="H650" s="3">
        <f t="shared" si="1"/>
        <v>0</v>
      </c>
      <c r="I650" s="7">
        <v>0.0</v>
      </c>
      <c r="J650" s="4">
        <v>4.0</v>
      </c>
      <c r="K650" s="8"/>
      <c r="L650" s="8" t="str">
        <f t="shared" si="2"/>
        <v/>
      </c>
      <c r="M650" s="8" t="str">
        <f t="shared" si="3"/>
        <v/>
      </c>
      <c r="N650" s="8"/>
      <c r="O650" s="8"/>
      <c r="P650" s="8"/>
      <c r="Q650" s="8"/>
      <c r="R650" s="8"/>
      <c r="S650" s="8"/>
      <c r="T650" s="8"/>
      <c r="U650" s="8"/>
      <c r="V650" s="8"/>
      <c r="W650" s="8"/>
      <c r="X650" s="8"/>
      <c r="Y650" s="8"/>
      <c r="Z650" s="8"/>
      <c r="AA650" s="8"/>
      <c r="AB650" s="8"/>
      <c r="AC650" s="8"/>
      <c r="AD650" s="8"/>
      <c r="AE650" s="8"/>
      <c r="AF650" s="8"/>
      <c r="AG650" s="8"/>
      <c r="AH650" s="8"/>
    </row>
    <row r="651" ht="15.75" customHeight="1">
      <c r="A651" s="4" t="s">
        <v>1814</v>
      </c>
      <c r="B651" s="4">
        <v>1.0</v>
      </c>
      <c r="C651" s="4">
        <v>5.0</v>
      </c>
      <c r="D651" s="3" t="s">
        <v>1467</v>
      </c>
      <c r="E651" s="9" t="s">
        <v>1468</v>
      </c>
      <c r="F651" s="10"/>
      <c r="G651" s="3">
        <v>0.0</v>
      </c>
      <c r="H651" s="3">
        <f t="shared" si="1"/>
        <v>0</v>
      </c>
      <c r="I651" s="7">
        <v>0.0</v>
      </c>
      <c r="J651" s="4">
        <v>5.0</v>
      </c>
      <c r="K651" s="8"/>
      <c r="L651" s="8" t="str">
        <f t="shared" si="2"/>
        <v/>
      </c>
      <c r="M651" s="8" t="str">
        <f t="shared" si="3"/>
        <v/>
      </c>
      <c r="N651" s="8"/>
      <c r="O651" s="8"/>
      <c r="P651" s="8"/>
      <c r="Q651" s="8"/>
      <c r="R651" s="8"/>
      <c r="S651" s="8"/>
      <c r="T651" s="8"/>
      <c r="U651" s="8"/>
      <c r="V651" s="8"/>
      <c r="W651" s="8"/>
      <c r="X651" s="8"/>
      <c r="Y651" s="8"/>
      <c r="Z651" s="8"/>
      <c r="AA651" s="8"/>
      <c r="AB651" s="8"/>
      <c r="AC651" s="8"/>
      <c r="AD651" s="8"/>
      <c r="AE651" s="8"/>
      <c r="AF651" s="8"/>
      <c r="AG651" s="8"/>
      <c r="AH651" s="8"/>
    </row>
    <row r="652" ht="15.75" customHeight="1">
      <c r="A652" s="4" t="s">
        <v>1815</v>
      </c>
      <c r="B652" s="4">
        <v>28.0</v>
      </c>
      <c r="C652" s="4">
        <v>4.0</v>
      </c>
      <c r="D652" s="3" t="s">
        <v>1467</v>
      </c>
      <c r="E652" s="9" t="s">
        <v>1468</v>
      </c>
      <c r="F652" s="10"/>
      <c r="G652" s="3">
        <v>0.0</v>
      </c>
      <c r="H652" s="3">
        <f t="shared" si="1"/>
        <v>0</v>
      </c>
      <c r="I652" s="7">
        <v>0.0</v>
      </c>
      <c r="J652" s="4">
        <v>4.0</v>
      </c>
      <c r="K652" s="8"/>
      <c r="L652" s="8" t="str">
        <f t="shared" si="2"/>
        <v/>
      </c>
      <c r="M652" s="8" t="str">
        <f t="shared" si="3"/>
        <v/>
      </c>
      <c r="N652" s="8"/>
      <c r="O652" s="8"/>
      <c r="P652" s="8"/>
      <c r="Q652" s="8"/>
      <c r="R652" s="8"/>
      <c r="S652" s="8"/>
      <c r="T652" s="8"/>
      <c r="U652" s="8"/>
      <c r="V652" s="8"/>
      <c r="W652" s="8"/>
      <c r="X652" s="8"/>
      <c r="Y652" s="8"/>
      <c r="Z652" s="8"/>
      <c r="AA652" s="8"/>
      <c r="AB652" s="8"/>
      <c r="AC652" s="8"/>
      <c r="AD652" s="8"/>
      <c r="AE652" s="8"/>
      <c r="AF652" s="8"/>
      <c r="AG652" s="8"/>
      <c r="AH652" s="8"/>
    </row>
    <row r="653" ht="15.75" customHeight="1">
      <c r="A653" s="4" t="s">
        <v>1816</v>
      </c>
      <c r="B653" s="4">
        <v>100.0</v>
      </c>
      <c r="C653" s="4">
        <v>4.0</v>
      </c>
      <c r="D653" s="3" t="s">
        <v>1467</v>
      </c>
      <c r="E653" s="9" t="s">
        <v>1468</v>
      </c>
      <c r="F653" s="10" t="s">
        <v>1817</v>
      </c>
      <c r="G653" s="3">
        <v>0.33125</v>
      </c>
      <c r="H653" s="3">
        <f t="shared" si="1"/>
        <v>0.33125</v>
      </c>
      <c r="I653" s="7">
        <v>0.575</v>
      </c>
      <c r="J653" s="4">
        <v>4.0</v>
      </c>
      <c r="K653" s="8"/>
      <c r="L653" s="8">
        <f t="shared" si="2"/>
        <v>0.33125</v>
      </c>
      <c r="M653" s="8">
        <f t="shared" si="3"/>
        <v>0.575</v>
      </c>
      <c r="N653" s="8"/>
      <c r="O653" s="8"/>
      <c r="P653" s="8"/>
      <c r="Q653" s="8"/>
      <c r="R653" s="8"/>
      <c r="S653" s="8"/>
      <c r="T653" s="8"/>
      <c r="U653" s="8"/>
      <c r="V653" s="8"/>
      <c r="W653" s="8"/>
      <c r="X653" s="8"/>
      <c r="Y653" s="8"/>
      <c r="Z653" s="8"/>
      <c r="AA653" s="8"/>
      <c r="AB653" s="8"/>
      <c r="AC653" s="8"/>
      <c r="AD653" s="8"/>
      <c r="AE653" s="8"/>
      <c r="AF653" s="8"/>
      <c r="AG653" s="8"/>
      <c r="AH653" s="8"/>
    </row>
    <row r="654" ht="15.75" customHeight="1">
      <c r="A654" s="4" t="s">
        <v>1818</v>
      </c>
      <c r="B654" s="4">
        <v>3.0</v>
      </c>
      <c r="C654" s="4">
        <v>5.0</v>
      </c>
      <c r="D654" s="3" t="s">
        <v>1467</v>
      </c>
      <c r="E654" s="9" t="s">
        <v>1468</v>
      </c>
      <c r="F654" s="10"/>
      <c r="G654" s="3">
        <v>0.0</v>
      </c>
      <c r="H654" s="3">
        <f t="shared" si="1"/>
        <v>0</v>
      </c>
      <c r="I654" s="7">
        <v>0.0</v>
      </c>
      <c r="J654" s="4">
        <v>5.0</v>
      </c>
      <c r="K654" s="8"/>
      <c r="L654" s="8" t="str">
        <f t="shared" si="2"/>
        <v/>
      </c>
      <c r="M654" s="8" t="str">
        <f t="shared" si="3"/>
        <v/>
      </c>
      <c r="N654" s="8"/>
      <c r="O654" s="8"/>
      <c r="P654" s="8"/>
      <c r="Q654" s="8"/>
      <c r="R654" s="8"/>
      <c r="S654" s="8"/>
      <c r="T654" s="8"/>
      <c r="U654" s="8"/>
      <c r="V654" s="8"/>
      <c r="W654" s="8"/>
      <c r="X654" s="8"/>
      <c r="Y654" s="8"/>
      <c r="Z654" s="8"/>
      <c r="AA654" s="8"/>
      <c r="AB654" s="8"/>
      <c r="AC654" s="8"/>
      <c r="AD654" s="8"/>
      <c r="AE654" s="8"/>
      <c r="AF654" s="8"/>
      <c r="AG654" s="8"/>
      <c r="AH654" s="8"/>
    </row>
    <row r="655" ht="15.75" customHeight="1">
      <c r="A655" s="4" t="s">
        <v>1819</v>
      </c>
      <c r="B655" s="4">
        <v>70.0</v>
      </c>
      <c r="C655" s="4">
        <v>4.0</v>
      </c>
      <c r="D655" s="3" t="s">
        <v>1467</v>
      </c>
      <c r="E655" s="9" t="s">
        <v>1468</v>
      </c>
      <c r="F655" s="10" t="s">
        <v>1820</v>
      </c>
      <c r="G655" s="3">
        <v>0.4</v>
      </c>
      <c r="H655" s="3">
        <f t="shared" si="1"/>
        <v>0.4</v>
      </c>
      <c r="I655" s="7">
        <v>0.375</v>
      </c>
      <c r="J655" s="4">
        <v>4.0</v>
      </c>
      <c r="K655" s="8"/>
      <c r="L655" s="8">
        <f t="shared" si="2"/>
        <v>0.4</v>
      </c>
      <c r="M655" s="8">
        <f t="shared" si="3"/>
        <v>0.375</v>
      </c>
      <c r="N655" s="8"/>
      <c r="O655" s="8"/>
      <c r="P655" s="8"/>
      <c r="Q655" s="8"/>
      <c r="R655" s="8"/>
      <c r="S655" s="8"/>
      <c r="T655" s="8"/>
      <c r="U655" s="8"/>
      <c r="V655" s="8"/>
      <c r="W655" s="8"/>
      <c r="X655" s="8"/>
      <c r="Y655" s="8"/>
      <c r="Z655" s="8"/>
      <c r="AA655" s="8"/>
      <c r="AB655" s="8"/>
      <c r="AC655" s="8"/>
      <c r="AD655" s="8"/>
      <c r="AE655" s="8"/>
      <c r="AF655" s="8"/>
      <c r="AG655" s="8"/>
      <c r="AH655" s="8"/>
    </row>
    <row r="656" ht="15.75" customHeight="1">
      <c r="A656" s="4" t="s">
        <v>1821</v>
      </c>
      <c r="B656" s="4">
        <v>3.0</v>
      </c>
      <c r="C656" s="4">
        <v>5.0</v>
      </c>
      <c r="D656" s="3" t="s">
        <v>1467</v>
      </c>
      <c r="E656" s="9" t="s">
        <v>1468</v>
      </c>
      <c r="F656" s="10"/>
      <c r="G656" s="3">
        <v>0.0</v>
      </c>
      <c r="H656" s="3">
        <f t="shared" si="1"/>
        <v>0</v>
      </c>
      <c r="I656" s="7">
        <v>0.0</v>
      </c>
      <c r="J656" s="4">
        <v>5.0</v>
      </c>
      <c r="K656" s="8"/>
      <c r="L656" s="8" t="str">
        <f t="shared" si="2"/>
        <v/>
      </c>
      <c r="M656" s="8" t="str">
        <f t="shared" si="3"/>
        <v/>
      </c>
      <c r="N656" s="8"/>
      <c r="O656" s="8"/>
      <c r="P656" s="8"/>
      <c r="Q656" s="8"/>
      <c r="R656" s="8"/>
      <c r="S656" s="8"/>
      <c r="T656" s="8"/>
      <c r="U656" s="8"/>
      <c r="V656" s="8"/>
      <c r="W656" s="8"/>
      <c r="X656" s="8"/>
      <c r="Y656" s="8"/>
      <c r="Z656" s="8"/>
      <c r="AA656" s="8"/>
      <c r="AB656" s="8"/>
      <c r="AC656" s="8"/>
      <c r="AD656" s="8"/>
      <c r="AE656" s="8"/>
      <c r="AF656" s="8"/>
      <c r="AG656" s="8"/>
      <c r="AH656" s="8"/>
    </row>
    <row r="657" ht="15.75" customHeight="1">
      <c r="A657" s="4" t="s">
        <v>1822</v>
      </c>
      <c r="B657" s="4">
        <v>3.0</v>
      </c>
      <c r="C657" s="4">
        <v>4.0</v>
      </c>
      <c r="D657" s="3" t="s">
        <v>1467</v>
      </c>
      <c r="E657" s="9" t="s">
        <v>1468</v>
      </c>
      <c r="F657" s="10"/>
      <c r="G657" s="3">
        <v>0.0</v>
      </c>
      <c r="H657" s="3">
        <f t="shared" si="1"/>
        <v>0</v>
      </c>
      <c r="I657" s="7">
        <v>0.0</v>
      </c>
      <c r="J657" s="4">
        <v>4.0</v>
      </c>
      <c r="K657" s="8"/>
      <c r="L657" s="8" t="str">
        <f t="shared" si="2"/>
        <v/>
      </c>
      <c r="M657" s="8" t="str">
        <f t="shared" si="3"/>
        <v/>
      </c>
      <c r="N657" s="8"/>
      <c r="O657" s="8"/>
      <c r="P657" s="8"/>
      <c r="Q657" s="8"/>
      <c r="R657" s="8"/>
      <c r="S657" s="8"/>
      <c r="T657" s="8"/>
      <c r="U657" s="8"/>
      <c r="V657" s="8"/>
      <c r="W657" s="8"/>
      <c r="X657" s="8"/>
      <c r="Y657" s="8"/>
      <c r="Z657" s="8"/>
      <c r="AA657" s="8"/>
      <c r="AB657" s="8"/>
      <c r="AC657" s="8"/>
      <c r="AD657" s="8"/>
      <c r="AE657" s="8"/>
      <c r="AF657" s="8"/>
      <c r="AG657" s="8"/>
      <c r="AH657" s="8"/>
    </row>
    <row r="658" ht="15.75" customHeight="1">
      <c r="A658" s="4" t="s">
        <v>1823</v>
      </c>
      <c r="B658" s="4">
        <v>66.0</v>
      </c>
      <c r="C658" s="4">
        <v>5.0</v>
      </c>
      <c r="D658" s="3" t="s">
        <v>1467</v>
      </c>
      <c r="E658" s="9" t="s">
        <v>1468</v>
      </c>
      <c r="F658" s="10" t="s">
        <v>1824</v>
      </c>
      <c r="G658" s="3">
        <v>0.247727272727272</v>
      </c>
      <c r="H658" s="3">
        <f t="shared" si="1"/>
        <v>0.2477272727</v>
      </c>
      <c r="I658" s="7">
        <v>0.397979797979797</v>
      </c>
      <c r="J658" s="4">
        <v>5.0</v>
      </c>
      <c r="K658" s="8"/>
      <c r="L658" s="8">
        <f t="shared" si="2"/>
        <v>0.2477272727</v>
      </c>
      <c r="M658" s="8">
        <f t="shared" si="3"/>
        <v>0.397979798</v>
      </c>
      <c r="N658" s="8"/>
      <c r="O658" s="8"/>
      <c r="P658" s="8"/>
      <c r="Q658" s="8"/>
      <c r="R658" s="8"/>
      <c r="S658" s="8"/>
      <c r="T658" s="8"/>
      <c r="U658" s="8"/>
      <c r="V658" s="8"/>
      <c r="W658" s="8"/>
      <c r="X658" s="8"/>
      <c r="Y658" s="8"/>
      <c r="Z658" s="8"/>
      <c r="AA658" s="8"/>
      <c r="AB658" s="8"/>
      <c r="AC658" s="8"/>
      <c r="AD658" s="8"/>
      <c r="AE658" s="8"/>
      <c r="AF658" s="8"/>
      <c r="AG658" s="8"/>
      <c r="AH658" s="8"/>
    </row>
    <row r="659" ht="15.75" customHeight="1">
      <c r="A659" s="4" t="s">
        <v>1825</v>
      </c>
      <c r="B659" s="4">
        <v>0.0</v>
      </c>
      <c r="C659" s="4">
        <v>4.0</v>
      </c>
      <c r="D659" s="3" t="s">
        <v>1467</v>
      </c>
      <c r="E659" s="9" t="s">
        <v>1468</v>
      </c>
      <c r="F659" s="10"/>
      <c r="G659" s="3">
        <v>0.0</v>
      </c>
      <c r="H659" s="3">
        <f t="shared" si="1"/>
        <v>0</v>
      </c>
      <c r="I659" s="7">
        <v>0.0</v>
      </c>
      <c r="J659" s="4">
        <v>4.0</v>
      </c>
      <c r="K659" s="8"/>
      <c r="L659" s="8" t="str">
        <f t="shared" si="2"/>
        <v/>
      </c>
      <c r="M659" s="8" t="str">
        <f t="shared" si="3"/>
        <v/>
      </c>
      <c r="N659" s="8"/>
      <c r="O659" s="8"/>
      <c r="P659" s="8"/>
      <c r="Q659" s="8"/>
      <c r="R659" s="8"/>
      <c r="S659" s="8"/>
      <c r="T659" s="8"/>
      <c r="U659" s="8"/>
      <c r="V659" s="8"/>
      <c r="W659" s="8"/>
      <c r="X659" s="8"/>
      <c r="Y659" s="8"/>
      <c r="Z659" s="8"/>
      <c r="AA659" s="8"/>
      <c r="AB659" s="8"/>
      <c r="AC659" s="8"/>
      <c r="AD659" s="8"/>
      <c r="AE659" s="8"/>
      <c r="AF659" s="8"/>
      <c r="AG659" s="8"/>
      <c r="AH659" s="8"/>
    </row>
    <row r="660" ht="15.75" customHeight="1">
      <c r="A660" s="4" t="s">
        <v>1826</v>
      </c>
      <c r="B660" s="4">
        <v>140.0</v>
      </c>
      <c r="C660" s="4">
        <v>4.0</v>
      </c>
      <c r="D660" s="3" t="s">
        <v>1467</v>
      </c>
      <c r="E660" s="9" t="s">
        <v>1468</v>
      </c>
      <c r="F660" s="10" t="s">
        <v>1827</v>
      </c>
      <c r="G660" s="3">
        <v>0.0675</v>
      </c>
      <c r="H660" s="3">
        <f t="shared" si="1"/>
        <v>0.0675</v>
      </c>
      <c r="I660" s="7">
        <v>0.59</v>
      </c>
      <c r="J660" s="4">
        <v>4.0</v>
      </c>
      <c r="K660" s="8"/>
      <c r="L660" s="8">
        <f t="shared" si="2"/>
        <v>0.0675</v>
      </c>
      <c r="M660" s="8">
        <f t="shared" si="3"/>
        <v>0.59</v>
      </c>
      <c r="N660" s="8"/>
      <c r="O660" s="8"/>
      <c r="P660" s="8"/>
      <c r="Q660" s="8"/>
      <c r="R660" s="8"/>
      <c r="S660" s="8"/>
      <c r="T660" s="8"/>
      <c r="U660" s="8"/>
      <c r="V660" s="8"/>
      <c r="W660" s="8"/>
      <c r="X660" s="8"/>
      <c r="Y660" s="8"/>
      <c r="Z660" s="8"/>
      <c r="AA660" s="8"/>
      <c r="AB660" s="8"/>
      <c r="AC660" s="8"/>
      <c r="AD660" s="8"/>
      <c r="AE660" s="8"/>
      <c r="AF660" s="8"/>
      <c r="AG660" s="8"/>
      <c r="AH660" s="8"/>
    </row>
    <row r="661" ht="15.75" customHeight="1">
      <c r="A661" s="4" t="s">
        <v>1828</v>
      </c>
      <c r="B661" s="4">
        <v>29.0</v>
      </c>
      <c r="C661" s="4">
        <v>4.0</v>
      </c>
      <c r="D661" s="3" t="s">
        <v>1467</v>
      </c>
      <c r="E661" s="9" t="s">
        <v>1468</v>
      </c>
      <c r="F661" s="10"/>
      <c r="G661" s="3">
        <v>0.0</v>
      </c>
      <c r="H661" s="3">
        <f t="shared" si="1"/>
        <v>0</v>
      </c>
      <c r="I661" s="7">
        <v>0.0</v>
      </c>
      <c r="J661" s="4">
        <v>4.0</v>
      </c>
      <c r="K661" s="8"/>
      <c r="L661" s="8" t="str">
        <f t="shared" si="2"/>
        <v/>
      </c>
      <c r="M661" s="8" t="str">
        <f t="shared" si="3"/>
        <v/>
      </c>
      <c r="N661" s="8"/>
      <c r="O661" s="8"/>
      <c r="P661" s="8"/>
      <c r="Q661" s="8"/>
      <c r="R661" s="8"/>
      <c r="S661" s="8"/>
      <c r="T661" s="8"/>
      <c r="U661" s="8"/>
      <c r="V661" s="8"/>
      <c r="W661" s="8"/>
      <c r="X661" s="8"/>
      <c r="Y661" s="8"/>
      <c r="Z661" s="8"/>
      <c r="AA661" s="8"/>
      <c r="AB661" s="8"/>
      <c r="AC661" s="8"/>
      <c r="AD661" s="8"/>
      <c r="AE661" s="8"/>
      <c r="AF661" s="8"/>
      <c r="AG661" s="8"/>
      <c r="AH661" s="8"/>
    </row>
    <row r="662" ht="15.75" customHeight="1">
      <c r="A662" s="4" t="s">
        <v>1829</v>
      </c>
      <c r="B662" s="4">
        <v>0.0</v>
      </c>
      <c r="C662" s="4">
        <v>4.0</v>
      </c>
      <c r="D662" s="3" t="s">
        <v>1467</v>
      </c>
      <c r="E662" s="9" t="s">
        <v>1468</v>
      </c>
      <c r="F662" s="10"/>
      <c r="G662" s="3">
        <v>0.0</v>
      </c>
      <c r="H662" s="3">
        <f t="shared" si="1"/>
        <v>0</v>
      </c>
      <c r="I662" s="7">
        <v>0.0</v>
      </c>
      <c r="J662" s="4">
        <v>4.0</v>
      </c>
      <c r="K662" s="8"/>
      <c r="L662" s="8" t="str">
        <f t="shared" si="2"/>
        <v/>
      </c>
      <c r="M662" s="8" t="str">
        <f t="shared" si="3"/>
        <v/>
      </c>
      <c r="N662" s="8"/>
      <c r="O662" s="8"/>
      <c r="P662" s="8"/>
      <c r="Q662" s="8"/>
      <c r="R662" s="8"/>
      <c r="S662" s="8"/>
      <c r="T662" s="8"/>
      <c r="U662" s="8"/>
      <c r="V662" s="8"/>
      <c r="W662" s="8"/>
      <c r="X662" s="8"/>
      <c r="Y662" s="8"/>
      <c r="Z662" s="8"/>
      <c r="AA662" s="8"/>
      <c r="AB662" s="8"/>
      <c r="AC662" s="8"/>
      <c r="AD662" s="8"/>
      <c r="AE662" s="8"/>
      <c r="AF662" s="8"/>
      <c r="AG662" s="8"/>
      <c r="AH662" s="8"/>
    </row>
    <row r="663" ht="15.75" customHeight="1">
      <c r="A663" s="4" t="s">
        <v>1830</v>
      </c>
      <c r="B663" s="4">
        <v>126.0</v>
      </c>
      <c r="C663" s="4">
        <v>5.0</v>
      </c>
      <c r="D663" s="3" t="s">
        <v>1467</v>
      </c>
      <c r="E663" s="9" t="s">
        <v>1468</v>
      </c>
      <c r="F663" s="10" t="s">
        <v>1831</v>
      </c>
      <c r="G663" s="3">
        <v>0.0505263157894736</v>
      </c>
      <c r="H663" s="3">
        <f t="shared" si="1"/>
        <v>0.05052631579</v>
      </c>
      <c r="I663" s="7">
        <v>0.331842105263157</v>
      </c>
      <c r="J663" s="4">
        <v>5.0</v>
      </c>
      <c r="K663" s="8"/>
      <c r="L663" s="8">
        <f t="shared" si="2"/>
        <v>0.05052631579</v>
      </c>
      <c r="M663" s="8">
        <f t="shared" si="3"/>
        <v>0.3318421053</v>
      </c>
      <c r="N663" s="8"/>
      <c r="O663" s="8"/>
      <c r="P663" s="8"/>
      <c r="Q663" s="8"/>
      <c r="R663" s="8"/>
      <c r="S663" s="8"/>
      <c r="T663" s="8"/>
      <c r="U663" s="8"/>
      <c r="V663" s="8"/>
      <c r="W663" s="8"/>
      <c r="X663" s="8"/>
      <c r="Y663" s="8"/>
      <c r="Z663" s="8"/>
      <c r="AA663" s="8"/>
      <c r="AB663" s="8"/>
      <c r="AC663" s="8"/>
      <c r="AD663" s="8"/>
      <c r="AE663" s="8"/>
      <c r="AF663" s="8"/>
      <c r="AG663" s="8"/>
      <c r="AH663" s="8"/>
    </row>
    <row r="664" ht="15.75" customHeight="1">
      <c r="A664" s="4" t="s">
        <v>1832</v>
      </c>
      <c r="B664" s="4">
        <v>23.0</v>
      </c>
      <c r="C664" s="4">
        <v>4.0</v>
      </c>
      <c r="D664" s="3" t="s">
        <v>1467</v>
      </c>
      <c r="E664" s="9" t="s">
        <v>1468</v>
      </c>
      <c r="F664" s="10" t="s">
        <v>1833</v>
      </c>
      <c r="G664" s="3">
        <v>0.139285714285714</v>
      </c>
      <c r="H664" s="3">
        <f t="shared" si="1"/>
        <v>0.1392857143</v>
      </c>
      <c r="I664" s="7">
        <v>0.241269841269841</v>
      </c>
      <c r="J664" s="4">
        <v>4.0</v>
      </c>
      <c r="K664" s="8"/>
      <c r="L664" s="8">
        <f t="shared" si="2"/>
        <v>0.1392857143</v>
      </c>
      <c r="M664" s="8">
        <f t="shared" si="3"/>
        <v>0.2412698413</v>
      </c>
      <c r="N664" s="8"/>
      <c r="O664" s="8"/>
      <c r="P664" s="8"/>
      <c r="Q664" s="8"/>
      <c r="R664" s="8"/>
      <c r="S664" s="8"/>
      <c r="T664" s="8"/>
      <c r="U664" s="8"/>
      <c r="V664" s="8"/>
      <c r="W664" s="8"/>
      <c r="X664" s="8"/>
      <c r="Y664" s="8"/>
      <c r="Z664" s="8"/>
      <c r="AA664" s="8"/>
      <c r="AB664" s="8"/>
      <c r="AC664" s="8"/>
      <c r="AD664" s="8"/>
      <c r="AE664" s="8"/>
      <c r="AF664" s="8"/>
      <c r="AG664" s="8"/>
      <c r="AH664" s="8"/>
    </row>
    <row r="665" ht="15.75" customHeight="1">
      <c r="A665" s="4" t="s">
        <v>1834</v>
      </c>
      <c r="B665" s="4">
        <v>92.0</v>
      </c>
      <c r="C665" s="4">
        <v>1.0</v>
      </c>
      <c r="D665" s="3" t="s">
        <v>1467</v>
      </c>
      <c r="E665" s="9" t="s">
        <v>1468</v>
      </c>
      <c r="F665" s="10" t="s">
        <v>1835</v>
      </c>
      <c r="G665" s="3">
        <v>0.106249999999999</v>
      </c>
      <c r="H665" s="3">
        <f t="shared" si="1"/>
        <v>0.10625</v>
      </c>
      <c r="I665" s="7">
        <v>0.653125</v>
      </c>
      <c r="J665" s="4">
        <v>1.0</v>
      </c>
      <c r="K665" s="8"/>
      <c r="L665" s="8">
        <f t="shared" si="2"/>
        <v>0.10625</v>
      </c>
      <c r="M665" s="8">
        <f t="shared" si="3"/>
        <v>0.653125</v>
      </c>
      <c r="N665" s="8"/>
      <c r="O665" s="8"/>
      <c r="P665" s="8"/>
      <c r="Q665" s="8"/>
      <c r="R665" s="8"/>
      <c r="S665" s="8"/>
      <c r="T665" s="8"/>
      <c r="U665" s="8"/>
      <c r="V665" s="8"/>
      <c r="W665" s="8"/>
      <c r="X665" s="8"/>
      <c r="Y665" s="8"/>
      <c r="Z665" s="8"/>
      <c r="AA665" s="8"/>
      <c r="AB665" s="8"/>
      <c r="AC665" s="8"/>
      <c r="AD665" s="8"/>
      <c r="AE665" s="8"/>
      <c r="AF665" s="8"/>
      <c r="AG665" s="8"/>
      <c r="AH665" s="8"/>
    </row>
    <row r="666" ht="15.75" customHeight="1">
      <c r="A666" s="4" t="s">
        <v>1836</v>
      </c>
      <c r="B666" s="4">
        <v>1.0</v>
      </c>
      <c r="C666" s="4">
        <v>5.0</v>
      </c>
      <c r="D666" s="3" t="s">
        <v>1467</v>
      </c>
      <c r="E666" s="9" t="s">
        <v>1468</v>
      </c>
      <c r="F666" s="10"/>
      <c r="G666" s="3">
        <v>0.0</v>
      </c>
      <c r="H666" s="3">
        <f t="shared" si="1"/>
        <v>0</v>
      </c>
      <c r="I666" s="7">
        <v>0.0</v>
      </c>
      <c r="J666" s="4">
        <v>5.0</v>
      </c>
      <c r="K666" s="8"/>
      <c r="L666" s="8" t="str">
        <f t="shared" si="2"/>
        <v/>
      </c>
      <c r="M666" s="8" t="str">
        <f t="shared" si="3"/>
        <v/>
      </c>
      <c r="N666" s="8"/>
      <c r="O666" s="8"/>
      <c r="P666" s="8"/>
      <c r="Q666" s="8"/>
      <c r="R666" s="8"/>
      <c r="S666" s="8"/>
      <c r="T666" s="8"/>
      <c r="U666" s="8"/>
      <c r="V666" s="8"/>
      <c r="W666" s="8"/>
      <c r="X666" s="8"/>
      <c r="Y666" s="8"/>
      <c r="Z666" s="8"/>
      <c r="AA666" s="8"/>
      <c r="AB666" s="8"/>
      <c r="AC666" s="8"/>
      <c r="AD666" s="8"/>
      <c r="AE666" s="8"/>
      <c r="AF666" s="8"/>
      <c r="AG666" s="8"/>
      <c r="AH666" s="8"/>
    </row>
    <row r="667" ht="15.75" customHeight="1">
      <c r="A667" s="4" t="s">
        <v>1837</v>
      </c>
      <c r="B667" s="4">
        <v>2.0</v>
      </c>
      <c r="C667" s="4">
        <v>5.0</v>
      </c>
      <c r="D667" s="3" t="s">
        <v>1467</v>
      </c>
      <c r="E667" s="9" t="s">
        <v>1468</v>
      </c>
      <c r="F667" s="10"/>
      <c r="G667" s="3">
        <v>0.0</v>
      </c>
      <c r="H667" s="3">
        <f t="shared" si="1"/>
        <v>0</v>
      </c>
      <c r="I667" s="7">
        <v>0.0</v>
      </c>
      <c r="J667" s="4">
        <v>5.0</v>
      </c>
      <c r="K667" s="8"/>
      <c r="L667" s="8" t="str">
        <f t="shared" si="2"/>
        <v/>
      </c>
      <c r="M667" s="8" t="str">
        <f t="shared" si="3"/>
        <v/>
      </c>
      <c r="N667" s="8"/>
      <c r="O667" s="8"/>
      <c r="P667" s="8"/>
      <c r="Q667" s="8"/>
      <c r="R667" s="8"/>
      <c r="S667" s="8"/>
      <c r="T667" s="8"/>
      <c r="U667" s="8"/>
      <c r="V667" s="8"/>
      <c r="W667" s="8"/>
      <c r="X667" s="8"/>
      <c r="Y667" s="8"/>
      <c r="Z667" s="8"/>
      <c r="AA667" s="8"/>
      <c r="AB667" s="8"/>
      <c r="AC667" s="8"/>
      <c r="AD667" s="8"/>
      <c r="AE667" s="8"/>
      <c r="AF667" s="8"/>
      <c r="AG667" s="8"/>
      <c r="AH667" s="8"/>
    </row>
    <row r="668" ht="15.75" customHeight="1">
      <c r="A668" s="4" t="s">
        <v>1838</v>
      </c>
      <c r="B668" s="4">
        <v>8.0</v>
      </c>
      <c r="C668" s="4">
        <v>5.0</v>
      </c>
      <c r="D668" s="3" t="s">
        <v>1467</v>
      </c>
      <c r="E668" s="9" t="s">
        <v>1468</v>
      </c>
      <c r="F668" s="10"/>
      <c r="G668" s="3">
        <v>0.0</v>
      </c>
      <c r="H668" s="3">
        <f t="shared" si="1"/>
        <v>0</v>
      </c>
      <c r="I668" s="7">
        <v>0.0</v>
      </c>
      <c r="J668" s="4">
        <v>5.0</v>
      </c>
      <c r="K668" s="8"/>
      <c r="L668" s="8" t="str">
        <f t="shared" si="2"/>
        <v/>
      </c>
      <c r="M668" s="8" t="str">
        <f t="shared" si="3"/>
        <v/>
      </c>
      <c r="N668" s="8"/>
      <c r="O668" s="8"/>
      <c r="P668" s="8"/>
      <c r="Q668" s="8"/>
      <c r="R668" s="8"/>
      <c r="S668" s="8"/>
      <c r="T668" s="8"/>
      <c r="U668" s="8"/>
      <c r="V668" s="8"/>
      <c r="W668" s="8"/>
      <c r="X668" s="8"/>
      <c r="Y668" s="8"/>
      <c r="Z668" s="8"/>
      <c r="AA668" s="8"/>
      <c r="AB668" s="8"/>
      <c r="AC668" s="8"/>
      <c r="AD668" s="8"/>
      <c r="AE668" s="8"/>
      <c r="AF668" s="8"/>
      <c r="AG668" s="8"/>
      <c r="AH668" s="8"/>
    </row>
    <row r="669" ht="15.75" customHeight="1">
      <c r="A669" s="4" t="s">
        <v>1839</v>
      </c>
      <c r="B669" s="4">
        <v>15.0</v>
      </c>
      <c r="C669" s="4">
        <v>5.0</v>
      </c>
      <c r="D669" s="3" t="s">
        <v>1467</v>
      </c>
      <c r="E669" s="9" t="s">
        <v>1468</v>
      </c>
      <c r="F669" s="10"/>
      <c r="G669" s="3">
        <v>0.0</v>
      </c>
      <c r="H669" s="3">
        <f t="shared" si="1"/>
        <v>0</v>
      </c>
      <c r="I669" s="7">
        <v>0.0</v>
      </c>
      <c r="J669" s="4">
        <v>5.0</v>
      </c>
      <c r="K669" s="8"/>
      <c r="L669" s="8" t="str">
        <f t="shared" si="2"/>
        <v/>
      </c>
      <c r="M669" s="8" t="str">
        <f t="shared" si="3"/>
        <v/>
      </c>
      <c r="N669" s="8"/>
      <c r="O669" s="8"/>
      <c r="P669" s="8"/>
      <c r="Q669" s="8"/>
      <c r="R669" s="8"/>
      <c r="S669" s="8"/>
      <c r="T669" s="8"/>
      <c r="U669" s="8"/>
      <c r="V669" s="8"/>
      <c r="W669" s="8"/>
      <c r="X669" s="8"/>
      <c r="Y669" s="8"/>
      <c r="Z669" s="8"/>
      <c r="AA669" s="8"/>
      <c r="AB669" s="8"/>
      <c r="AC669" s="8"/>
      <c r="AD669" s="8"/>
      <c r="AE669" s="8"/>
      <c r="AF669" s="8"/>
      <c r="AG669" s="8"/>
      <c r="AH669" s="8"/>
    </row>
    <row r="670" ht="15.75" customHeight="1">
      <c r="A670" s="4" t="s">
        <v>1840</v>
      </c>
      <c r="B670" s="4">
        <v>12.0</v>
      </c>
      <c r="C670" s="4">
        <v>2.0</v>
      </c>
      <c r="D670" s="3" t="s">
        <v>1467</v>
      </c>
      <c r="E670" s="9" t="s">
        <v>1468</v>
      </c>
      <c r="F670" s="10"/>
      <c r="G670" s="3">
        <v>0.0</v>
      </c>
      <c r="H670" s="3">
        <f t="shared" si="1"/>
        <v>0</v>
      </c>
      <c r="I670" s="7">
        <v>0.0</v>
      </c>
      <c r="J670" s="4">
        <v>2.0</v>
      </c>
      <c r="K670" s="8"/>
      <c r="L670" s="8" t="str">
        <f t="shared" si="2"/>
        <v/>
      </c>
      <c r="M670" s="8" t="str">
        <f t="shared" si="3"/>
        <v/>
      </c>
      <c r="N670" s="8"/>
      <c r="O670" s="8"/>
      <c r="P670" s="8"/>
      <c r="Q670" s="8"/>
      <c r="R670" s="8"/>
      <c r="S670" s="8"/>
      <c r="T670" s="8"/>
      <c r="U670" s="8"/>
      <c r="V670" s="8"/>
      <c r="W670" s="8"/>
      <c r="X670" s="8"/>
      <c r="Y670" s="8"/>
      <c r="Z670" s="8"/>
      <c r="AA670" s="8"/>
      <c r="AB670" s="8"/>
      <c r="AC670" s="8"/>
      <c r="AD670" s="8"/>
      <c r="AE670" s="8"/>
      <c r="AF670" s="8"/>
      <c r="AG670" s="8"/>
      <c r="AH670" s="8"/>
    </row>
    <row r="671" ht="15.75" customHeight="1">
      <c r="A671" s="4" t="s">
        <v>1841</v>
      </c>
      <c r="B671" s="4">
        <v>24.0</v>
      </c>
      <c r="C671" s="4">
        <v>4.0</v>
      </c>
      <c r="D671" s="3" t="s">
        <v>1467</v>
      </c>
      <c r="E671" s="9" t="s">
        <v>1468</v>
      </c>
      <c r="F671" s="10" t="s">
        <v>1842</v>
      </c>
      <c r="G671" s="3">
        <v>0.4375</v>
      </c>
      <c r="H671" s="3">
        <f t="shared" si="1"/>
        <v>0.4375</v>
      </c>
      <c r="I671" s="7">
        <v>0.65</v>
      </c>
      <c r="J671" s="4">
        <v>4.0</v>
      </c>
      <c r="K671" s="8"/>
      <c r="L671" s="8">
        <f t="shared" si="2"/>
        <v>0.4375</v>
      </c>
      <c r="M671" s="8">
        <f t="shared" si="3"/>
        <v>0.65</v>
      </c>
      <c r="N671" s="8"/>
      <c r="O671" s="8"/>
      <c r="P671" s="8"/>
      <c r="Q671" s="8"/>
      <c r="R671" s="8"/>
      <c r="S671" s="8"/>
      <c r="T671" s="8"/>
      <c r="U671" s="8"/>
      <c r="V671" s="8"/>
      <c r="W671" s="8"/>
      <c r="X671" s="8"/>
      <c r="Y671" s="8"/>
      <c r="Z671" s="8"/>
      <c r="AA671" s="8"/>
      <c r="AB671" s="8"/>
      <c r="AC671" s="8"/>
      <c r="AD671" s="8"/>
      <c r="AE671" s="8"/>
      <c r="AF671" s="8"/>
      <c r="AG671" s="8"/>
      <c r="AH671" s="8"/>
    </row>
    <row r="672" ht="15.75" customHeight="1">
      <c r="A672" s="4" t="s">
        <v>1843</v>
      </c>
      <c r="B672" s="4">
        <v>9.0</v>
      </c>
      <c r="C672" s="4">
        <v>5.0</v>
      </c>
      <c r="D672" s="3" t="s">
        <v>1467</v>
      </c>
      <c r="E672" s="9" t="s">
        <v>1468</v>
      </c>
      <c r="F672" s="10" t="s">
        <v>1844</v>
      </c>
      <c r="G672" s="3">
        <v>0.75</v>
      </c>
      <c r="H672" s="3">
        <f t="shared" si="1"/>
        <v>0.75</v>
      </c>
      <c r="I672" s="7">
        <v>0.675</v>
      </c>
      <c r="J672" s="4">
        <v>5.0</v>
      </c>
      <c r="K672" s="8"/>
      <c r="L672" s="8">
        <f t="shared" si="2"/>
        <v>0.75</v>
      </c>
      <c r="M672" s="8">
        <f t="shared" si="3"/>
        <v>0.675</v>
      </c>
      <c r="N672" s="8"/>
      <c r="O672" s="8"/>
      <c r="P672" s="8"/>
      <c r="Q672" s="8"/>
      <c r="R672" s="8"/>
      <c r="S672" s="8"/>
      <c r="T672" s="8"/>
      <c r="U672" s="8"/>
      <c r="V672" s="8"/>
      <c r="W672" s="8"/>
      <c r="X672" s="8"/>
      <c r="Y672" s="8"/>
      <c r="Z672" s="8"/>
      <c r="AA672" s="8"/>
      <c r="AB672" s="8"/>
      <c r="AC672" s="8"/>
      <c r="AD672" s="8"/>
      <c r="AE672" s="8"/>
      <c r="AF672" s="8"/>
      <c r="AG672" s="8"/>
      <c r="AH672" s="8"/>
    </row>
    <row r="673" ht="15.75" customHeight="1">
      <c r="A673" s="4" t="s">
        <v>1845</v>
      </c>
      <c r="B673" s="4">
        <v>16.0</v>
      </c>
      <c r="C673" s="4">
        <v>4.0</v>
      </c>
      <c r="D673" s="3" t="s">
        <v>1467</v>
      </c>
      <c r="E673" s="9" t="s">
        <v>1468</v>
      </c>
      <c r="F673" s="10"/>
      <c r="G673" s="3">
        <v>0.0</v>
      </c>
      <c r="H673" s="3">
        <f t="shared" si="1"/>
        <v>0</v>
      </c>
      <c r="I673" s="7">
        <v>0.0</v>
      </c>
      <c r="J673" s="4">
        <v>4.0</v>
      </c>
      <c r="K673" s="8"/>
      <c r="L673" s="8" t="str">
        <f t="shared" si="2"/>
        <v/>
      </c>
      <c r="M673" s="8" t="str">
        <f t="shared" si="3"/>
        <v/>
      </c>
      <c r="N673" s="8"/>
      <c r="O673" s="8"/>
      <c r="P673" s="8"/>
      <c r="Q673" s="8"/>
      <c r="R673" s="8"/>
      <c r="S673" s="8"/>
      <c r="T673" s="8"/>
      <c r="U673" s="8"/>
      <c r="V673" s="8"/>
      <c r="W673" s="8"/>
      <c r="X673" s="8"/>
      <c r="Y673" s="8"/>
      <c r="Z673" s="8"/>
      <c r="AA673" s="8"/>
      <c r="AB673" s="8"/>
      <c r="AC673" s="8"/>
      <c r="AD673" s="8"/>
      <c r="AE673" s="8"/>
      <c r="AF673" s="8"/>
      <c r="AG673" s="8"/>
      <c r="AH673" s="8"/>
    </row>
    <row r="674" ht="15.75" customHeight="1">
      <c r="A674" s="4" t="s">
        <v>1846</v>
      </c>
      <c r="B674" s="4">
        <v>253.0</v>
      </c>
      <c r="C674" s="4">
        <v>5.0</v>
      </c>
      <c r="D674" s="3" t="s">
        <v>1467</v>
      </c>
      <c r="E674" s="9" t="s">
        <v>1468</v>
      </c>
      <c r="F674" s="10" t="s">
        <v>1847</v>
      </c>
      <c r="G674" s="3">
        <v>0.133333333333333</v>
      </c>
      <c r="H674" s="3">
        <f t="shared" si="1"/>
        <v>0.1333333333</v>
      </c>
      <c r="I674" s="7">
        <v>0.5</v>
      </c>
      <c r="J674" s="4">
        <v>5.0</v>
      </c>
      <c r="K674" s="8"/>
      <c r="L674" s="8">
        <f t="shared" si="2"/>
        <v>0.1333333333</v>
      </c>
      <c r="M674" s="8">
        <f t="shared" si="3"/>
        <v>0.5</v>
      </c>
      <c r="N674" s="8"/>
      <c r="O674" s="8"/>
      <c r="P674" s="8"/>
      <c r="Q674" s="8"/>
      <c r="R674" s="8"/>
      <c r="S674" s="8"/>
      <c r="T674" s="8"/>
      <c r="U674" s="8"/>
      <c r="V674" s="8"/>
      <c r="W674" s="8"/>
      <c r="X674" s="8"/>
      <c r="Y674" s="8"/>
      <c r="Z674" s="8"/>
      <c r="AA674" s="8"/>
      <c r="AB674" s="8"/>
      <c r="AC674" s="8"/>
      <c r="AD674" s="8"/>
      <c r="AE674" s="8"/>
      <c r="AF674" s="8"/>
      <c r="AG674" s="8"/>
      <c r="AH674" s="8"/>
    </row>
    <row r="675" ht="15.75" customHeight="1">
      <c r="A675" s="4" t="s">
        <v>1848</v>
      </c>
      <c r="B675" s="4">
        <v>5.0</v>
      </c>
      <c r="C675" s="4">
        <v>3.0</v>
      </c>
      <c r="D675" s="3" t="s">
        <v>1467</v>
      </c>
      <c r="E675" s="9" t="s">
        <v>1468</v>
      </c>
      <c r="F675" s="10" t="s">
        <v>1849</v>
      </c>
      <c r="G675" s="3">
        <v>-0.160185185185185</v>
      </c>
      <c r="H675" s="3">
        <f t="shared" si="1"/>
        <v>0.1601851852</v>
      </c>
      <c r="I675" s="7">
        <v>0.254629629629629</v>
      </c>
      <c r="J675" s="4">
        <v>3.0</v>
      </c>
      <c r="K675" s="8"/>
      <c r="L675" s="8">
        <f t="shared" si="2"/>
        <v>-0.1601851852</v>
      </c>
      <c r="M675" s="8">
        <f t="shared" si="3"/>
        <v>0.2546296296</v>
      </c>
      <c r="N675" s="8"/>
      <c r="O675" s="8"/>
      <c r="P675" s="8"/>
      <c r="Q675" s="8"/>
      <c r="R675" s="8"/>
      <c r="S675" s="8"/>
      <c r="T675" s="8"/>
      <c r="U675" s="8"/>
      <c r="V675" s="8"/>
      <c r="W675" s="8"/>
      <c r="X675" s="8"/>
      <c r="Y675" s="8"/>
      <c r="Z675" s="8"/>
      <c r="AA675" s="8"/>
      <c r="AB675" s="8"/>
      <c r="AC675" s="8"/>
      <c r="AD675" s="8"/>
      <c r="AE675" s="8"/>
      <c r="AF675" s="8"/>
      <c r="AG675" s="8"/>
      <c r="AH675" s="8"/>
    </row>
    <row r="676" ht="15.75" customHeight="1">
      <c r="A676" s="4" t="s">
        <v>1850</v>
      </c>
      <c r="B676" s="4">
        <v>59.0</v>
      </c>
      <c r="C676" s="4">
        <v>3.0</v>
      </c>
      <c r="D676" s="3" t="s">
        <v>1467</v>
      </c>
      <c r="E676" s="9" t="s">
        <v>1468</v>
      </c>
      <c r="F676" s="10" t="s">
        <v>1851</v>
      </c>
      <c r="G676" s="3">
        <v>0.35</v>
      </c>
      <c r="H676" s="3">
        <f t="shared" si="1"/>
        <v>0.35</v>
      </c>
      <c r="I676" s="7">
        <v>0.55</v>
      </c>
      <c r="J676" s="4">
        <v>3.0</v>
      </c>
      <c r="K676" s="8"/>
      <c r="L676" s="8">
        <f t="shared" si="2"/>
        <v>0.35</v>
      </c>
      <c r="M676" s="8">
        <f t="shared" si="3"/>
        <v>0.55</v>
      </c>
      <c r="N676" s="8"/>
      <c r="O676" s="8"/>
      <c r="P676" s="8"/>
      <c r="Q676" s="8"/>
      <c r="R676" s="8"/>
      <c r="S676" s="8"/>
      <c r="T676" s="8"/>
      <c r="U676" s="8"/>
      <c r="V676" s="8"/>
      <c r="W676" s="8"/>
      <c r="X676" s="8"/>
      <c r="Y676" s="8"/>
      <c r="Z676" s="8"/>
      <c r="AA676" s="8"/>
      <c r="AB676" s="8"/>
      <c r="AC676" s="8"/>
      <c r="AD676" s="8"/>
      <c r="AE676" s="8"/>
      <c r="AF676" s="8"/>
      <c r="AG676" s="8"/>
      <c r="AH676" s="8"/>
    </row>
    <row r="677" ht="15.75" customHeight="1">
      <c r="A677" s="4" t="s">
        <v>1852</v>
      </c>
      <c r="B677" s="4">
        <v>47.0</v>
      </c>
      <c r="C677" s="4">
        <v>3.0</v>
      </c>
      <c r="D677" s="3" t="s">
        <v>1467</v>
      </c>
      <c r="E677" s="9" t="s">
        <v>1468</v>
      </c>
      <c r="F677" s="10" t="s">
        <v>1853</v>
      </c>
      <c r="G677" s="3">
        <v>0.413333333333333</v>
      </c>
      <c r="H677" s="3">
        <f t="shared" si="1"/>
        <v>0.4133333333</v>
      </c>
      <c r="I677" s="7">
        <v>0.53</v>
      </c>
      <c r="J677" s="4">
        <v>3.0</v>
      </c>
      <c r="K677" s="8"/>
      <c r="L677" s="8">
        <f t="shared" si="2"/>
        <v>0.4133333333</v>
      </c>
      <c r="M677" s="8">
        <f t="shared" si="3"/>
        <v>0.53</v>
      </c>
      <c r="N677" s="8"/>
      <c r="O677" s="8"/>
      <c r="P677" s="8"/>
      <c r="Q677" s="8"/>
      <c r="R677" s="8"/>
      <c r="S677" s="8"/>
      <c r="T677" s="8"/>
      <c r="U677" s="8"/>
      <c r="V677" s="8"/>
      <c r="W677" s="8"/>
      <c r="X677" s="8"/>
      <c r="Y677" s="8"/>
      <c r="Z677" s="8"/>
      <c r="AA677" s="8"/>
      <c r="AB677" s="8"/>
      <c r="AC677" s="8"/>
      <c r="AD677" s="8"/>
      <c r="AE677" s="8"/>
      <c r="AF677" s="8"/>
      <c r="AG677" s="8"/>
      <c r="AH677" s="8"/>
    </row>
    <row r="678" ht="15.75" customHeight="1">
      <c r="A678" s="4" t="s">
        <v>1854</v>
      </c>
      <c r="B678" s="4">
        <v>90.0</v>
      </c>
      <c r="C678" s="4">
        <v>5.0</v>
      </c>
      <c r="D678" s="3" t="s">
        <v>1467</v>
      </c>
      <c r="E678" s="9" t="s">
        <v>1468</v>
      </c>
      <c r="F678" s="10" t="s">
        <v>1855</v>
      </c>
      <c r="G678" s="3">
        <v>0.0876397907647907</v>
      </c>
      <c r="H678" s="3">
        <f t="shared" si="1"/>
        <v>0.08763979076</v>
      </c>
      <c r="I678" s="7">
        <v>0.52346681096681</v>
      </c>
      <c r="J678" s="4">
        <v>5.0</v>
      </c>
      <c r="K678" s="8"/>
      <c r="L678" s="8">
        <f t="shared" si="2"/>
        <v>0.08763979076</v>
      </c>
      <c r="M678" s="8">
        <f t="shared" si="3"/>
        <v>0.523466811</v>
      </c>
      <c r="N678" s="8"/>
      <c r="O678" s="8"/>
      <c r="P678" s="8"/>
      <c r="Q678" s="8"/>
      <c r="R678" s="8"/>
      <c r="S678" s="8"/>
      <c r="T678" s="8"/>
      <c r="U678" s="8"/>
      <c r="V678" s="8"/>
      <c r="W678" s="8"/>
      <c r="X678" s="8"/>
      <c r="Y678" s="8"/>
      <c r="Z678" s="8"/>
      <c r="AA678" s="8"/>
      <c r="AB678" s="8"/>
      <c r="AC678" s="8"/>
      <c r="AD678" s="8"/>
      <c r="AE678" s="8"/>
      <c r="AF678" s="8"/>
      <c r="AG678" s="8"/>
      <c r="AH678" s="8"/>
    </row>
    <row r="679" ht="15.75" customHeight="1">
      <c r="A679" s="4" t="s">
        <v>1856</v>
      </c>
      <c r="B679" s="4">
        <v>51.0</v>
      </c>
      <c r="C679" s="4">
        <v>5.0</v>
      </c>
      <c r="D679" s="3" t="s">
        <v>1467</v>
      </c>
      <c r="E679" s="9" t="s">
        <v>1468</v>
      </c>
      <c r="F679" s="10" t="s">
        <v>1857</v>
      </c>
      <c r="G679" s="3">
        <v>0.161111111111111</v>
      </c>
      <c r="H679" s="3">
        <f t="shared" si="1"/>
        <v>0.1611111111</v>
      </c>
      <c r="I679" s="7">
        <v>0.52037037037037</v>
      </c>
      <c r="J679" s="4">
        <v>5.0</v>
      </c>
      <c r="K679" s="8"/>
      <c r="L679" s="8">
        <f t="shared" si="2"/>
        <v>0.1611111111</v>
      </c>
      <c r="M679" s="8">
        <f t="shared" si="3"/>
        <v>0.5203703704</v>
      </c>
      <c r="N679" s="8"/>
      <c r="O679" s="8"/>
      <c r="P679" s="8"/>
      <c r="Q679" s="8"/>
      <c r="R679" s="8"/>
      <c r="S679" s="8"/>
      <c r="T679" s="8"/>
      <c r="U679" s="8"/>
      <c r="V679" s="8"/>
      <c r="W679" s="8"/>
      <c r="X679" s="8"/>
      <c r="Y679" s="8"/>
      <c r="Z679" s="8"/>
      <c r="AA679" s="8"/>
      <c r="AB679" s="8"/>
      <c r="AC679" s="8"/>
      <c r="AD679" s="8"/>
      <c r="AE679" s="8"/>
      <c r="AF679" s="8"/>
      <c r="AG679" s="8"/>
      <c r="AH679" s="8"/>
    </row>
    <row r="680" ht="15.75" customHeight="1">
      <c r="A680" s="4" t="s">
        <v>1858</v>
      </c>
      <c r="B680" s="4">
        <v>6.0</v>
      </c>
      <c r="C680" s="4">
        <v>5.0</v>
      </c>
      <c r="D680" s="3" t="s">
        <v>1467</v>
      </c>
      <c r="E680" s="9" t="s">
        <v>1468</v>
      </c>
      <c r="F680" s="10" t="s">
        <v>1859</v>
      </c>
      <c r="G680" s="3">
        <v>0.9</v>
      </c>
      <c r="H680" s="3">
        <f t="shared" si="1"/>
        <v>0.9</v>
      </c>
      <c r="I680" s="7">
        <v>0.875</v>
      </c>
      <c r="J680" s="4">
        <v>5.0</v>
      </c>
      <c r="K680" s="8"/>
      <c r="L680" s="8">
        <f t="shared" si="2"/>
        <v>0.9</v>
      </c>
      <c r="M680" s="8">
        <f t="shared" si="3"/>
        <v>0.875</v>
      </c>
      <c r="N680" s="8"/>
      <c r="O680" s="8"/>
      <c r="P680" s="8"/>
      <c r="Q680" s="8"/>
      <c r="R680" s="8"/>
      <c r="S680" s="8"/>
      <c r="T680" s="8"/>
      <c r="U680" s="8"/>
      <c r="V680" s="8"/>
      <c r="W680" s="8"/>
      <c r="X680" s="8"/>
      <c r="Y680" s="8"/>
      <c r="Z680" s="8"/>
      <c r="AA680" s="8"/>
      <c r="AB680" s="8"/>
      <c r="AC680" s="8"/>
      <c r="AD680" s="8"/>
      <c r="AE680" s="8"/>
      <c r="AF680" s="8"/>
      <c r="AG680" s="8"/>
      <c r="AH680" s="8"/>
    </row>
    <row r="681" ht="15.75" customHeight="1">
      <c r="A681" s="4" t="s">
        <v>1860</v>
      </c>
      <c r="B681" s="4">
        <v>18.0</v>
      </c>
      <c r="C681" s="4">
        <v>5.0</v>
      </c>
      <c r="D681" s="3" t="s">
        <v>1467</v>
      </c>
      <c r="E681" s="9" t="s">
        <v>1468</v>
      </c>
      <c r="F681" s="10" t="s">
        <v>1861</v>
      </c>
      <c r="G681" s="3">
        <v>0.7</v>
      </c>
      <c r="H681" s="3">
        <f t="shared" si="1"/>
        <v>0.7</v>
      </c>
      <c r="I681" s="7">
        <v>0.95</v>
      </c>
      <c r="J681" s="4">
        <v>5.0</v>
      </c>
      <c r="K681" s="8"/>
      <c r="L681" s="8">
        <f t="shared" si="2"/>
        <v>0.7</v>
      </c>
      <c r="M681" s="8">
        <f t="shared" si="3"/>
        <v>0.95</v>
      </c>
      <c r="N681" s="8"/>
      <c r="O681" s="8"/>
      <c r="P681" s="8"/>
      <c r="Q681" s="8"/>
      <c r="R681" s="8"/>
      <c r="S681" s="8"/>
      <c r="T681" s="8"/>
      <c r="U681" s="8"/>
      <c r="V681" s="8"/>
      <c r="W681" s="8"/>
      <c r="X681" s="8"/>
      <c r="Y681" s="8"/>
      <c r="Z681" s="8"/>
      <c r="AA681" s="8"/>
      <c r="AB681" s="8"/>
      <c r="AC681" s="8"/>
      <c r="AD681" s="8"/>
      <c r="AE681" s="8"/>
      <c r="AF681" s="8"/>
      <c r="AG681" s="8"/>
      <c r="AH681" s="8"/>
    </row>
    <row r="682" ht="15.75" customHeight="1">
      <c r="A682" s="4" t="s">
        <v>1862</v>
      </c>
      <c r="B682" s="4">
        <v>102.0</v>
      </c>
      <c r="C682" s="4">
        <v>3.0</v>
      </c>
      <c r="D682" s="3" t="s">
        <v>1863</v>
      </c>
      <c r="E682" s="9" t="s">
        <v>1864</v>
      </c>
      <c r="F682" s="10" t="s">
        <v>1865</v>
      </c>
      <c r="G682" s="3">
        <v>0.342857142857142</v>
      </c>
      <c r="H682" s="3">
        <f t="shared" si="1"/>
        <v>0.3428571429</v>
      </c>
      <c r="I682" s="7">
        <v>0.514285714285714</v>
      </c>
      <c r="J682" s="4">
        <v>3.0</v>
      </c>
      <c r="K682" s="8"/>
      <c r="L682" s="8">
        <f t="shared" si="2"/>
        <v>0.3428571429</v>
      </c>
      <c r="M682" s="8">
        <f t="shared" si="3"/>
        <v>0.5142857143</v>
      </c>
      <c r="N682" s="8"/>
      <c r="O682" s="8"/>
      <c r="P682" s="8"/>
      <c r="Q682" s="8"/>
      <c r="R682" s="8"/>
      <c r="S682" s="8"/>
      <c r="T682" s="8"/>
      <c r="U682" s="8"/>
      <c r="V682" s="8"/>
      <c r="W682" s="8"/>
      <c r="X682" s="8"/>
      <c r="Y682" s="8"/>
      <c r="Z682" s="8"/>
      <c r="AA682" s="8"/>
      <c r="AB682" s="8"/>
      <c r="AC682" s="8"/>
      <c r="AD682" s="8"/>
      <c r="AE682" s="8"/>
      <c r="AF682" s="8"/>
      <c r="AG682" s="8"/>
      <c r="AH682" s="8"/>
    </row>
    <row r="683" ht="15.75" customHeight="1">
      <c r="A683" s="4" t="s">
        <v>1866</v>
      </c>
      <c r="B683" s="4">
        <v>5.0</v>
      </c>
      <c r="C683" s="4">
        <v>5.0</v>
      </c>
      <c r="D683" s="3" t="s">
        <v>1863</v>
      </c>
      <c r="E683" s="9" t="s">
        <v>1864</v>
      </c>
      <c r="F683" s="10"/>
      <c r="G683" s="3">
        <v>0.0</v>
      </c>
      <c r="H683" s="3">
        <f t="shared" si="1"/>
        <v>0</v>
      </c>
      <c r="I683" s="7">
        <v>0.0</v>
      </c>
      <c r="J683" s="4">
        <v>5.0</v>
      </c>
      <c r="K683" s="8"/>
      <c r="L683" s="8" t="str">
        <f t="shared" si="2"/>
        <v/>
      </c>
      <c r="M683" s="8" t="str">
        <f t="shared" si="3"/>
        <v/>
      </c>
      <c r="N683" s="8"/>
      <c r="O683" s="8"/>
      <c r="P683" s="8"/>
      <c r="Q683" s="8"/>
      <c r="R683" s="8"/>
      <c r="S683" s="8"/>
      <c r="T683" s="8"/>
      <c r="U683" s="8"/>
      <c r="V683" s="8"/>
      <c r="W683" s="8"/>
      <c r="X683" s="8"/>
      <c r="Y683" s="8"/>
      <c r="Z683" s="8"/>
      <c r="AA683" s="8"/>
      <c r="AB683" s="8"/>
      <c r="AC683" s="8"/>
      <c r="AD683" s="8"/>
      <c r="AE683" s="8"/>
      <c r="AF683" s="8"/>
      <c r="AG683" s="8"/>
      <c r="AH683" s="8"/>
    </row>
    <row r="684" ht="15.75" customHeight="1">
      <c r="A684" s="4" t="s">
        <v>1867</v>
      </c>
      <c r="B684" s="4">
        <v>52.0</v>
      </c>
      <c r="C684" s="4">
        <v>5.0</v>
      </c>
      <c r="D684" s="3" t="s">
        <v>1863</v>
      </c>
      <c r="E684" s="9" t="s">
        <v>1864</v>
      </c>
      <c r="F684" s="10" t="s">
        <v>1868</v>
      </c>
      <c r="G684" s="3">
        <v>0.65</v>
      </c>
      <c r="H684" s="3">
        <f t="shared" si="1"/>
        <v>0.65</v>
      </c>
      <c r="I684" s="7">
        <v>0.75</v>
      </c>
      <c r="J684" s="4">
        <v>5.0</v>
      </c>
      <c r="K684" s="8"/>
      <c r="L684" s="8">
        <f t="shared" si="2"/>
        <v>0.65</v>
      </c>
      <c r="M684" s="8">
        <f t="shared" si="3"/>
        <v>0.75</v>
      </c>
      <c r="N684" s="8"/>
      <c r="O684" s="8"/>
      <c r="P684" s="8"/>
      <c r="Q684" s="8"/>
      <c r="R684" s="8"/>
      <c r="S684" s="8"/>
      <c r="T684" s="8"/>
      <c r="U684" s="8"/>
      <c r="V684" s="8"/>
      <c r="W684" s="8"/>
      <c r="X684" s="8"/>
      <c r="Y684" s="8"/>
      <c r="Z684" s="8"/>
      <c r="AA684" s="8"/>
      <c r="AB684" s="8"/>
      <c r="AC684" s="8"/>
      <c r="AD684" s="8"/>
      <c r="AE684" s="8"/>
      <c r="AF684" s="8"/>
      <c r="AG684" s="8"/>
      <c r="AH684" s="8"/>
    </row>
    <row r="685" ht="15.75" customHeight="1">
      <c r="A685" s="4" t="s">
        <v>1869</v>
      </c>
      <c r="B685" s="4">
        <v>0.0</v>
      </c>
      <c r="C685" s="4">
        <v>5.0</v>
      </c>
      <c r="D685" s="3" t="s">
        <v>1863</v>
      </c>
      <c r="E685" s="9" t="s">
        <v>1864</v>
      </c>
      <c r="F685" s="10"/>
      <c r="G685" s="3">
        <v>0.0</v>
      </c>
      <c r="H685" s="3">
        <f t="shared" si="1"/>
        <v>0</v>
      </c>
      <c r="I685" s="7">
        <v>0.0</v>
      </c>
      <c r="J685" s="4">
        <v>5.0</v>
      </c>
      <c r="K685" s="8"/>
      <c r="L685" s="8" t="str">
        <f t="shared" si="2"/>
        <v/>
      </c>
      <c r="M685" s="8" t="str">
        <f t="shared" si="3"/>
        <v/>
      </c>
      <c r="N685" s="8"/>
      <c r="O685" s="8"/>
      <c r="P685" s="8"/>
      <c r="Q685" s="8"/>
      <c r="R685" s="8"/>
      <c r="S685" s="8"/>
      <c r="T685" s="8"/>
      <c r="U685" s="8"/>
      <c r="V685" s="8"/>
      <c r="W685" s="8"/>
      <c r="X685" s="8"/>
      <c r="Y685" s="8"/>
      <c r="Z685" s="8"/>
      <c r="AA685" s="8"/>
      <c r="AB685" s="8"/>
      <c r="AC685" s="8"/>
      <c r="AD685" s="8"/>
      <c r="AE685" s="8"/>
      <c r="AF685" s="8"/>
      <c r="AG685" s="8"/>
      <c r="AH685" s="8"/>
    </row>
    <row r="686" ht="15.75" customHeight="1">
      <c r="A686" s="4" t="s">
        <v>1870</v>
      </c>
      <c r="B686" s="4">
        <v>1.0</v>
      </c>
      <c r="C686" s="4">
        <v>1.0</v>
      </c>
      <c r="D686" s="3" t="s">
        <v>1863</v>
      </c>
      <c r="E686" s="9" t="s">
        <v>1864</v>
      </c>
      <c r="F686" s="10"/>
      <c r="G686" s="3">
        <v>0.0</v>
      </c>
      <c r="H686" s="3">
        <f t="shared" si="1"/>
        <v>0</v>
      </c>
      <c r="I686" s="7">
        <v>0.0</v>
      </c>
      <c r="J686" s="4">
        <v>1.0</v>
      </c>
      <c r="K686" s="8"/>
      <c r="L686" s="8" t="str">
        <f t="shared" si="2"/>
        <v/>
      </c>
      <c r="M686" s="8" t="str">
        <f t="shared" si="3"/>
        <v/>
      </c>
      <c r="N686" s="8"/>
      <c r="O686" s="8"/>
      <c r="P686" s="8"/>
      <c r="Q686" s="8"/>
      <c r="R686" s="8"/>
      <c r="S686" s="8"/>
      <c r="T686" s="8"/>
      <c r="U686" s="8"/>
      <c r="V686" s="8"/>
      <c r="W686" s="8"/>
      <c r="X686" s="8"/>
      <c r="Y686" s="8"/>
      <c r="Z686" s="8"/>
      <c r="AA686" s="8"/>
      <c r="AB686" s="8"/>
      <c r="AC686" s="8"/>
      <c r="AD686" s="8"/>
      <c r="AE686" s="8"/>
      <c r="AF686" s="8"/>
      <c r="AG686" s="8"/>
      <c r="AH686" s="8"/>
    </row>
    <row r="687" ht="15.75" customHeight="1">
      <c r="A687" s="4" t="s">
        <v>1871</v>
      </c>
      <c r="B687" s="4">
        <v>225.0</v>
      </c>
      <c r="C687" s="4">
        <v>5.0</v>
      </c>
      <c r="D687" s="3" t="s">
        <v>1863</v>
      </c>
      <c r="E687" s="9" t="s">
        <v>1864</v>
      </c>
      <c r="F687" s="10"/>
      <c r="G687" s="3">
        <v>0.0</v>
      </c>
      <c r="H687" s="3">
        <f t="shared" si="1"/>
        <v>0</v>
      </c>
      <c r="I687" s="7">
        <v>0.0</v>
      </c>
      <c r="J687" s="4">
        <v>5.0</v>
      </c>
      <c r="K687" s="8"/>
      <c r="L687" s="8" t="str">
        <f t="shared" si="2"/>
        <v/>
      </c>
      <c r="M687" s="8" t="str">
        <f t="shared" si="3"/>
        <v/>
      </c>
      <c r="N687" s="8"/>
      <c r="O687" s="8"/>
      <c r="P687" s="8"/>
      <c r="Q687" s="8"/>
      <c r="R687" s="8"/>
      <c r="S687" s="8"/>
      <c r="T687" s="8"/>
      <c r="U687" s="8"/>
      <c r="V687" s="8"/>
      <c r="W687" s="8"/>
      <c r="X687" s="8"/>
      <c r="Y687" s="8"/>
      <c r="Z687" s="8"/>
      <c r="AA687" s="8"/>
      <c r="AB687" s="8"/>
      <c r="AC687" s="8"/>
      <c r="AD687" s="8"/>
      <c r="AE687" s="8"/>
      <c r="AF687" s="8"/>
      <c r="AG687" s="8"/>
      <c r="AH687" s="8"/>
    </row>
    <row r="688" ht="15.75" customHeight="1">
      <c r="A688" s="4" t="s">
        <v>1872</v>
      </c>
      <c r="B688" s="4">
        <v>14.0</v>
      </c>
      <c r="C688" s="4">
        <v>5.0</v>
      </c>
      <c r="D688" s="3" t="s">
        <v>1863</v>
      </c>
      <c r="E688" s="9" t="s">
        <v>1864</v>
      </c>
      <c r="F688" s="10"/>
      <c r="G688" s="3">
        <v>0.0</v>
      </c>
      <c r="H688" s="3">
        <f t="shared" si="1"/>
        <v>0</v>
      </c>
      <c r="I688" s="7">
        <v>0.0</v>
      </c>
      <c r="J688" s="4">
        <v>5.0</v>
      </c>
      <c r="K688" s="8"/>
      <c r="L688" s="8" t="str">
        <f t="shared" si="2"/>
        <v/>
      </c>
      <c r="M688" s="8" t="str">
        <f t="shared" si="3"/>
        <v/>
      </c>
      <c r="N688" s="8"/>
      <c r="O688" s="8"/>
      <c r="P688" s="8"/>
      <c r="Q688" s="8"/>
      <c r="R688" s="8"/>
      <c r="S688" s="8"/>
      <c r="T688" s="8"/>
      <c r="U688" s="8"/>
      <c r="V688" s="8"/>
      <c r="W688" s="8"/>
      <c r="X688" s="8"/>
      <c r="Y688" s="8"/>
      <c r="Z688" s="8"/>
      <c r="AA688" s="8"/>
      <c r="AB688" s="8"/>
      <c r="AC688" s="8"/>
      <c r="AD688" s="8"/>
      <c r="AE688" s="8"/>
      <c r="AF688" s="8"/>
      <c r="AG688" s="8"/>
      <c r="AH688" s="8"/>
    </row>
    <row r="689" ht="15.75" customHeight="1">
      <c r="A689" s="4" t="s">
        <v>1873</v>
      </c>
      <c r="B689" s="4">
        <v>66.0</v>
      </c>
      <c r="C689" s="4">
        <v>5.0</v>
      </c>
      <c r="D689" s="3" t="s">
        <v>1863</v>
      </c>
      <c r="E689" s="9" t="s">
        <v>1864</v>
      </c>
      <c r="F689" s="10" t="s">
        <v>1874</v>
      </c>
      <c r="G689" s="3">
        <v>0.0</v>
      </c>
      <c r="H689" s="3">
        <f t="shared" si="1"/>
        <v>0</v>
      </c>
      <c r="I689" s="7">
        <v>0.0</v>
      </c>
      <c r="J689" s="4">
        <v>5.0</v>
      </c>
      <c r="K689" s="8"/>
      <c r="L689" s="8">
        <f t="shared" si="2"/>
        <v>0</v>
      </c>
      <c r="M689" s="8">
        <f t="shared" si="3"/>
        <v>0</v>
      </c>
      <c r="N689" s="8"/>
      <c r="O689" s="8"/>
      <c r="P689" s="8"/>
      <c r="Q689" s="8"/>
      <c r="R689" s="8"/>
      <c r="S689" s="8"/>
      <c r="T689" s="8"/>
      <c r="U689" s="8"/>
      <c r="V689" s="8"/>
      <c r="W689" s="8"/>
      <c r="X689" s="8"/>
      <c r="Y689" s="8"/>
      <c r="Z689" s="8"/>
      <c r="AA689" s="8"/>
      <c r="AB689" s="8"/>
      <c r="AC689" s="8"/>
      <c r="AD689" s="8"/>
      <c r="AE689" s="8"/>
      <c r="AF689" s="8"/>
      <c r="AG689" s="8"/>
      <c r="AH689" s="8"/>
    </row>
    <row r="690" ht="15.75" customHeight="1">
      <c r="A690" s="4" t="s">
        <v>1875</v>
      </c>
      <c r="B690" s="4">
        <v>16.0</v>
      </c>
      <c r="C690" s="4">
        <v>5.0</v>
      </c>
      <c r="D690" s="3" t="s">
        <v>1863</v>
      </c>
      <c r="E690" s="9" t="s">
        <v>1864</v>
      </c>
      <c r="F690" s="10"/>
      <c r="G690" s="3">
        <v>0.0</v>
      </c>
      <c r="H690" s="3">
        <f t="shared" si="1"/>
        <v>0</v>
      </c>
      <c r="I690" s="7">
        <v>0.0</v>
      </c>
      <c r="J690" s="4">
        <v>5.0</v>
      </c>
      <c r="K690" s="8"/>
      <c r="L690" s="8" t="str">
        <f t="shared" si="2"/>
        <v/>
      </c>
      <c r="M690" s="8" t="str">
        <f t="shared" si="3"/>
        <v/>
      </c>
      <c r="N690" s="8"/>
      <c r="O690" s="8"/>
      <c r="P690" s="8"/>
      <c r="Q690" s="8"/>
      <c r="R690" s="8"/>
      <c r="S690" s="8"/>
      <c r="T690" s="8"/>
      <c r="U690" s="8"/>
      <c r="V690" s="8"/>
      <c r="W690" s="8"/>
      <c r="X690" s="8"/>
      <c r="Y690" s="8"/>
      <c r="Z690" s="8"/>
      <c r="AA690" s="8"/>
      <c r="AB690" s="8"/>
      <c r="AC690" s="8"/>
      <c r="AD690" s="8"/>
      <c r="AE690" s="8"/>
      <c r="AF690" s="8"/>
      <c r="AG690" s="8"/>
      <c r="AH690" s="8"/>
    </row>
    <row r="691" ht="15.75" customHeight="1">
      <c r="A691" s="4" t="s">
        <v>1876</v>
      </c>
      <c r="B691" s="4">
        <v>2.0</v>
      </c>
      <c r="C691" s="4">
        <v>5.0</v>
      </c>
      <c r="D691" s="3" t="s">
        <v>1863</v>
      </c>
      <c r="E691" s="9" t="s">
        <v>1864</v>
      </c>
      <c r="F691" s="10"/>
      <c r="G691" s="3">
        <v>0.0</v>
      </c>
      <c r="H691" s="3">
        <f t="shared" si="1"/>
        <v>0</v>
      </c>
      <c r="I691" s="7">
        <v>0.0</v>
      </c>
      <c r="J691" s="4">
        <v>5.0</v>
      </c>
      <c r="K691" s="8"/>
      <c r="L691" s="8" t="str">
        <f t="shared" si="2"/>
        <v/>
      </c>
      <c r="M691" s="8" t="str">
        <f t="shared" si="3"/>
        <v/>
      </c>
      <c r="N691" s="8"/>
      <c r="O691" s="8"/>
      <c r="P691" s="8"/>
      <c r="Q691" s="8"/>
      <c r="R691" s="8"/>
      <c r="S691" s="8"/>
      <c r="T691" s="8"/>
      <c r="U691" s="8"/>
      <c r="V691" s="8"/>
      <c r="W691" s="8"/>
      <c r="X691" s="8"/>
      <c r="Y691" s="8"/>
      <c r="Z691" s="8"/>
      <c r="AA691" s="8"/>
      <c r="AB691" s="8"/>
      <c r="AC691" s="8"/>
      <c r="AD691" s="8"/>
      <c r="AE691" s="8"/>
      <c r="AF691" s="8"/>
      <c r="AG691" s="8"/>
      <c r="AH691" s="8"/>
    </row>
    <row r="692" ht="15.75" customHeight="1">
      <c r="A692" s="4" t="s">
        <v>1877</v>
      </c>
      <c r="B692" s="4">
        <v>8.0</v>
      </c>
      <c r="C692" s="4">
        <v>2.0</v>
      </c>
      <c r="D692" s="3" t="s">
        <v>1863</v>
      </c>
      <c r="E692" s="9" t="s">
        <v>1864</v>
      </c>
      <c r="F692" s="10" t="s">
        <v>1878</v>
      </c>
      <c r="G692" s="3">
        <v>0.0745535714285714</v>
      </c>
      <c r="H692" s="3">
        <f t="shared" si="1"/>
        <v>0.07455357143</v>
      </c>
      <c r="I692" s="7">
        <v>0.553869047619047</v>
      </c>
      <c r="J692" s="4">
        <v>2.0</v>
      </c>
      <c r="K692" s="8"/>
      <c r="L692" s="8">
        <f t="shared" si="2"/>
        <v>0.07455357143</v>
      </c>
      <c r="M692" s="8">
        <f t="shared" si="3"/>
        <v>0.5538690476</v>
      </c>
      <c r="N692" s="8"/>
      <c r="O692" s="8"/>
      <c r="P692" s="8"/>
      <c r="Q692" s="8"/>
      <c r="R692" s="8"/>
      <c r="S692" s="8"/>
      <c r="T692" s="8"/>
      <c r="U692" s="8"/>
      <c r="V692" s="8"/>
      <c r="W692" s="8"/>
      <c r="X692" s="8"/>
      <c r="Y692" s="8"/>
      <c r="Z692" s="8"/>
      <c r="AA692" s="8"/>
      <c r="AB692" s="8"/>
      <c r="AC692" s="8"/>
      <c r="AD692" s="8"/>
      <c r="AE692" s="8"/>
      <c r="AF692" s="8"/>
      <c r="AG692" s="8"/>
      <c r="AH692" s="8"/>
    </row>
    <row r="693" ht="15.75" customHeight="1">
      <c r="A693" s="4" t="s">
        <v>1879</v>
      </c>
      <c r="B693" s="4">
        <v>54.0</v>
      </c>
      <c r="C693" s="4">
        <v>3.0</v>
      </c>
      <c r="D693" s="3" t="s">
        <v>1863</v>
      </c>
      <c r="E693" s="9" t="s">
        <v>1864</v>
      </c>
      <c r="F693" s="10" t="s">
        <v>1880</v>
      </c>
      <c r="G693" s="3">
        <v>0.133571428571428</v>
      </c>
      <c r="H693" s="3">
        <f t="shared" si="1"/>
        <v>0.1335714286</v>
      </c>
      <c r="I693" s="7">
        <v>0.493571428571428</v>
      </c>
      <c r="J693" s="4">
        <v>3.0</v>
      </c>
      <c r="K693" s="8"/>
      <c r="L693" s="8">
        <f t="shared" si="2"/>
        <v>0.1335714286</v>
      </c>
      <c r="M693" s="8">
        <f t="shared" si="3"/>
        <v>0.4935714286</v>
      </c>
      <c r="N693" s="8"/>
      <c r="O693" s="8"/>
      <c r="P693" s="8"/>
      <c r="Q693" s="8"/>
      <c r="R693" s="8"/>
      <c r="S693" s="8"/>
      <c r="T693" s="8"/>
      <c r="U693" s="8"/>
      <c r="V693" s="8"/>
      <c r="W693" s="8"/>
      <c r="X693" s="8"/>
      <c r="Y693" s="8"/>
      <c r="Z693" s="8"/>
      <c r="AA693" s="8"/>
      <c r="AB693" s="8"/>
      <c r="AC693" s="8"/>
      <c r="AD693" s="8"/>
      <c r="AE693" s="8"/>
      <c r="AF693" s="8"/>
      <c r="AG693" s="8"/>
      <c r="AH693" s="8"/>
    </row>
    <row r="694" ht="15.75" customHeight="1">
      <c r="A694" s="4" t="s">
        <v>1881</v>
      </c>
      <c r="B694" s="4">
        <v>147.0</v>
      </c>
      <c r="C694" s="4">
        <v>3.0</v>
      </c>
      <c r="D694" s="3" t="s">
        <v>1863</v>
      </c>
      <c r="E694" s="9" t="s">
        <v>1864</v>
      </c>
      <c r="F694" s="10" t="s">
        <v>1882</v>
      </c>
      <c r="G694" s="3">
        <v>-0.069047619047619</v>
      </c>
      <c r="H694" s="3">
        <f t="shared" si="1"/>
        <v>0.06904761905</v>
      </c>
      <c r="I694" s="7">
        <v>0.521428571428571</v>
      </c>
      <c r="J694" s="4">
        <v>3.0</v>
      </c>
      <c r="K694" s="8"/>
      <c r="L694" s="8">
        <f t="shared" si="2"/>
        <v>-0.06904761905</v>
      </c>
      <c r="M694" s="8">
        <f t="shared" si="3"/>
        <v>0.5214285714</v>
      </c>
      <c r="N694" s="8"/>
      <c r="O694" s="8"/>
      <c r="P694" s="8"/>
      <c r="Q694" s="8"/>
      <c r="R694" s="8"/>
      <c r="S694" s="8"/>
      <c r="T694" s="8"/>
      <c r="U694" s="8"/>
      <c r="V694" s="8"/>
      <c r="W694" s="8"/>
      <c r="X694" s="8"/>
      <c r="Y694" s="8"/>
      <c r="Z694" s="8"/>
      <c r="AA694" s="8"/>
      <c r="AB694" s="8"/>
      <c r="AC694" s="8"/>
      <c r="AD694" s="8"/>
      <c r="AE694" s="8"/>
      <c r="AF694" s="8"/>
      <c r="AG694" s="8"/>
      <c r="AH694" s="8"/>
    </row>
    <row r="695" ht="15.75" customHeight="1">
      <c r="A695" s="4" t="s">
        <v>1883</v>
      </c>
      <c r="B695" s="4">
        <v>0.0</v>
      </c>
      <c r="C695" s="4">
        <v>5.0</v>
      </c>
      <c r="D695" s="3" t="s">
        <v>1863</v>
      </c>
      <c r="E695" s="9" t="s">
        <v>1864</v>
      </c>
      <c r="F695" s="10"/>
      <c r="G695" s="3">
        <v>0.0</v>
      </c>
      <c r="H695" s="3">
        <f t="shared" si="1"/>
        <v>0</v>
      </c>
      <c r="I695" s="7">
        <v>0.0</v>
      </c>
      <c r="J695" s="4">
        <v>5.0</v>
      </c>
      <c r="K695" s="8"/>
      <c r="L695" s="8" t="str">
        <f t="shared" si="2"/>
        <v/>
      </c>
      <c r="M695" s="8" t="str">
        <f t="shared" si="3"/>
        <v/>
      </c>
      <c r="N695" s="8"/>
      <c r="O695" s="8"/>
      <c r="P695" s="8"/>
      <c r="Q695" s="8"/>
      <c r="R695" s="8"/>
      <c r="S695" s="8"/>
      <c r="T695" s="8"/>
      <c r="U695" s="8"/>
      <c r="V695" s="8"/>
      <c r="W695" s="8"/>
      <c r="X695" s="8"/>
      <c r="Y695" s="8"/>
      <c r="Z695" s="8"/>
      <c r="AA695" s="8"/>
      <c r="AB695" s="8"/>
      <c r="AC695" s="8"/>
      <c r="AD695" s="8"/>
      <c r="AE695" s="8"/>
      <c r="AF695" s="8"/>
      <c r="AG695" s="8"/>
      <c r="AH695" s="8"/>
    </row>
    <row r="696" ht="15.75" customHeight="1">
      <c r="A696" s="4" t="s">
        <v>1884</v>
      </c>
      <c r="B696" s="4">
        <v>97.0</v>
      </c>
      <c r="C696" s="4">
        <v>5.0</v>
      </c>
      <c r="D696" s="3" t="s">
        <v>1863</v>
      </c>
      <c r="E696" s="9" t="s">
        <v>1864</v>
      </c>
      <c r="F696" s="10" t="s">
        <v>1885</v>
      </c>
      <c r="G696" s="3">
        <v>-0.0562499999999999</v>
      </c>
      <c r="H696" s="3">
        <f t="shared" si="1"/>
        <v>0.05625</v>
      </c>
      <c r="I696" s="7">
        <v>0.41875</v>
      </c>
      <c r="J696" s="4">
        <v>5.0</v>
      </c>
      <c r="K696" s="8"/>
      <c r="L696" s="8">
        <f t="shared" si="2"/>
        <v>-0.05625</v>
      </c>
      <c r="M696" s="8">
        <f t="shared" si="3"/>
        <v>0.41875</v>
      </c>
      <c r="N696" s="8"/>
      <c r="O696" s="8"/>
      <c r="P696" s="8"/>
      <c r="Q696" s="8"/>
      <c r="R696" s="8"/>
      <c r="S696" s="8"/>
      <c r="T696" s="8"/>
      <c r="U696" s="8"/>
      <c r="V696" s="8"/>
      <c r="W696" s="8"/>
      <c r="X696" s="8"/>
      <c r="Y696" s="8"/>
      <c r="Z696" s="8"/>
      <c r="AA696" s="8"/>
      <c r="AB696" s="8"/>
      <c r="AC696" s="8"/>
      <c r="AD696" s="8"/>
      <c r="AE696" s="8"/>
      <c r="AF696" s="8"/>
      <c r="AG696" s="8"/>
      <c r="AH696" s="8"/>
    </row>
    <row r="697" ht="15.75" customHeight="1">
      <c r="A697" s="4" t="s">
        <v>1886</v>
      </c>
      <c r="B697" s="4">
        <v>9.0</v>
      </c>
      <c r="C697" s="4">
        <v>5.0</v>
      </c>
      <c r="D697" s="3" t="s">
        <v>1863</v>
      </c>
      <c r="E697" s="9" t="s">
        <v>1864</v>
      </c>
      <c r="F697" s="10"/>
      <c r="G697" s="3">
        <v>0.0</v>
      </c>
      <c r="H697" s="3">
        <f t="shared" si="1"/>
        <v>0</v>
      </c>
      <c r="I697" s="7">
        <v>0.0</v>
      </c>
      <c r="J697" s="4">
        <v>5.0</v>
      </c>
      <c r="K697" s="8"/>
      <c r="L697" s="8" t="str">
        <f t="shared" si="2"/>
        <v/>
      </c>
      <c r="M697" s="8" t="str">
        <f t="shared" si="3"/>
        <v/>
      </c>
      <c r="N697" s="8"/>
      <c r="O697" s="8"/>
      <c r="P697" s="8"/>
      <c r="Q697" s="8"/>
      <c r="R697" s="8"/>
      <c r="S697" s="8"/>
      <c r="T697" s="8"/>
      <c r="U697" s="8"/>
      <c r="V697" s="8"/>
      <c r="W697" s="8"/>
      <c r="X697" s="8"/>
      <c r="Y697" s="8"/>
      <c r="Z697" s="8"/>
      <c r="AA697" s="8"/>
      <c r="AB697" s="8"/>
      <c r="AC697" s="8"/>
      <c r="AD697" s="8"/>
      <c r="AE697" s="8"/>
      <c r="AF697" s="8"/>
      <c r="AG697" s="8"/>
      <c r="AH697" s="8"/>
    </row>
    <row r="698" ht="15.75" customHeight="1">
      <c r="A698" s="4" t="s">
        <v>1887</v>
      </c>
      <c r="B698" s="4">
        <v>0.0</v>
      </c>
      <c r="C698" s="4">
        <v>3.0</v>
      </c>
      <c r="D698" s="3" t="s">
        <v>1863</v>
      </c>
      <c r="E698" s="9" t="s">
        <v>1864</v>
      </c>
      <c r="F698" s="10"/>
      <c r="G698" s="3">
        <v>0.0</v>
      </c>
      <c r="H698" s="3">
        <f t="shared" si="1"/>
        <v>0</v>
      </c>
      <c r="I698" s="7">
        <v>0.0</v>
      </c>
      <c r="J698" s="4">
        <v>3.0</v>
      </c>
      <c r="K698" s="8"/>
      <c r="L698" s="8" t="str">
        <f t="shared" si="2"/>
        <v/>
      </c>
      <c r="M698" s="8" t="str">
        <f t="shared" si="3"/>
        <v/>
      </c>
      <c r="N698" s="8"/>
      <c r="O698" s="8"/>
      <c r="P698" s="8"/>
      <c r="Q698" s="8"/>
      <c r="R698" s="8"/>
      <c r="S698" s="8"/>
      <c r="T698" s="8"/>
      <c r="U698" s="8"/>
      <c r="V698" s="8"/>
      <c r="W698" s="8"/>
      <c r="X698" s="8"/>
      <c r="Y698" s="8"/>
      <c r="Z698" s="8"/>
      <c r="AA698" s="8"/>
      <c r="AB698" s="8"/>
      <c r="AC698" s="8"/>
      <c r="AD698" s="8"/>
      <c r="AE698" s="8"/>
      <c r="AF698" s="8"/>
      <c r="AG698" s="8"/>
      <c r="AH698" s="8"/>
    </row>
    <row r="699" ht="15.75" customHeight="1">
      <c r="A699" s="4" t="s">
        <v>1888</v>
      </c>
      <c r="B699" s="4">
        <v>112.0</v>
      </c>
      <c r="C699" s="4">
        <v>4.0</v>
      </c>
      <c r="D699" s="3" t="s">
        <v>1863</v>
      </c>
      <c r="E699" s="9" t="s">
        <v>1864</v>
      </c>
      <c r="F699" s="10"/>
      <c r="G699" s="3">
        <v>0.0</v>
      </c>
      <c r="H699" s="3">
        <f t="shared" si="1"/>
        <v>0</v>
      </c>
      <c r="I699" s="7">
        <v>0.0</v>
      </c>
      <c r="J699" s="4">
        <v>4.0</v>
      </c>
      <c r="K699" s="8"/>
      <c r="L699" s="8" t="str">
        <f t="shared" si="2"/>
        <v/>
      </c>
      <c r="M699" s="8" t="str">
        <f t="shared" si="3"/>
        <v/>
      </c>
      <c r="N699" s="8"/>
      <c r="O699" s="8"/>
      <c r="P699" s="8"/>
      <c r="Q699" s="8"/>
      <c r="R699" s="8"/>
      <c r="S699" s="8"/>
      <c r="T699" s="8"/>
      <c r="U699" s="8"/>
      <c r="V699" s="8"/>
      <c r="W699" s="8"/>
      <c r="X699" s="8"/>
      <c r="Y699" s="8"/>
      <c r="Z699" s="8"/>
      <c r="AA699" s="8"/>
      <c r="AB699" s="8"/>
      <c r="AC699" s="8"/>
      <c r="AD699" s="8"/>
      <c r="AE699" s="8"/>
      <c r="AF699" s="8"/>
      <c r="AG699" s="8"/>
      <c r="AH699" s="8"/>
    </row>
    <row r="700" ht="15.75" customHeight="1">
      <c r="A700" s="4" t="s">
        <v>1889</v>
      </c>
      <c r="B700" s="4">
        <v>354.0</v>
      </c>
      <c r="C700" s="4">
        <v>5.0</v>
      </c>
      <c r="D700" s="3" t="s">
        <v>1863</v>
      </c>
      <c r="E700" s="9" t="s">
        <v>1864</v>
      </c>
      <c r="F700" s="10" t="s">
        <v>1890</v>
      </c>
      <c r="G700" s="3">
        <v>0.46375</v>
      </c>
      <c r="H700" s="3">
        <f t="shared" si="1"/>
        <v>0.46375</v>
      </c>
      <c r="I700" s="7">
        <v>0.589</v>
      </c>
      <c r="J700" s="4">
        <v>5.0</v>
      </c>
      <c r="K700" s="8"/>
      <c r="L700" s="8">
        <f t="shared" si="2"/>
        <v>0.46375</v>
      </c>
      <c r="M700" s="8">
        <f t="shared" si="3"/>
        <v>0.589</v>
      </c>
      <c r="N700" s="8"/>
      <c r="O700" s="8"/>
      <c r="P700" s="8"/>
      <c r="Q700" s="8"/>
      <c r="R700" s="8"/>
      <c r="S700" s="8"/>
      <c r="T700" s="8"/>
      <c r="U700" s="8"/>
      <c r="V700" s="8"/>
      <c r="W700" s="8"/>
      <c r="X700" s="8"/>
      <c r="Y700" s="8"/>
      <c r="Z700" s="8"/>
      <c r="AA700" s="8"/>
      <c r="AB700" s="8"/>
      <c r="AC700" s="8"/>
      <c r="AD700" s="8"/>
      <c r="AE700" s="8"/>
      <c r="AF700" s="8"/>
      <c r="AG700" s="8"/>
      <c r="AH700" s="8"/>
    </row>
    <row r="701" ht="15.75" customHeight="1">
      <c r="A701" s="4" t="s">
        <v>1891</v>
      </c>
      <c r="B701" s="4">
        <v>11.0</v>
      </c>
      <c r="C701" s="4">
        <v>5.0</v>
      </c>
      <c r="D701" s="3" t="s">
        <v>1863</v>
      </c>
      <c r="E701" s="9" t="s">
        <v>1864</v>
      </c>
      <c r="F701" s="10" t="s">
        <v>1892</v>
      </c>
      <c r="G701" s="3">
        <v>1.0</v>
      </c>
      <c r="H701" s="3">
        <f t="shared" si="1"/>
        <v>1</v>
      </c>
      <c r="I701" s="7">
        <v>0.75</v>
      </c>
      <c r="J701" s="4">
        <v>5.0</v>
      </c>
      <c r="K701" s="8"/>
      <c r="L701" s="8">
        <f t="shared" si="2"/>
        <v>1</v>
      </c>
      <c r="M701" s="8">
        <f t="shared" si="3"/>
        <v>0.75</v>
      </c>
      <c r="N701" s="8"/>
      <c r="O701" s="8"/>
      <c r="P701" s="8"/>
      <c r="Q701" s="8"/>
      <c r="R701" s="8"/>
      <c r="S701" s="8"/>
      <c r="T701" s="8"/>
      <c r="U701" s="8"/>
      <c r="V701" s="8"/>
      <c r="W701" s="8"/>
      <c r="X701" s="8"/>
      <c r="Y701" s="8"/>
      <c r="Z701" s="8"/>
      <c r="AA701" s="8"/>
      <c r="AB701" s="8"/>
      <c r="AC701" s="8"/>
      <c r="AD701" s="8"/>
      <c r="AE701" s="8"/>
      <c r="AF701" s="8"/>
      <c r="AG701" s="8"/>
      <c r="AH701" s="8"/>
    </row>
    <row r="702" ht="15.75" customHeight="1">
      <c r="A702" s="4" t="s">
        <v>1893</v>
      </c>
      <c r="B702" s="4">
        <v>203.0</v>
      </c>
      <c r="C702" s="4">
        <v>4.0</v>
      </c>
      <c r="D702" s="3" t="s">
        <v>1863</v>
      </c>
      <c r="E702" s="9" t="s">
        <v>1864</v>
      </c>
      <c r="F702" s="10" t="s">
        <v>1894</v>
      </c>
      <c r="G702" s="3">
        <v>0.176190476190476</v>
      </c>
      <c r="H702" s="3">
        <f t="shared" si="1"/>
        <v>0.1761904762</v>
      </c>
      <c r="I702" s="7">
        <v>0.630952380952381</v>
      </c>
      <c r="J702" s="4">
        <v>4.0</v>
      </c>
      <c r="K702" s="8"/>
      <c r="L702" s="8">
        <f t="shared" si="2"/>
        <v>0.1761904762</v>
      </c>
      <c r="M702" s="8">
        <f t="shared" si="3"/>
        <v>0.630952381</v>
      </c>
      <c r="N702" s="8"/>
      <c r="O702" s="8"/>
      <c r="P702" s="8"/>
      <c r="Q702" s="8"/>
      <c r="R702" s="8"/>
      <c r="S702" s="8"/>
      <c r="T702" s="8"/>
      <c r="U702" s="8"/>
      <c r="V702" s="8"/>
      <c r="W702" s="8"/>
      <c r="X702" s="8"/>
      <c r="Y702" s="8"/>
      <c r="Z702" s="8"/>
      <c r="AA702" s="8"/>
      <c r="AB702" s="8"/>
      <c r="AC702" s="8"/>
      <c r="AD702" s="8"/>
      <c r="AE702" s="8"/>
      <c r="AF702" s="8"/>
      <c r="AG702" s="8"/>
      <c r="AH702" s="8"/>
    </row>
    <row r="703" ht="15.75" customHeight="1">
      <c r="A703" s="4" t="s">
        <v>1895</v>
      </c>
      <c r="B703" s="4">
        <v>81.0</v>
      </c>
      <c r="C703" s="4">
        <v>4.0</v>
      </c>
      <c r="D703" s="3" t="s">
        <v>1863</v>
      </c>
      <c r="E703" s="9" t="s">
        <v>1864</v>
      </c>
      <c r="F703" s="10" t="s">
        <v>1896</v>
      </c>
      <c r="G703" s="3">
        <v>0.0719279907084785</v>
      </c>
      <c r="H703" s="3">
        <f t="shared" si="1"/>
        <v>0.07192799071</v>
      </c>
      <c r="I703" s="7">
        <v>0.534814169570267</v>
      </c>
      <c r="J703" s="4">
        <v>4.0</v>
      </c>
      <c r="K703" s="8"/>
      <c r="L703" s="8">
        <f t="shared" si="2"/>
        <v>0.07192799071</v>
      </c>
      <c r="M703" s="8">
        <f t="shared" si="3"/>
        <v>0.5348141696</v>
      </c>
      <c r="N703" s="8"/>
      <c r="O703" s="8"/>
      <c r="P703" s="8"/>
      <c r="Q703" s="8"/>
      <c r="R703" s="8"/>
      <c r="S703" s="8"/>
      <c r="T703" s="8"/>
      <c r="U703" s="8"/>
      <c r="V703" s="8"/>
      <c r="W703" s="8"/>
      <c r="X703" s="8"/>
      <c r="Y703" s="8"/>
      <c r="Z703" s="8"/>
      <c r="AA703" s="8"/>
      <c r="AB703" s="8"/>
      <c r="AC703" s="8"/>
      <c r="AD703" s="8"/>
      <c r="AE703" s="8"/>
      <c r="AF703" s="8"/>
      <c r="AG703" s="8"/>
      <c r="AH703" s="8"/>
    </row>
    <row r="704" ht="15.75" customHeight="1">
      <c r="A704" s="4" t="s">
        <v>1897</v>
      </c>
      <c r="B704" s="4">
        <v>40.0</v>
      </c>
      <c r="C704" s="4">
        <v>5.0</v>
      </c>
      <c r="D704" s="3" t="s">
        <v>1863</v>
      </c>
      <c r="E704" s="9" t="s">
        <v>1864</v>
      </c>
      <c r="F704" s="10" t="s">
        <v>1898</v>
      </c>
      <c r="G704" s="3">
        <v>0.238888888888888</v>
      </c>
      <c r="H704" s="3">
        <f t="shared" si="1"/>
        <v>0.2388888889</v>
      </c>
      <c r="I704" s="7">
        <v>0.512222222222222</v>
      </c>
      <c r="J704" s="4">
        <v>5.0</v>
      </c>
      <c r="K704" s="8"/>
      <c r="L704" s="8">
        <f t="shared" si="2"/>
        <v>0.2388888889</v>
      </c>
      <c r="M704" s="8">
        <f t="shared" si="3"/>
        <v>0.5122222222</v>
      </c>
      <c r="N704" s="8"/>
      <c r="O704" s="8"/>
      <c r="P704" s="8"/>
      <c r="Q704" s="8"/>
      <c r="R704" s="8"/>
      <c r="S704" s="8"/>
      <c r="T704" s="8"/>
      <c r="U704" s="8"/>
      <c r="V704" s="8"/>
      <c r="W704" s="8"/>
      <c r="X704" s="8"/>
      <c r="Y704" s="8"/>
      <c r="Z704" s="8"/>
      <c r="AA704" s="8"/>
      <c r="AB704" s="8"/>
      <c r="AC704" s="8"/>
      <c r="AD704" s="8"/>
      <c r="AE704" s="8"/>
      <c r="AF704" s="8"/>
      <c r="AG704" s="8"/>
      <c r="AH704" s="8"/>
    </row>
    <row r="705" ht="15.75" customHeight="1">
      <c r="A705" s="4" t="s">
        <v>1899</v>
      </c>
      <c r="B705" s="4">
        <v>13.0</v>
      </c>
      <c r="C705" s="4">
        <v>4.0</v>
      </c>
      <c r="D705" s="3" t="s">
        <v>1863</v>
      </c>
      <c r="E705" s="9" t="s">
        <v>1864</v>
      </c>
      <c r="F705" s="10" t="s">
        <v>1900</v>
      </c>
      <c r="G705" s="3">
        <v>0.24569597069597</v>
      </c>
      <c r="H705" s="3">
        <f t="shared" si="1"/>
        <v>0.2456959707</v>
      </c>
      <c r="I705" s="7">
        <v>0.571978021978021</v>
      </c>
      <c r="J705" s="4">
        <v>4.0</v>
      </c>
      <c r="K705" s="8"/>
      <c r="L705" s="8">
        <f t="shared" si="2"/>
        <v>0.2456959707</v>
      </c>
      <c r="M705" s="8">
        <f t="shared" si="3"/>
        <v>0.571978022</v>
      </c>
      <c r="N705" s="8"/>
      <c r="O705" s="8"/>
      <c r="P705" s="8"/>
      <c r="Q705" s="8"/>
      <c r="R705" s="8"/>
      <c r="S705" s="8"/>
      <c r="T705" s="8"/>
      <c r="U705" s="8"/>
      <c r="V705" s="8"/>
      <c r="W705" s="8"/>
      <c r="X705" s="8"/>
      <c r="Y705" s="8"/>
      <c r="Z705" s="8"/>
      <c r="AA705" s="8"/>
      <c r="AB705" s="8"/>
      <c r="AC705" s="8"/>
      <c r="AD705" s="8"/>
      <c r="AE705" s="8"/>
      <c r="AF705" s="8"/>
      <c r="AG705" s="8"/>
      <c r="AH705" s="8"/>
    </row>
    <row r="706" ht="15.75" customHeight="1">
      <c r="A706" s="4" t="s">
        <v>1901</v>
      </c>
      <c r="B706" s="4">
        <v>1.0</v>
      </c>
      <c r="C706" s="4">
        <v>5.0</v>
      </c>
      <c r="D706" s="3" t="s">
        <v>1863</v>
      </c>
      <c r="E706" s="9" t="s">
        <v>1864</v>
      </c>
      <c r="F706" s="10"/>
      <c r="G706" s="3">
        <v>0.0</v>
      </c>
      <c r="H706" s="3">
        <f t="shared" si="1"/>
        <v>0</v>
      </c>
      <c r="I706" s="7">
        <v>0.0</v>
      </c>
      <c r="J706" s="4">
        <v>5.0</v>
      </c>
      <c r="K706" s="8"/>
      <c r="L706" s="8" t="str">
        <f t="shared" si="2"/>
        <v/>
      </c>
      <c r="M706" s="8" t="str">
        <f t="shared" si="3"/>
        <v/>
      </c>
      <c r="N706" s="8"/>
      <c r="O706" s="8"/>
      <c r="P706" s="8"/>
      <c r="Q706" s="8"/>
      <c r="R706" s="8"/>
      <c r="S706" s="8"/>
      <c r="T706" s="8"/>
      <c r="U706" s="8"/>
      <c r="V706" s="8"/>
      <c r="W706" s="8"/>
      <c r="X706" s="8"/>
      <c r="Y706" s="8"/>
      <c r="Z706" s="8"/>
      <c r="AA706" s="8"/>
      <c r="AB706" s="8"/>
      <c r="AC706" s="8"/>
      <c r="AD706" s="8"/>
      <c r="AE706" s="8"/>
      <c r="AF706" s="8"/>
      <c r="AG706" s="8"/>
      <c r="AH706" s="8"/>
    </row>
    <row r="707" ht="15.75" customHeight="1">
      <c r="A707" s="4" t="s">
        <v>1902</v>
      </c>
      <c r="B707" s="4">
        <v>271.0</v>
      </c>
      <c r="C707" s="4">
        <v>5.0</v>
      </c>
      <c r="D707" s="3" t="s">
        <v>1863</v>
      </c>
      <c r="E707" s="9" t="s">
        <v>1864</v>
      </c>
      <c r="F707" s="10" t="s">
        <v>1903</v>
      </c>
      <c r="G707" s="3">
        <v>0.0</v>
      </c>
      <c r="H707" s="3">
        <f t="shared" si="1"/>
        <v>0</v>
      </c>
      <c r="I707" s="7">
        <v>0.15</v>
      </c>
      <c r="J707" s="4">
        <v>5.0</v>
      </c>
      <c r="K707" s="8"/>
      <c r="L707" s="8">
        <f t="shared" si="2"/>
        <v>0</v>
      </c>
      <c r="M707" s="8">
        <f t="shared" si="3"/>
        <v>0.15</v>
      </c>
      <c r="N707" s="8"/>
      <c r="O707" s="8"/>
      <c r="P707" s="8"/>
      <c r="Q707" s="8"/>
      <c r="R707" s="8"/>
      <c r="S707" s="8"/>
      <c r="T707" s="8"/>
      <c r="U707" s="8"/>
      <c r="V707" s="8"/>
      <c r="W707" s="8"/>
      <c r="X707" s="8"/>
      <c r="Y707" s="8"/>
      <c r="Z707" s="8"/>
      <c r="AA707" s="8"/>
      <c r="AB707" s="8"/>
      <c r="AC707" s="8"/>
      <c r="AD707" s="8"/>
      <c r="AE707" s="8"/>
      <c r="AF707" s="8"/>
      <c r="AG707" s="8"/>
      <c r="AH707" s="8"/>
    </row>
    <row r="708" ht="15.75" customHeight="1">
      <c r="A708" s="8"/>
      <c r="B708" s="8"/>
      <c r="C708" s="8"/>
      <c r="D708" s="11"/>
      <c r="E708" s="11"/>
      <c r="F708" s="10">
        <f>COUNTA(F1:F707)</f>
        <v>316</v>
      </c>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row>
    <row r="709" ht="15.75" customHeight="1">
      <c r="A709" s="8"/>
      <c r="B709" s="8"/>
      <c r="C709" s="8"/>
      <c r="D709" s="11"/>
      <c r="E709" s="11"/>
      <c r="F709" s="10">
        <f>316/707</f>
        <v>0.4469589816</v>
      </c>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row>
    <row r="710" ht="15.75" customHeight="1">
      <c r="A710" s="8"/>
      <c r="B710" s="8"/>
      <c r="C710" s="8"/>
      <c r="D710" s="11"/>
      <c r="E710" s="11"/>
      <c r="F710" s="10"/>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row>
    <row r="711" ht="15.75" customHeight="1">
      <c r="A711" s="8"/>
      <c r="B711" s="8"/>
      <c r="C711" s="8"/>
      <c r="D711" s="11"/>
      <c r="E711" s="11"/>
      <c r="F711" s="10"/>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row>
    <row r="712" ht="15.75" customHeight="1">
      <c r="A712" s="8"/>
      <c r="B712" s="8"/>
      <c r="C712" s="8"/>
      <c r="D712" s="11"/>
      <c r="E712" s="11"/>
      <c r="F712" s="10"/>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row>
    <row r="713" ht="15.75" customHeight="1">
      <c r="A713" s="8"/>
      <c r="B713" s="8"/>
      <c r="C713" s="8"/>
      <c r="D713" s="11"/>
      <c r="E713" s="11"/>
      <c r="F713" s="10"/>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row>
    <row r="714" ht="15.75" customHeight="1">
      <c r="A714" s="8"/>
      <c r="B714" s="8"/>
      <c r="C714" s="8"/>
      <c r="D714" s="11"/>
      <c r="E714" s="11"/>
      <c r="F714" s="10"/>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row>
    <row r="715" ht="15.75" customHeight="1">
      <c r="A715" s="8"/>
      <c r="B715" s="8"/>
      <c r="C715" s="8"/>
      <c r="D715" s="11"/>
      <c r="E715" s="11"/>
      <c r="F715" s="10"/>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row>
    <row r="716" ht="15.75" customHeight="1">
      <c r="A716" s="8"/>
      <c r="B716" s="8"/>
      <c r="C716" s="8"/>
      <c r="D716" s="11"/>
      <c r="E716" s="11"/>
      <c r="F716" s="10"/>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row>
    <row r="717" ht="15.75" customHeight="1">
      <c r="A717" s="8"/>
      <c r="B717" s="8"/>
      <c r="C717" s="8"/>
      <c r="D717" s="11"/>
      <c r="E717" s="11"/>
      <c r="F717" s="10"/>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row>
    <row r="718" ht="15.75" customHeight="1">
      <c r="A718" s="8"/>
      <c r="B718" s="8"/>
      <c r="C718" s="8"/>
      <c r="D718" s="11"/>
      <c r="E718" s="11"/>
      <c r="F718" s="10"/>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row>
    <row r="719" ht="15.75" customHeight="1">
      <c r="A719" s="8"/>
      <c r="B719" s="8"/>
      <c r="C719" s="8"/>
      <c r="D719" s="11"/>
      <c r="E719" s="11"/>
      <c r="F719" s="10"/>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row>
    <row r="720" ht="15.75" customHeight="1">
      <c r="A720" s="8"/>
      <c r="B720" s="8"/>
      <c r="C720" s="8"/>
      <c r="D720" s="11"/>
      <c r="E720" s="11"/>
      <c r="F720" s="10"/>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row>
    <row r="721" ht="15.75" customHeight="1">
      <c r="A721" s="8"/>
      <c r="B721" s="8"/>
      <c r="C721" s="8"/>
      <c r="D721" s="11"/>
      <c r="E721" s="11"/>
      <c r="F721" s="10"/>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row>
    <row r="722" ht="15.75" customHeight="1">
      <c r="A722" s="8"/>
      <c r="B722" s="8"/>
      <c r="C722" s="8"/>
      <c r="D722" s="11"/>
      <c r="E722" s="11"/>
      <c r="F722" s="10"/>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row>
    <row r="723" ht="15.75" customHeight="1">
      <c r="A723" s="8"/>
      <c r="B723" s="8"/>
      <c r="C723" s="8"/>
      <c r="D723" s="11"/>
      <c r="E723" s="11"/>
      <c r="F723" s="10"/>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row>
    <row r="724" ht="15.75" customHeight="1">
      <c r="A724" s="8"/>
      <c r="B724" s="8"/>
      <c r="C724" s="8"/>
      <c r="D724" s="11"/>
      <c r="E724" s="11"/>
      <c r="F724" s="10"/>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row>
    <row r="725" ht="15.75" customHeight="1">
      <c r="A725" s="8"/>
      <c r="B725" s="8"/>
      <c r="C725" s="8"/>
      <c r="D725" s="11"/>
      <c r="E725" s="11"/>
      <c r="F725" s="10"/>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row>
    <row r="726" ht="15.75" customHeight="1">
      <c r="A726" s="8"/>
      <c r="B726" s="8"/>
      <c r="C726" s="8"/>
      <c r="D726" s="11"/>
      <c r="E726" s="11"/>
      <c r="F726" s="10"/>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row>
    <row r="727" ht="15.75" customHeight="1">
      <c r="A727" s="8"/>
      <c r="B727" s="8"/>
      <c r="C727" s="8"/>
      <c r="D727" s="11"/>
      <c r="E727" s="11"/>
      <c r="F727" s="10"/>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row>
    <row r="728" ht="15.75" customHeight="1">
      <c r="A728" s="8"/>
      <c r="B728" s="8"/>
      <c r="C728" s="8"/>
      <c r="D728" s="11"/>
      <c r="E728" s="11"/>
      <c r="F728" s="10"/>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row>
    <row r="729" ht="15.75" customHeight="1">
      <c r="A729" s="8"/>
      <c r="B729" s="8"/>
      <c r="C729" s="8"/>
      <c r="D729" s="11"/>
      <c r="E729" s="11"/>
      <c r="F729" s="10"/>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row>
    <row r="730" ht="15.75" customHeight="1">
      <c r="A730" s="8"/>
      <c r="B730" s="8"/>
      <c r="C730" s="8"/>
      <c r="D730" s="11"/>
      <c r="E730" s="11"/>
      <c r="F730" s="10"/>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row>
    <row r="731" ht="15.75" customHeight="1">
      <c r="A731" s="8"/>
      <c r="B731" s="8"/>
      <c r="C731" s="8"/>
      <c r="D731" s="11"/>
      <c r="E731" s="11"/>
      <c r="F731" s="10"/>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row>
    <row r="732" ht="15.75" customHeight="1">
      <c r="A732" s="8"/>
      <c r="B732" s="8"/>
      <c r="C732" s="8"/>
      <c r="D732" s="11"/>
      <c r="E732" s="11"/>
      <c r="F732" s="10"/>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row>
    <row r="733" ht="15.75" customHeight="1">
      <c r="A733" s="8"/>
      <c r="B733" s="8"/>
      <c r="C733" s="8"/>
      <c r="D733" s="11"/>
      <c r="E733" s="11"/>
      <c r="F733" s="10"/>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row>
    <row r="734" ht="15.75" customHeight="1">
      <c r="A734" s="8"/>
      <c r="B734" s="8"/>
      <c r="C734" s="8"/>
      <c r="D734" s="11"/>
      <c r="E734" s="11"/>
      <c r="F734" s="10"/>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row>
    <row r="735" ht="15.75" customHeight="1">
      <c r="A735" s="8"/>
      <c r="B735" s="8"/>
      <c r="C735" s="8"/>
      <c r="D735" s="11"/>
      <c r="E735" s="11"/>
      <c r="F735" s="10"/>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row>
    <row r="736" ht="15.75" customHeight="1">
      <c r="A736" s="8"/>
      <c r="B736" s="8"/>
      <c r="C736" s="8"/>
      <c r="D736" s="11"/>
      <c r="E736" s="11"/>
      <c r="F736" s="10"/>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row>
    <row r="737" ht="15.75" customHeight="1">
      <c r="A737" s="8"/>
      <c r="B737" s="8"/>
      <c r="C737" s="8"/>
      <c r="D737" s="11"/>
      <c r="E737" s="11"/>
      <c r="F737" s="10"/>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row>
    <row r="738" ht="15.75" customHeight="1">
      <c r="A738" s="8"/>
      <c r="B738" s="8"/>
      <c r="C738" s="8"/>
      <c r="D738" s="11"/>
      <c r="E738" s="11"/>
      <c r="F738" s="10"/>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row>
    <row r="739" ht="15.75" customHeight="1">
      <c r="A739" s="8"/>
      <c r="B739" s="8"/>
      <c r="C739" s="8"/>
      <c r="D739" s="11"/>
      <c r="E739" s="11"/>
      <c r="F739" s="10"/>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row>
    <row r="740" ht="15.75" customHeight="1">
      <c r="A740" s="8"/>
      <c r="B740" s="8"/>
      <c r="C740" s="8"/>
      <c r="D740" s="11"/>
      <c r="E740" s="11"/>
      <c r="F740" s="10"/>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row>
    <row r="741" ht="15.75" customHeight="1">
      <c r="A741" s="8"/>
      <c r="B741" s="8"/>
      <c r="C741" s="8"/>
      <c r="D741" s="11"/>
      <c r="E741" s="11"/>
      <c r="F741" s="10"/>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row>
    <row r="742" ht="15.75" customHeight="1">
      <c r="A742" s="8"/>
      <c r="B742" s="8"/>
      <c r="C742" s="8"/>
      <c r="D742" s="11"/>
      <c r="E742" s="11"/>
      <c r="F742" s="10"/>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row>
    <row r="743" ht="15.75" customHeight="1">
      <c r="A743" s="8"/>
      <c r="B743" s="8"/>
      <c r="C743" s="8"/>
      <c r="D743" s="11"/>
      <c r="E743" s="11"/>
      <c r="F743" s="10"/>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row>
    <row r="744" ht="15.75" customHeight="1">
      <c r="A744" s="8"/>
      <c r="B744" s="8"/>
      <c r="C744" s="8"/>
      <c r="D744" s="11"/>
      <c r="E744" s="11"/>
      <c r="F744" s="10"/>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row>
    <row r="745" ht="15.75" customHeight="1">
      <c r="A745" s="8"/>
      <c r="B745" s="8"/>
      <c r="C745" s="8"/>
      <c r="D745" s="11"/>
      <c r="E745" s="11"/>
      <c r="F745" s="10"/>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row>
    <row r="746" ht="15.75" customHeight="1">
      <c r="A746" s="8"/>
      <c r="B746" s="8"/>
      <c r="C746" s="8"/>
      <c r="D746" s="11"/>
      <c r="E746" s="11"/>
      <c r="F746" s="10"/>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row>
    <row r="747" ht="15.75" customHeight="1">
      <c r="A747" s="8"/>
      <c r="B747" s="8"/>
      <c r="C747" s="8"/>
      <c r="D747" s="11"/>
      <c r="E747" s="11"/>
      <c r="F747" s="10"/>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row>
    <row r="748" ht="15.75" customHeight="1">
      <c r="A748" s="8"/>
      <c r="B748" s="8"/>
      <c r="C748" s="8"/>
      <c r="D748" s="11"/>
      <c r="E748" s="11"/>
      <c r="F748" s="10"/>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row>
    <row r="749" ht="15.75" customHeight="1">
      <c r="A749" s="8"/>
      <c r="B749" s="8"/>
      <c r="C749" s="8"/>
      <c r="D749" s="11"/>
      <c r="E749" s="11"/>
      <c r="F749" s="10"/>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row>
    <row r="750" ht="15.75" customHeight="1">
      <c r="A750" s="8"/>
      <c r="B750" s="8"/>
      <c r="C750" s="8"/>
      <c r="D750" s="11"/>
      <c r="E750" s="11"/>
      <c r="F750" s="10"/>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row>
    <row r="751" ht="15.75" customHeight="1">
      <c r="A751" s="8"/>
      <c r="B751" s="8"/>
      <c r="C751" s="8"/>
      <c r="D751" s="11"/>
      <c r="E751" s="11"/>
      <c r="F751" s="10"/>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row>
    <row r="752" ht="15.75" customHeight="1">
      <c r="A752" s="8"/>
      <c r="B752" s="8"/>
      <c r="C752" s="8"/>
      <c r="D752" s="11"/>
      <c r="E752" s="11"/>
      <c r="F752" s="10"/>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row>
    <row r="753" ht="15.75" customHeight="1">
      <c r="A753" s="8"/>
      <c r="B753" s="8"/>
      <c r="C753" s="8"/>
      <c r="D753" s="11"/>
      <c r="E753" s="11"/>
      <c r="F753" s="10"/>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row>
    <row r="754" ht="15.75" customHeight="1">
      <c r="A754" s="8"/>
      <c r="B754" s="8"/>
      <c r="C754" s="8"/>
      <c r="D754" s="11"/>
      <c r="E754" s="11"/>
      <c r="F754" s="10"/>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row>
    <row r="755" ht="15.75" customHeight="1">
      <c r="A755" s="8"/>
      <c r="B755" s="8"/>
      <c r="C755" s="8"/>
      <c r="D755" s="11"/>
      <c r="E755" s="11"/>
      <c r="F755" s="10"/>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row>
    <row r="756" ht="15.75" customHeight="1">
      <c r="A756" s="8"/>
      <c r="B756" s="8"/>
      <c r="C756" s="8"/>
      <c r="D756" s="11"/>
      <c r="E756" s="11"/>
      <c r="F756" s="10"/>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row>
    <row r="757" ht="15.75" customHeight="1">
      <c r="A757" s="8"/>
      <c r="B757" s="8"/>
      <c r="C757" s="8"/>
      <c r="D757" s="11"/>
      <c r="E757" s="11"/>
      <c r="F757" s="10"/>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row>
    <row r="758" ht="15.75" customHeight="1">
      <c r="A758" s="8"/>
      <c r="B758" s="8"/>
      <c r="C758" s="8"/>
      <c r="D758" s="11"/>
      <c r="E758" s="11"/>
      <c r="F758" s="10"/>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row>
    <row r="759" ht="15.75" customHeight="1">
      <c r="A759" s="8"/>
      <c r="B759" s="8"/>
      <c r="C759" s="8"/>
      <c r="D759" s="11"/>
      <c r="E759" s="11"/>
      <c r="F759" s="10"/>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row>
    <row r="760" ht="15.75" customHeight="1">
      <c r="A760" s="8"/>
      <c r="B760" s="8"/>
      <c r="C760" s="8"/>
      <c r="D760" s="11"/>
      <c r="E760" s="11"/>
      <c r="F760" s="10"/>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row>
    <row r="761" ht="15.75" customHeight="1">
      <c r="A761" s="8"/>
      <c r="B761" s="8"/>
      <c r="C761" s="8"/>
      <c r="D761" s="11"/>
      <c r="E761" s="11"/>
      <c r="F761" s="10"/>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row>
    <row r="762" ht="15.75" customHeight="1">
      <c r="A762" s="8"/>
      <c r="B762" s="8"/>
      <c r="C762" s="8"/>
      <c r="D762" s="11"/>
      <c r="E762" s="11"/>
      <c r="F762" s="10"/>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row>
    <row r="763" ht="15.75" customHeight="1">
      <c r="A763" s="8"/>
      <c r="B763" s="8"/>
      <c r="C763" s="8"/>
      <c r="D763" s="11"/>
      <c r="E763" s="11"/>
      <c r="F763" s="10"/>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row>
    <row r="764" ht="15.75" customHeight="1">
      <c r="A764" s="8"/>
      <c r="B764" s="8"/>
      <c r="C764" s="8"/>
      <c r="D764" s="11"/>
      <c r="E764" s="11"/>
      <c r="F764" s="10"/>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row>
    <row r="765" ht="15.75" customHeight="1">
      <c r="A765" s="8"/>
      <c r="B765" s="8"/>
      <c r="C765" s="8"/>
      <c r="D765" s="11"/>
      <c r="E765" s="11"/>
      <c r="F765" s="10"/>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row>
    <row r="766" ht="15.75" customHeight="1">
      <c r="A766" s="8"/>
      <c r="B766" s="8"/>
      <c r="C766" s="8"/>
      <c r="D766" s="11"/>
      <c r="E766" s="11"/>
      <c r="F766" s="10"/>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row>
    <row r="767" ht="15.75" customHeight="1">
      <c r="A767" s="8"/>
      <c r="B767" s="8"/>
      <c r="C767" s="8"/>
      <c r="D767" s="11"/>
      <c r="E767" s="11"/>
      <c r="F767" s="10"/>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row>
    <row r="768" ht="15.75" customHeight="1">
      <c r="A768" s="8"/>
      <c r="B768" s="8"/>
      <c r="C768" s="8"/>
      <c r="D768" s="11"/>
      <c r="E768" s="11"/>
      <c r="F768" s="10"/>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row>
    <row r="769" ht="15.75" customHeight="1">
      <c r="A769" s="8"/>
      <c r="B769" s="8"/>
      <c r="C769" s="8"/>
      <c r="D769" s="11"/>
      <c r="E769" s="11"/>
      <c r="F769" s="10"/>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row>
    <row r="770" ht="15.75" customHeight="1">
      <c r="A770" s="8"/>
      <c r="B770" s="8"/>
      <c r="C770" s="8"/>
      <c r="D770" s="11"/>
      <c r="E770" s="11"/>
      <c r="F770" s="10"/>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row>
    <row r="771" ht="15.75" customHeight="1">
      <c r="A771" s="8"/>
      <c r="B771" s="8"/>
      <c r="C771" s="8"/>
      <c r="D771" s="11"/>
      <c r="E771" s="11"/>
      <c r="F771" s="10"/>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row>
    <row r="772" ht="15.75" customHeight="1">
      <c r="A772" s="8"/>
      <c r="B772" s="8"/>
      <c r="C772" s="8"/>
      <c r="D772" s="11"/>
      <c r="E772" s="11"/>
      <c r="F772" s="10"/>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row>
    <row r="773" ht="15.75" customHeight="1">
      <c r="A773" s="8"/>
      <c r="B773" s="8"/>
      <c r="C773" s="8"/>
      <c r="D773" s="11"/>
      <c r="E773" s="11"/>
      <c r="F773" s="10"/>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row>
    <row r="774" ht="15.75" customHeight="1">
      <c r="A774" s="8"/>
      <c r="B774" s="8"/>
      <c r="C774" s="8"/>
      <c r="D774" s="11"/>
      <c r="E774" s="11"/>
      <c r="F774" s="10"/>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row>
    <row r="775" ht="15.75" customHeight="1">
      <c r="A775" s="8"/>
      <c r="B775" s="8"/>
      <c r="C775" s="8"/>
      <c r="D775" s="11"/>
      <c r="E775" s="11"/>
      <c r="F775" s="10"/>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row>
    <row r="776" ht="15.75" customHeight="1">
      <c r="A776" s="8"/>
      <c r="B776" s="8"/>
      <c r="C776" s="8"/>
      <c r="D776" s="11"/>
      <c r="E776" s="11"/>
      <c r="F776" s="10"/>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row>
    <row r="777" ht="15.75" customHeight="1">
      <c r="A777" s="8"/>
      <c r="B777" s="8"/>
      <c r="C777" s="8"/>
      <c r="D777" s="11"/>
      <c r="E777" s="11"/>
      <c r="F777" s="10"/>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row>
    <row r="778" ht="15.75" customHeight="1">
      <c r="A778" s="8"/>
      <c r="B778" s="8"/>
      <c r="C778" s="8"/>
      <c r="D778" s="11"/>
      <c r="E778" s="11"/>
      <c r="F778" s="10"/>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row>
    <row r="779" ht="15.75" customHeight="1">
      <c r="A779" s="8"/>
      <c r="B779" s="8"/>
      <c r="C779" s="8"/>
      <c r="D779" s="11"/>
      <c r="E779" s="11"/>
      <c r="F779" s="10"/>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row>
    <row r="780" ht="15.75" customHeight="1">
      <c r="A780" s="8"/>
      <c r="B780" s="8"/>
      <c r="C780" s="8"/>
      <c r="D780" s="11"/>
      <c r="E780" s="11"/>
      <c r="F780" s="10"/>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row>
    <row r="781" ht="15.75" customHeight="1">
      <c r="A781" s="8"/>
      <c r="B781" s="8"/>
      <c r="C781" s="8"/>
      <c r="D781" s="11"/>
      <c r="E781" s="11"/>
      <c r="F781" s="10"/>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row>
    <row r="782" ht="15.75" customHeight="1">
      <c r="A782" s="8"/>
      <c r="B782" s="8"/>
      <c r="C782" s="8"/>
      <c r="D782" s="11"/>
      <c r="E782" s="11"/>
      <c r="F782" s="10"/>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row>
    <row r="783" ht="15.75" customHeight="1">
      <c r="A783" s="8"/>
      <c r="B783" s="8"/>
      <c r="C783" s="8"/>
      <c r="D783" s="11"/>
      <c r="E783" s="11"/>
      <c r="F783" s="10"/>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row>
    <row r="784" ht="15.75" customHeight="1">
      <c r="A784" s="8"/>
      <c r="B784" s="8"/>
      <c r="C784" s="8"/>
      <c r="D784" s="11"/>
      <c r="E784" s="11"/>
      <c r="F784" s="10"/>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row>
    <row r="785" ht="15.75" customHeight="1">
      <c r="A785" s="8"/>
      <c r="B785" s="8"/>
      <c r="C785" s="8"/>
      <c r="D785" s="11"/>
      <c r="E785" s="11"/>
      <c r="F785" s="10"/>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row>
    <row r="786" ht="15.75" customHeight="1">
      <c r="A786" s="8"/>
      <c r="B786" s="8"/>
      <c r="C786" s="8"/>
      <c r="D786" s="11"/>
      <c r="E786" s="11"/>
      <c r="F786" s="10"/>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row>
    <row r="787" ht="15.75" customHeight="1">
      <c r="A787" s="8"/>
      <c r="B787" s="8"/>
      <c r="C787" s="8"/>
      <c r="D787" s="11"/>
      <c r="E787" s="11"/>
      <c r="F787" s="10"/>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row>
    <row r="788" ht="15.75" customHeight="1">
      <c r="A788" s="8"/>
      <c r="B788" s="8"/>
      <c r="C788" s="8"/>
      <c r="D788" s="11"/>
      <c r="E788" s="11"/>
      <c r="F788" s="10"/>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row>
    <row r="789" ht="15.75" customHeight="1">
      <c r="A789" s="8"/>
      <c r="B789" s="8"/>
      <c r="C789" s="8"/>
      <c r="D789" s="11"/>
      <c r="E789" s="11"/>
      <c r="F789" s="10"/>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row>
    <row r="790" ht="15.75" customHeight="1">
      <c r="A790" s="8"/>
      <c r="B790" s="8"/>
      <c r="C790" s="8"/>
      <c r="D790" s="11"/>
      <c r="E790" s="11"/>
      <c r="F790" s="10"/>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row>
    <row r="791" ht="15.75" customHeight="1">
      <c r="A791" s="8"/>
      <c r="B791" s="8"/>
      <c r="C791" s="8"/>
      <c r="D791" s="11"/>
      <c r="E791" s="11"/>
      <c r="F791" s="10"/>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row>
    <row r="792" ht="15.75" customHeight="1">
      <c r="A792" s="8"/>
      <c r="B792" s="8"/>
      <c r="C792" s="8"/>
      <c r="D792" s="11"/>
      <c r="E792" s="11"/>
      <c r="F792" s="10"/>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row>
    <row r="793" ht="15.75" customHeight="1">
      <c r="A793" s="8"/>
      <c r="B793" s="8"/>
      <c r="C793" s="8"/>
      <c r="D793" s="11"/>
      <c r="E793" s="11"/>
      <c r="F793" s="10"/>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row>
    <row r="794" ht="15.75" customHeight="1">
      <c r="A794" s="8"/>
      <c r="B794" s="8"/>
      <c r="C794" s="8"/>
      <c r="D794" s="11"/>
      <c r="E794" s="11"/>
      <c r="F794" s="10"/>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row>
    <row r="795" ht="15.75" customHeight="1">
      <c r="A795" s="8"/>
      <c r="B795" s="8"/>
      <c r="C795" s="8"/>
      <c r="D795" s="11"/>
      <c r="E795" s="11"/>
      <c r="F795" s="10"/>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row>
    <row r="796" ht="15.75" customHeight="1">
      <c r="A796" s="8"/>
      <c r="B796" s="8"/>
      <c r="C796" s="8"/>
      <c r="D796" s="11"/>
      <c r="E796" s="11"/>
      <c r="F796" s="10"/>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row>
    <row r="797" ht="15.75" customHeight="1">
      <c r="A797" s="8"/>
      <c r="B797" s="8"/>
      <c r="C797" s="8"/>
      <c r="D797" s="11"/>
      <c r="E797" s="11"/>
      <c r="F797" s="10"/>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row>
    <row r="798" ht="15.75" customHeight="1">
      <c r="A798" s="8"/>
      <c r="B798" s="8"/>
      <c r="C798" s="8"/>
      <c r="D798" s="11"/>
      <c r="E798" s="11"/>
      <c r="F798" s="10"/>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row>
    <row r="799" ht="15.75" customHeight="1">
      <c r="A799" s="8"/>
      <c r="B799" s="8"/>
      <c r="C799" s="8"/>
      <c r="D799" s="11"/>
      <c r="E799" s="11"/>
      <c r="F799" s="10"/>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row>
    <row r="800" ht="15.75" customHeight="1">
      <c r="A800" s="8"/>
      <c r="B800" s="8"/>
      <c r="C800" s="8"/>
      <c r="D800" s="11"/>
      <c r="E800" s="11"/>
      <c r="F800" s="10"/>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row>
    <row r="801" ht="15.75" customHeight="1">
      <c r="A801" s="8"/>
      <c r="B801" s="8"/>
      <c r="C801" s="8"/>
      <c r="D801" s="11"/>
      <c r="E801" s="11"/>
      <c r="F801" s="10"/>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row>
    <row r="802" ht="15.75" customHeight="1">
      <c r="A802" s="8"/>
      <c r="B802" s="8"/>
      <c r="C802" s="8"/>
      <c r="D802" s="11"/>
      <c r="E802" s="11"/>
      <c r="F802" s="10"/>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row>
    <row r="803" ht="15.75" customHeight="1">
      <c r="A803" s="8"/>
      <c r="B803" s="8"/>
      <c r="C803" s="8"/>
      <c r="D803" s="11"/>
      <c r="E803" s="11"/>
      <c r="F803" s="10"/>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row>
    <row r="804" ht="15.75" customHeight="1">
      <c r="A804" s="8"/>
      <c r="B804" s="8"/>
      <c r="C804" s="8"/>
      <c r="D804" s="11"/>
      <c r="E804" s="11"/>
      <c r="F804" s="10"/>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row>
    <row r="805" ht="15.75" customHeight="1">
      <c r="A805" s="8"/>
      <c r="B805" s="8"/>
      <c r="C805" s="8"/>
      <c r="D805" s="11"/>
      <c r="E805" s="11"/>
      <c r="F805" s="10"/>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row>
    <row r="806" ht="15.75" customHeight="1">
      <c r="A806" s="8"/>
      <c r="B806" s="8"/>
      <c r="C806" s="8"/>
      <c r="D806" s="11"/>
      <c r="E806" s="11"/>
      <c r="F806" s="10"/>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row>
    <row r="807" ht="15.75" customHeight="1">
      <c r="A807" s="8"/>
      <c r="B807" s="8"/>
      <c r="C807" s="8"/>
      <c r="D807" s="11"/>
      <c r="E807" s="11"/>
      <c r="F807" s="10"/>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row>
    <row r="808" ht="15.75" customHeight="1">
      <c r="A808" s="8"/>
      <c r="B808" s="8"/>
      <c r="C808" s="8"/>
      <c r="D808" s="11"/>
      <c r="E808" s="11"/>
      <c r="F808" s="10"/>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row>
    <row r="809" ht="15.75" customHeight="1">
      <c r="A809" s="8"/>
      <c r="B809" s="8"/>
      <c r="C809" s="8"/>
      <c r="D809" s="11"/>
      <c r="E809" s="11"/>
      <c r="F809" s="10"/>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row>
    <row r="810" ht="15.75" customHeight="1">
      <c r="A810" s="8"/>
      <c r="B810" s="8"/>
      <c r="C810" s="8"/>
      <c r="D810" s="11"/>
      <c r="E810" s="11"/>
      <c r="F810" s="10"/>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row>
    <row r="811" ht="15.75" customHeight="1">
      <c r="A811" s="8"/>
      <c r="B811" s="8"/>
      <c r="C811" s="8"/>
      <c r="D811" s="11"/>
      <c r="E811" s="11"/>
      <c r="F811" s="10"/>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row>
    <row r="812" ht="15.75" customHeight="1">
      <c r="A812" s="8"/>
      <c r="B812" s="8"/>
      <c r="C812" s="8"/>
      <c r="D812" s="11"/>
      <c r="E812" s="11"/>
      <c r="F812" s="10"/>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row>
    <row r="813" ht="15.75" customHeight="1">
      <c r="A813" s="8"/>
      <c r="B813" s="8"/>
      <c r="C813" s="8"/>
      <c r="D813" s="11"/>
      <c r="E813" s="11"/>
      <c r="F813" s="10"/>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row>
    <row r="814" ht="15.75" customHeight="1">
      <c r="A814" s="8"/>
      <c r="B814" s="8"/>
      <c r="C814" s="8"/>
      <c r="D814" s="11"/>
      <c r="E814" s="11"/>
      <c r="F814" s="10"/>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row>
    <row r="815" ht="15.75" customHeight="1">
      <c r="A815" s="8"/>
      <c r="B815" s="8"/>
      <c r="C815" s="8"/>
      <c r="D815" s="11"/>
      <c r="E815" s="11"/>
      <c r="F815" s="10"/>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row>
    <row r="816" ht="15.75" customHeight="1">
      <c r="A816" s="8"/>
      <c r="B816" s="8"/>
      <c r="C816" s="8"/>
      <c r="D816" s="11"/>
      <c r="E816" s="11"/>
      <c r="F816" s="10"/>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row>
    <row r="817" ht="15.75" customHeight="1">
      <c r="A817" s="8"/>
      <c r="B817" s="8"/>
      <c r="C817" s="8"/>
      <c r="D817" s="11"/>
      <c r="E817" s="11"/>
      <c r="F817" s="10"/>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row>
    <row r="818" ht="15.75" customHeight="1">
      <c r="A818" s="8"/>
      <c r="B818" s="8"/>
      <c r="C818" s="8"/>
      <c r="D818" s="11"/>
      <c r="E818" s="11"/>
      <c r="F818" s="10"/>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row>
    <row r="819" ht="15.75" customHeight="1">
      <c r="A819" s="8"/>
      <c r="B819" s="8"/>
      <c r="C819" s="8"/>
      <c r="D819" s="11"/>
      <c r="E819" s="11"/>
      <c r="F819" s="10"/>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row>
    <row r="820" ht="15.75" customHeight="1">
      <c r="A820" s="8"/>
      <c r="B820" s="8"/>
      <c r="C820" s="8"/>
      <c r="D820" s="11"/>
      <c r="E820" s="11"/>
      <c r="F820" s="10"/>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row>
    <row r="821" ht="15.75" customHeight="1">
      <c r="A821" s="8"/>
      <c r="B821" s="8"/>
      <c r="C821" s="8"/>
      <c r="D821" s="11"/>
      <c r="E821" s="11"/>
      <c r="F821" s="10"/>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row>
    <row r="822" ht="15.75" customHeight="1">
      <c r="A822" s="8"/>
      <c r="B822" s="8"/>
      <c r="C822" s="8"/>
      <c r="D822" s="11"/>
      <c r="E822" s="11"/>
      <c r="F822" s="10"/>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row>
    <row r="823" ht="15.75" customHeight="1">
      <c r="A823" s="8"/>
      <c r="B823" s="8"/>
      <c r="C823" s="8"/>
      <c r="D823" s="11"/>
      <c r="E823" s="11"/>
      <c r="F823" s="10"/>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row>
    <row r="824" ht="15.75" customHeight="1">
      <c r="A824" s="8"/>
      <c r="B824" s="8"/>
      <c r="C824" s="8"/>
      <c r="D824" s="11"/>
      <c r="E824" s="11"/>
      <c r="F824" s="10"/>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row>
    <row r="825" ht="15.75" customHeight="1">
      <c r="A825" s="8"/>
      <c r="B825" s="8"/>
      <c r="C825" s="8"/>
      <c r="D825" s="11"/>
      <c r="E825" s="11"/>
      <c r="F825" s="10"/>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row>
    <row r="826" ht="15.75" customHeight="1">
      <c r="A826" s="8"/>
      <c r="B826" s="8"/>
      <c r="C826" s="8"/>
      <c r="D826" s="11"/>
      <c r="E826" s="11"/>
      <c r="F826" s="10"/>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row>
    <row r="827" ht="15.75" customHeight="1">
      <c r="A827" s="8"/>
      <c r="B827" s="8"/>
      <c r="C827" s="8"/>
      <c r="D827" s="11"/>
      <c r="E827" s="11"/>
      <c r="F827" s="10"/>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row>
    <row r="828" ht="15.75" customHeight="1">
      <c r="A828" s="8"/>
      <c r="B828" s="8"/>
      <c r="C828" s="8"/>
      <c r="D828" s="11"/>
      <c r="E828" s="11"/>
      <c r="F828" s="10"/>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row>
    <row r="829" ht="15.75" customHeight="1">
      <c r="A829" s="8"/>
      <c r="B829" s="8"/>
      <c r="C829" s="8"/>
      <c r="D829" s="11"/>
      <c r="E829" s="11"/>
      <c r="F829" s="10"/>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row>
    <row r="830" ht="15.75" customHeight="1">
      <c r="A830" s="8"/>
      <c r="B830" s="8"/>
      <c r="C830" s="8"/>
      <c r="D830" s="11"/>
      <c r="E830" s="11"/>
      <c r="F830" s="10"/>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row>
    <row r="831" ht="15.75" customHeight="1">
      <c r="A831" s="8"/>
      <c r="B831" s="8"/>
      <c r="C831" s="8"/>
      <c r="D831" s="11"/>
      <c r="E831" s="11"/>
      <c r="F831" s="10"/>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row>
    <row r="832" ht="15.75" customHeight="1">
      <c r="A832" s="8"/>
      <c r="B832" s="8"/>
      <c r="C832" s="8"/>
      <c r="D832" s="11"/>
      <c r="E832" s="11"/>
      <c r="F832" s="10"/>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row>
    <row r="833" ht="15.75" customHeight="1">
      <c r="A833" s="8"/>
      <c r="B833" s="8"/>
      <c r="C833" s="8"/>
      <c r="D833" s="11"/>
      <c r="E833" s="11"/>
      <c r="F833" s="10"/>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row>
    <row r="834" ht="15.75" customHeight="1">
      <c r="A834" s="8"/>
      <c r="B834" s="8"/>
      <c r="C834" s="8"/>
      <c r="D834" s="11"/>
      <c r="E834" s="11"/>
      <c r="F834" s="10"/>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row>
    <row r="835" ht="15.75" customHeight="1">
      <c r="A835" s="8"/>
      <c r="B835" s="8"/>
      <c r="C835" s="8"/>
      <c r="D835" s="11"/>
      <c r="E835" s="11"/>
      <c r="F835" s="10"/>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row>
    <row r="836" ht="15.75" customHeight="1">
      <c r="A836" s="8"/>
      <c r="B836" s="8"/>
      <c r="C836" s="8"/>
      <c r="D836" s="11"/>
      <c r="E836" s="11"/>
      <c r="F836" s="10"/>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row>
    <row r="837" ht="15.75" customHeight="1">
      <c r="A837" s="8"/>
      <c r="B837" s="8"/>
      <c r="C837" s="8"/>
      <c r="D837" s="11"/>
      <c r="E837" s="11"/>
      <c r="F837" s="10"/>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row>
    <row r="838" ht="15.75" customHeight="1">
      <c r="A838" s="8"/>
      <c r="B838" s="8"/>
      <c r="C838" s="8"/>
      <c r="D838" s="11"/>
      <c r="E838" s="11"/>
      <c r="F838" s="10"/>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row>
    <row r="839" ht="15.75" customHeight="1">
      <c r="A839" s="8"/>
      <c r="B839" s="8"/>
      <c r="C839" s="8"/>
      <c r="D839" s="11"/>
      <c r="E839" s="11"/>
      <c r="F839" s="10"/>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row>
    <row r="840" ht="15.75" customHeight="1">
      <c r="A840" s="8"/>
      <c r="B840" s="8"/>
      <c r="C840" s="8"/>
      <c r="D840" s="11"/>
      <c r="E840" s="11"/>
      <c r="F840" s="10"/>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row>
    <row r="841" ht="15.75" customHeight="1">
      <c r="A841" s="8"/>
      <c r="B841" s="8"/>
      <c r="C841" s="8"/>
      <c r="D841" s="11"/>
      <c r="E841" s="11"/>
      <c r="F841" s="10"/>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row>
    <row r="842" ht="15.75" customHeight="1">
      <c r="A842" s="8"/>
      <c r="B842" s="8"/>
      <c r="C842" s="8"/>
      <c r="D842" s="11"/>
      <c r="E842" s="11"/>
      <c r="F842" s="10"/>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row>
    <row r="843" ht="15.75" customHeight="1">
      <c r="A843" s="8"/>
      <c r="B843" s="8"/>
      <c r="C843" s="8"/>
      <c r="D843" s="11"/>
      <c r="E843" s="11"/>
      <c r="F843" s="10"/>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row>
    <row r="844" ht="15.75" customHeight="1">
      <c r="A844" s="8"/>
      <c r="B844" s="8"/>
      <c r="C844" s="8"/>
      <c r="D844" s="11"/>
      <c r="E844" s="11"/>
      <c r="F844" s="10"/>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row>
    <row r="845" ht="15.75" customHeight="1">
      <c r="A845" s="8"/>
      <c r="B845" s="8"/>
      <c r="C845" s="8"/>
      <c r="D845" s="11"/>
      <c r="E845" s="11"/>
      <c r="F845" s="10"/>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row>
    <row r="846" ht="15.75" customHeight="1">
      <c r="A846" s="8"/>
      <c r="B846" s="8"/>
      <c r="C846" s="8"/>
      <c r="D846" s="11"/>
      <c r="E846" s="11"/>
      <c r="F846" s="10"/>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row>
    <row r="847" ht="15.75" customHeight="1">
      <c r="A847" s="8"/>
      <c r="B847" s="8"/>
      <c r="C847" s="8"/>
      <c r="D847" s="11"/>
      <c r="E847" s="11"/>
      <c r="F847" s="10"/>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row>
    <row r="848" ht="15.75" customHeight="1">
      <c r="A848" s="8"/>
      <c r="B848" s="8"/>
      <c r="C848" s="8"/>
      <c r="D848" s="11"/>
      <c r="E848" s="11"/>
      <c r="F848" s="10"/>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row>
    <row r="849" ht="15.75" customHeight="1">
      <c r="A849" s="8"/>
      <c r="B849" s="8"/>
      <c r="C849" s="8"/>
      <c r="D849" s="11"/>
      <c r="E849" s="11"/>
      <c r="F849" s="10"/>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row>
    <row r="850" ht="15.75" customHeight="1">
      <c r="A850" s="8"/>
      <c r="B850" s="8"/>
      <c r="C850" s="8"/>
      <c r="D850" s="11"/>
      <c r="E850" s="11"/>
      <c r="F850" s="10"/>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row>
    <row r="851" ht="15.75" customHeight="1">
      <c r="A851" s="8"/>
      <c r="B851" s="8"/>
      <c r="C851" s="8"/>
      <c r="D851" s="11"/>
      <c r="E851" s="11"/>
      <c r="F851" s="10"/>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row>
    <row r="852" ht="15.75" customHeight="1">
      <c r="A852" s="8"/>
      <c r="B852" s="8"/>
      <c r="C852" s="8"/>
      <c r="D852" s="11"/>
      <c r="E852" s="11"/>
      <c r="F852" s="10"/>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row>
    <row r="853" ht="15.75" customHeight="1">
      <c r="A853" s="8"/>
      <c r="B853" s="8"/>
      <c r="C853" s="8"/>
      <c r="D853" s="11"/>
      <c r="E853" s="11"/>
      <c r="F853" s="10"/>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row>
    <row r="854" ht="15.75" customHeight="1">
      <c r="A854" s="8"/>
      <c r="B854" s="8"/>
      <c r="C854" s="8"/>
      <c r="D854" s="11"/>
      <c r="E854" s="11"/>
      <c r="F854" s="10"/>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row>
    <row r="855" ht="15.75" customHeight="1">
      <c r="A855" s="8"/>
      <c r="B855" s="8"/>
      <c r="C855" s="8"/>
      <c r="D855" s="11"/>
      <c r="E855" s="11"/>
      <c r="F855" s="10"/>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row>
    <row r="856" ht="15.75" customHeight="1">
      <c r="A856" s="8"/>
      <c r="B856" s="8"/>
      <c r="C856" s="8"/>
      <c r="D856" s="11"/>
      <c r="E856" s="11"/>
      <c r="F856" s="10"/>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row>
    <row r="857" ht="15.75" customHeight="1">
      <c r="A857" s="8"/>
      <c r="B857" s="8"/>
      <c r="C857" s="8"/>
      <c r="D857" s="11"/>
      <c r="E857" s="11"/>
      <c r="F857" s="10"/>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row>
    <row r="858" ht="15.75" customHeight="1">
      <c r="A858" s="8"/>
      <c r="B858" s="8"/>
      <c r="C858" s="8"/>
      <c r="D858" s="11"/>
      <c r="E858" s="11"/>
      <c r="F858" s="10"/>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row>
    <row r="859" ht="15.75" customHeight="1">
      <c r="A859" s="8"/>
      <c r="B859" s="8"/>
      <c r="C859" s="8"/>
      <c r="D859" s="11"/>
      <c r="E859" s="11"/>
      <c r="F859" s="10"/>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row>
    <row r="860" ht="15.75" customHeight="1">
      <c r="A860" s="8"/>
      <c r="B860" s="8"/>
      <c r="C860" s="8"/>
      <c r="D860" s="11"/>
      <c r="E860" s="11"/>
      <c r="F860" s="10"/>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row>
    <row r="861" ht="15.75" customHeight="1">
      <c r="A861" s="8"/>
      <c r="B861" s="8"/>
      <c r="C861" s="8"/>
      <c r="D861" s="11"/>
      <c r="E861" s="11"/>
      <c r="F861" s="10"/>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row>
    <row r="862" ht="15.75" customHeight="1">
      <c r="A862" s="8"/>
      <c r="B862" s="8"/>
      <c r="C862" s="8"/>
      <c r="D862" s="11"/>
      <c r="E862" s="11"/>
      <c r="F862" s="10"/>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row>
    <row r="863" ht="15.75" customHeight="1">
      <c r="A863" s="8"/>
      <c r="B863" s="8"/>
      <c r="C863" s="8"/>
      <c r="D863" s="11"/>
      <c r="E863" s="11"/>
      <c r="F863" s="10"/>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row>
    <row r="864" ht="15.75" customHeight="1">
      <c r="A864" s="8"/>
      <c r="B864" s="8"/>
      <c r="C864" s="8"/>
      <c r="D864" s="11"/>
      <c r="E864" s="11"/>
      <c r="F864" s="10"/>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row>
    <row r="865" ht="15.75" customHeight="1">
      <c r="A865" s="8"/>
      <c r="B865" s="8"/>
      <c r="C865" s="8"/>
      <c r="D865" s="11"/>
      <c r="E865" s="11"/>
      <c r="F865" s="10"/>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row>
    <row r="866" ht="15.75" customHeight="1">
      <c r="A866" s="8"/>
      <c r="B866" s="8"/>
      <c r="C866" s="8"/>
      <c r="D866" s="11"/>
      <c r="E866" s="11"/>
      <c r="F866" s="10"/>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row>
    <row r="867" ht="15.75" customHeight="1">
      <c r="A867" s="8"/>
      <c r="B867" s="8"/>
      <c r="C867" s="8"/>
      <c r="D867" s="11"/>
      <c r="E867" s="11"/>
      <c r="F867" s="10"/>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row>
    <row r="868" ht="15.75" customHeight="1">
      <c r="A868" s="8"/>
      <c r="B868" s="8"/>
      <c r="C868" s="8"/>
      <c r="D868" s="11"/>
      <c r="E868" s="11"/>
      <c r="F868" s="10"/>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row>
    <row r="869" ht="15.75" customHeight="1">
      <c r="A869" s="8"/>
      <c r="B869" s="8"/>
      <c r="C869" s="8"/>
      <c r="D869" s="11"/>
      <c r="E869" s="11"/>
      <c r="F869" s="10"/>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row>
    <row r="870" ht="15.75" customHeight="1">
      <c r="A870" s="8"/>
      <c r="B870" s="8"/>
      <c r="C870" s="8"/>
      <c r="D870" s="11"/>
      <c r="E870" s="11"/>
      <c r="F870" s="10"/>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row>
    <row r="871" ht="15.75" customHeight="1">
      <c r="A871" s="8"/>
      <c r="B871" s="8"/>
      <c r="C871" s="8"/>
      <c r="D871" s="11"/>
      <c r="E871" s="11"/>
      <c r="F871" s="10"/>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row>
    <row r="872" ht="15.75" customHeight="1">
      <c r="A872" s="8"/>
      <c r="B872" s="8"/>
      <c r="C872" s="8"/>
      <c r="D872" s="11"/>
      <c r="E872" s="11"/>
      <c r="F872" s="10"/>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row>
    <row r="873" ht="15.75" customHeight="1">
      <c r="A873" s="8"/>
      <c r="B873" s="8"/>
      <c r="C873" s="8"/>
      <c r="D873" s="11"/>
      <c r="E873" s="11"/>
      <c r="F873" s="10"/>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row>
    <row r="874" ht="15.75" customHeight="1">
      <c r="A874" s="8"/>
      <c r="B874" s="8"/>
      <c r="C874" s="8"/>
      <c r="D874" s="11"/>
      <c r="E874" s="11"/>
      <c r="F874" s="10"/>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row>
    <row r="875" ht="15.75" customHeight="1">
      <c r="A875" s="8"/>
      <c r="B875" s="8"/>
      <c r="C875" s="8"/>
      <c r="D875" s="11"/>
      <c r="E875" s="11"/>
      <c r="F875" s="10"/>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row>
    <row r="876" ht="15.75" customHeight="1">
      <c r="A876" s="8"/>
      <c r="B876" s="8"/>
      <c r="C876" s="8"/>
      <c r="D876" s="11"/>
      <c r="E876" s="11"/>
      <c r="F876" s="10"/>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row>
    <row r="877" ht="15.75" customHeight="1">
      <c r="A877" s="8"/>
      <c r="B877" s="8"/>
      <c r="C877" s="8"/>
      <c r="D877" s="11"/>
      <c r="E877" s="11"/>
      <c r="F877" s="10"/>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row>
    <row r="878" ht="15.75" customHeight="1">
      <c r="A878" s="8"/>
      <c r="B878" s="8"/>
      <c r="C878" s="8"/>
      <c r="D878" s="11"/>
      <c r="E878" s="11"/>
      <c r="F878" s="10"/>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row>
    <row r="879" ht="15.75" customHeight="1">
      <c r="A879" s="8"/>
      <c r="B879" s="8"/>
      <c r="C879" s="8"/>
      <c r="D879" s="11"/>
      <c r="E879" s="11"/>
      <c r="F879" s="10"/>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row>
    <row r="880" ht="15.75" customHeight="1">
      <c r="A880" s="8"/>
      <c r="B880" s="8"/>
      <c r="C880" s="8"/>
      <c r="D880" s="11"/>
      <c r="E880" s="11"/>
      <c r="F880" s="10"/>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row>
    <row r="881" ht="15.75" customHeight="1">
      <c r="A881" s="8"/>
      <c r="B881" s="8"/>
      <c r="C881" s="8"/>
      <c r="D881" s="11"/>
      <c r="E881" s="11"/>
      <c r="F881" s="10"/>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row>
    <row r="882" ht="15.75" customHeight="1">
      <c r="A882" s="8"/>
      <c r="B882" s="8"/>
      <c r="C882" s="8"/>
      <c r="D882" s="11"/>
      <c r="E882" s="11"/>
      <c r="F882" s="10"/>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row>
    <row r="883" ht="15.75" customHeight="1">
      <c r="A883" s="8"/>
      <c r="B883" s="8"/>
      <c r="C883" s="8"/>
      <c r="D883" s="11"/>
      <c r="E883" s="11"/>
      <c r="F883" s="10"/>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row>
    <row r="884" ht="15.75" customHeight="1">
      <c r="A884" s="8"/>
      <c r="B884" s="8"/>
      <c r="C884" s="8"/>
      <c r="D884" s="11"/>
      <c r="E884" s="11"/>
      <c r="F884" s="10"/>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row>
    <row r="885" ht="15.75" customHeight="1">
      <c r="A885" s="8"/>
      <c r="B885" s="8"/>
      <c r="C885" s="8"/>
      <c r="D885" s="11"/>
      <c r="E885" s="11"/>
      <c r="F885" s="10"/>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row>
    <row r="886" ht="15.75" customHeight="1">
      <c r="A886" s="8"/>
      <c r="B886" s="8"/>
      <c r="C886" s="8"/>
      <c r="D886" s="11"/>
      <c r="E886" s="11"/>
      <c r="F886" s="10"/>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row>
    <row r="887" ht="15.75" customHeight="1">
      <c r="A887" s="8"/>
      <c r="B887" s="8"/>
      <c r="C887" s="8"/>
      <c r="D887" s="11"/>
      <c r="E887" s="11"/>
      <c r="F887" s="10"/>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row>
    <row r="888" ht="15.75" customHeight="1">
      <c r="A888" s="8"/>
      <c r="B888" s="8"/>
      <c r="C888" s="8"/>
      <c r="D888" s="11"/>
      <c r="E888" s="11"/>
      <c r="F888" s="10"/>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row>
    <row r="889" ht="15.75" customHeight="1">
      <c r="A889" s="8"/>
      <c r="B889" s="8"/>
      <c r="C889" s="8"/>
      <c r="D889" s="11"/>
      <c r="E889" s="11"/>
      <c r="F889" s="10"/>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row>
    <row r="890" ht="15.75" customHeight="1">
      <c r="A890" s="8"/>
      <c r="B890" s="8"/>
      <c r="C890" s="8"/>
      <c r="D890" s="11"/>
      <c r="E890" s="11"/>
      <c r="F890" s="10"/>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row>
    <row r="891" ht="15.75" customHeight="1">
      <c r="A891" s="8"/>
      <c r="B891" s="8"/>
      <c r="C891" s="8"/>
      <c r="D891" s="11"/>
      <c r="E891" s="11"/>
      <c r="F891" s="10"/>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row>
    <row r="892" ht="15.75" customHeight="1">
      <c r="A892" s="8"/>
      <c r="B892" s="8"/>
      <c r="C892" s="8"/>
      <c r="D892" s="11"/>
      <c r="E892" s="11"/>
      <c r="F892" s="10"/>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row>
    <row r="893" ht="15.75" customHeight="1">
      <c r="A893" s="8"/>
      <c r="B893" s="8"/>
      <c r="C893" s="8"/>
      <c r="D893" s="11"/>
      <c r="E893" s="11"/>
      <c r="F893" s="10"/>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row>
    <row r="894" ht="15.75" customHeight="1">
      <c r="A894" s="8"/>
      <c r="B894" s="8"/>
      <c r="C894" s="8"/>
      <c r="D894" s="11"/>
      <c r="E894" s="11"/>
      <c r="F894" s="10"/>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row>
    <row r="895" ht="15.75" customHeight="1">
      <c r="A895" s="8"/>
      <c r="B895" s="8"/>
      <c r="C895" s="8"/>
      <c r="D895" s="11"/>
      <c r="E895" s="11"/>
      <c r="F895" s="10"/>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row>
    <row r="896" ht="15.75" customHeight="1">
      <c r="A896" s="8"/>
      <c r="B896" s="8"/>
      <c r="C896" s="8"/>
      <c r="D896" s="11"/>
      <c r="E896" s="11"/>
      <c r="F896" s="10"/>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row>
    <row r="897" ht="15.75" customHeight="1">
      <c r="A897" s="8"/>
      <c r="B897" s="8"/>
      <c r="C897" s="8"/>
      <c r="D897" s="11"/>
      <c r="E897" s="11"/>
      <c r="F897" s="10"/>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row>
    <row r="898" ht="15.75" customHeight="1">
      <c r="A898" s="8"/>
      <c r="B898" s="8"/>
      <c r="C898" s="8"/>
      <c r="D898" s="11"/>
      <c r="E898" s="11"/>
      <c r="F898" s="10"/>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row>
    <row r="899" ht="15.75" customHeight="1">
      <c r="A899" s="8"/>
      <c r="B899" s="8"/>
      <c r="C899" s="8"/>
      <c r="D899" s="11"/>
      <c r="E899" s="11"/>
      <c r="F899" s="10"/>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row>
    <row r="900" ht="15.75" customHeight="1">
      <c r="A900" s="8"/>
      <c r="B900" s="8"/>
      <c r="C900" s="8"/>
      <c r="D900" s="11"/>
      <c r="E900" s="11"/>
      <c r="F900" s="10"/>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row>
    <row r="901" ht="15.75" customHeight="1">
      <c r="A901" s="8"/>
      <c r="B901" s="8"/>
      <c r="C901" s="8"/>
      <c r="D901" s="11"/>
      <c r="E901" s="11"/>
      <c r="F901" s="10"/>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row>
    <row r="902" ht="15.75" customHeight="1">
      <c r="A902" s="8"/>
      <c r="B902" s="8"/>
      <c r="C902" s="8"/>
      <c r="D902" s="11"/>
      <c r="E902" s="11"/>
      <c r="F902" s="10"/>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row>
    <row r="903" ht="15.75" customHeight="1">
      <c r="A903" s="8"/>
      <c r="B903" s="8"/>
      <c r="C903" s="8"/>
      <c r="D903" s="11"/>
      <c r="E903" s="11"/>
      <c r="F903" s="10"/>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row>
    <row r="904" ht="15.75" customHeight="1">
      <c r="A904" s="8"/>
      <c r="B904" s="8"/>
      <c r="C904" s="8"/>
      <c r="D904" s="11"/>
      <c r="E904" s="11"/>
      <c r="F904" s="10"/>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row>
    <row r="905" ht="15.75" customHeight="1">
      <c r="A905" s="8"/>
      <c r="B905" s="8"/>
      <c r="C905" s="8"/>
      <c r="D905" s="11"/>
      <c r="E905" s="11"/>
      <c r="F905" s="10"/>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row>
    <row r="906" ht="15.75" customHeight="1">
      <c r="A906" s="8"/>
      <c r="B906" s="8"/>
      <c r="C906" s="8"/>
      <c r="D906" s="11"/>
      <c r="E906" s="11"/>
      <c r="F906" s="10"/>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row>
    <row r="907" ht="15.75" customHeight="1">
      <c r="A907" s="8"/>
      <c r="B907" s="8"/>
      <c r="C907" s="8"/>
      <c r="D907" s="11"/>
      <c r="E907" s="11"/>
      <c r="F907" s="10"/>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row>
    <row r="908" ht="15.75" customHeight="1">
      <c r="A908" s="8"/>
      <c r="B908" s="8"/>
      <c r="C908" s="8"/>
      <c r="D908" s="11"/>
      <c r="E908" s="11"/>
      <c r="F908" s="10"/>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row>
    <row r="909" ht="15.75" customHeight="1">
      <c r="A909" s="8"/>
      <c r="B909" s="8"/>
      <c r="C909" s="8"/>
      <c r="D909" s="11"/>
      <c r="E909" s="11"/>
      <c r="F909" s="10"/>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row>
    <row r="910" ht="15.75" customHeight="1">
      <c r="A910" s="8"/>
      <c r="B910" s="8"/>
      <c r="C910" s="8"/>
      <c r="D910" s="11"/>
      <c r="E910" s="11"/>
      <c r="F910" s="10"/>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row>
    <row r="911" ht="15.75" customHeight="1">
      <c r="A911" s="8"/>
      <c r="B911" s="8"/>
      <c r="C911" s="8"/>
      <c r="D911" s="11"/>
      <c r="E911" s="11"/>
      <c r="F911" s="10"/>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row>
    <row r="912" ht="15.75" customHeight="1">
      <c r="A912" s="8"/>
      <c r="B912" s="8"/>
      <c r="C912" s="8"/>
      <c r="D912" s="11"/>
      <c r="E912" s="11"/>
      <c r="F912" s="10"/>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row>
    <row r="913" ht="15.75" customHeight="1">
      <c r="A913" s="8"/>
      <c r="B913" s="8"/>
      <c r="C913" s="8"/>
      <c r="D913" s="11"/>
      <c r="E913" s="11"/>
      <c r="F913" s="10"/>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row>
    <row r="914" ht="15.75" customHeight="1">
      <c r="A914" s="8"/>
      <c r="B914" s="8"/>
      <c r="C914" s="8"/>
      <c r="D914" s="11"/>
      <c r="E914" s="11"/>
      <c r="F914" s="10"/>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row>
    <row r="915" ht="15.75" customHeight="1">
      <c r="A915" s="8"/>
      <c r="B915" s="8"/>
      <c r="C915" s="8"/>
      <c r="D915" s="11"/>
      <c r="E915" s="11"/>
      <c r="F915" s="10"/>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row>
    <row r="916" ht="15.75" customHeight="1">
      <c r="A916" s="8"/>
      <c r="B916" s="8"/>
      <c r="C916" s="8"/>
      <c r="D916" s="11"/>
      <c r="E916" s="11"/>
      <c r="F916" s="10"/>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row>
    <row r="917" ht="15.75" customHeight="1">
      <c r="A917" s="8"/>
      <c r="B917" s="8"/>
      <c r="C917" s="8"/>
      <c r="D917" s="11"/>
      <c r="E917" s="11"/>
      <c r="F917" s="10"/>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row>
    <row r="918" ht="15.75" customHeight="1">
      <c r="A918" s="8"/>
      <c r="B918" s="8"/>
      <c r="C918" s="8"/>
      <c r="D918" s="11"/>
      <c r="E918" s="11"/>
      <c r="F918" s="10"/>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row>
    <row r="919" ht="15.75" customHeight="1">
      <c r="A919" s="8"/>
      <c r="B919" s="8"/>
      <c r="C919" s="8"/>
      <c r="D919" s="11"/>
      <c r="E919" s="11"/>
      <c r="F919" s="10"/>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row>
    <row r="920" ht="15.75" customHeight="1">
      <c r="A920" s="8"/>
      <c r="B920" s="8"/>
      <c r="C920" s="8"/>
      <c r="D920" s="11"/>
      <c r="E920" s="11"/>
      <c r="F920" s="10"/>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row>
    <row r="921" ht="15.75" customHeight="1">
      <c r="A921" s="8"/>
      <c r="B921" s="8"/>
      <c r="C921" s="8"/>
      <c r="D921" s="11"/>
      <c r="E921" s="11"/>
      <c r="F921" s="10"/>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row>
    <row r="922" ht="15.75" customHeight="1">
      <c r="A922" s="8"/>
      <c r="B922" s="8"/>
      <c r="C922" s="8"/>
      <c r="D922" s="11"/>
      <c r="E922" s="11"/>
      <c r="F922" s="10"/>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row>
    <row r="923" ht="15.75" customHeight="1">
      <c r="A923" s="8"/>
      <c r="B923" s="8"/>
      <c r="C923" s="8"/>
      <c r="D923" s="11"/>
      <c r="E923" s="11"/>
      <c r="F923" s="10"/>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row>
    <row r="924" ht="15.75" customHeight="1">
      <c r="A924" s="8"/>
      <c r="B924" s="8"/>
      <c r="C924" s="8"/>
      <c r="D924" s="11"/>
      <c r="E924" s="11"/>
      <c r="F924" s="10"/>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row>
    <row r="925" ht="15.75" customHeight="1">
      <c r="A925" s="8"/>
      <c r="B925" s="8"/>
      <c r="C925" s="8"/>
      <c r="D925" s="11"/>
      <c r="E925" s="11"/>
      <c r="F925" s="10"/>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row>
    <row r="926" ht="15.75" customHeight="1">
      <c r="A926" s="8"/>
      <c r="B926" s="8"/>
      <c r="C926" s="8"/>
      <c r="D926" s="11"/>
      <c r="E926" s="11"/>
      <c r="F926" s="10"/>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row>
    <row r="927" ht="15.75" customHeight="1">
      <c r="A927" s="8"/>
      <c r="B927" s="8"/>
      <c r="C927" s="8"/>
      <c r="D927" s="11"/>
      <c r="E927" s="11"/>
      <c r="F927" s="10"/>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row>
    <row r="928" ht="15.75" customHeight="1">
      <c r="A928" s="8"/>
      <c r="B928" s="8"/>
      <c r="C928" s="8"/>
      <c r="D928" s="11"/>
      <c r="E928" s="11"/>
      <c r="F928" s="10"/>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row>
    <row r="929" ht="15.75" customHeight="1">
      <c r="A929" s="8"/>
      <c r="B929" s="8"/>
      <c r="C929" s="8"/>
      <c r="D929" s="11"/>
      <c r="E929" s="11"/>
      <c r="F929" s="10"/>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row>
    <row r="930" ht="15.75" customHeight="1">
      <c r="A930" s="8"/>
      <c r="B930" s="8"/>
      <c r="C930" s="8"/>
      <c r="D930" s="11"/>
      <c r="E930" s="11"/>
      <c r="F930" s="10"/>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row>
    <row r="931" ht="15.75" customHeight="1">
      <c r="A931" s="8"/>
      <c r="B931" s="8"/>
      <c r="C931" s="8"/>
      <c r="D931" s="11"/>
      <c r="E931" s="11"/>
      <c r="F931" s="10"/>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row>
    <row r="932" ht="15.75" customHeight="1">
      <c r="A932" s="8"/>
      <c r="B932" s="8"/>
      <c r="C932" s="8"/>
      <c r="D932" s="11"/>
      <c r="E932" s="11"/>
      <c r="F932" s="10"/>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row>
    <row r="933" ht="15.75" customHeight="1">
      <c r="A933" s="8"/>
      <c r="B933" s="8"/>
      <c r="C933" s="8"/>
      <c r="D933" s="11"/>
      <c r="E933" s="11"/>
      <c r="F933" s="10"/>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row>
    <row r="934" ht="15.75" customHeight="1">
      <c r="A934" s="8"/>
      <c r="B934" s="8"/>
      <c r="C934" s="8"/>
      <c r="D934" s="11"/>
      <c r="E934" s="11"/>
      <c r="F934" s="10"/>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row>
    <row r="935" ht="15.75" customHeight="1">
      <c r="A935" s="8"/>
      <c r="B935" s="8"/>
      <c r="C935" s="8"/>
      <c r="D935" s="11"/>
      <c r="E935" s="11"/>
      <c r="F935" s="10"/>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row>
    <row r="936" ht="15.75" customHeight="1">
      <c r="A936" s="8"/>
      <c r="B936" s="8"/>
      <c r="C936" s="8"/>
      <c r="D936" s="11"/>
      <c r="E936" s="11"/>
      <c r="F936" s="10"/>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row>
    <row r="937" ht="15.75" customHeight="1">
      <c r="A937" s="8"/>
      <c r="B937" s="8"/>
      <c r="C937" s="8"/>
      <c r="D937" s="11"/>
      <c r="E937" s="11"/>
      <c r="F937" s="10"/>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row>
    <row r="938" ht="15.75" customHeight="1">
      <c r="A938" s="8"/>
      <c r="B938" s="8"/>
      <c r="C938" s="8"/>
      <c r="D938" s="11"/>
      <c r="E938" s="11"/>
      <c r="F938" s="10"/>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row>
    <row r="939" ht="15.75" customHeight="1">
      <c r="A939" s="8"/>
      <c r="B939" s="8"/>
      <c r="C939" s="8"/>
      <c r="D939" s="11"/>
      <c r="E939" s="11"/>
      <c r="F939" s="10"/>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row>
    <row r="940" ht="15.75" customHeight="1">
      <c r="A940" s="8"/>
      <c r="B940" s="8"/>
      <c r="C940" s="8"/>
      <c r="D940" s="11"/>
      <c r="E940" s="11"/>
      <c r="F940" s="10"/>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row>
    <row r="941" ht="15.75" customHeight="1">
      <c r="A941" s="8"/>
      <c r="B941" s="8"/>
      <c r="C941" s="8"/>
      <c r="D941" s="11"/>
      <c r="E941" s="11"/>
      <c r="F941" s="10"/>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row>
    <row r="942" ht="15.75" customHeight="1">
      <c r="A942" s="8"/>
      <c r="B942" s="8"/>
      <c r="C942" s="8"/>
      <c r="D942" s="11"/>
      <c r="E942" s="11"/>
      <c r="F942" s="10"/>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row>
    <row r="943" ht="15.75" customHeight="1">
      <c r="A943" s="8"/>
      <c r="B943" s="8"/>
      <c r="C943" s="8"/>
      <c r="D943" s="11"/>
      <c r="E943" s="11"/>
      <c r="F943" s="10"/>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row>
    <row r="944" ht="15.75" customHeight="1">
      <c r="A944" s="8"/>
      <c r="B944" s="8"/>
      <c r="C944" s="8"/>
      <c r="D944" s="11"/>
      <c r="E944" s="11"/>
      <c r="F944" s="10"/>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row>
    <row r="945" ht="15.75" customHeight="1">
      <c r="A945" s="8"/>
      <c r="B945" s="8"/>
      <c r="C945" s="8"/>
      <c r="D945" s="11"/>
      <c r="E945" s="11"/>
      <c r="F945" s="10"/>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8"/>
    </row>
    <row r="946" ht="15.75" customHeight="1">
      <c r="A946" s="8"/>
      <c r="B946" s="8"/>
      <c r="C946" s="8"/>
      <c r="D946" s="11"/>
      <c r="E946" s="11"/>
      <c r="F946" s="10"/>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row>
    <row r="947" ht="15.75" customHeight="1">
      <c r="A947" s="8"/>
      <c r="B947" s="8"/>
      <c r="C947" s="8"/>
      <c r="D947" s="11"/>
      <c r="E947" s="11"/>
      <c r="F947" s="10"/>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8"/>
    </row>
    <row r="948" ht="15.75" customHeight="1">
      <c r="A948" s="8"/>
      <c r="B948" s="8"/>
      <c r="C948" s="8"/>
      <c r="D948" s="11"/>
      <c r="E948" s="11"/>
      <c r="F948" s="10"/>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8"/>
    </row>
    <row r="949" ht="15.75" customHeight="1">
      <c r="A949" s="8"/>
      <c r="B949" s="8"/>
      <c r="C949" s="8"/>
      <c r="D949" s="11"/>
      <c r="E949" s="11"/>
      <c r="F949" s="10"/>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8"/>
    </row>
    <row r="950" ht="15.75" customHeight="1">
      <c r="A950" s="8"/>
      <c r="B950" s="8"/>
      <c r="C950" s="8"/>
      <c r="D950" s="11"/>
      <c r="E950" s="11"/>
      <c r="F950" s="10"/>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8"/>
    </row>
    <row r="951" ht="15.75" customHeight="1">
      <c r="A951" s="8"/>
      <c r="B951" s="8"/>
      <c r="C951" s="8"/>
      <c r="D951" s="11"/>
      <c r="E951" s="11"/>
      <c r="F951" s="10"/>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8"/>
    </row>
    <row r="952" ht="15.75" customHeight="1">
      <c r="A952" s="8"/>
      <c r="B952" s="8"/>
      <c r="C952" s="8"/>
      <c r="D952" s="11"/>
      <c r="E952" s="11"/>
      <c r="F952" s="10"/>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8"/>
    </row>
    <row r="953" ht="15.75" customHeight="1">
      <c r="A953" s="8"/>
      <c r="B953" s="8"/>
      <c r="C953" s="8"/>
      <c r="D953" s="11"/>
      <c r="E953" s="11"/>
      <c r="F953" s="10"/>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8"/>
    </row>
    <row r="954" ht="15.75" customHeight="1">
      <c r="A954" s="8"/>
      <c r="B954" s="8"/>
      <c r="C954" s="8"/>
      <c r="D954" s="11"/>
      <c r="E954" s="11"/>
      <c r="F954" s="10"/>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8"/>
    </row>
    <row r="955" ht="15.75" customHeight="1">
      <c r="A955" s="8"/>
      <c r="B955" s="8"/>
      <c r="C955" s="8"/>
      <c r="D955" s="11"/>
      <c r="E955" s="11"/>
      <c r="F955" s="10"/>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8"/>
    </row>
    <row r="956" ht="15.75" customHeight="1">
      <c r="A956" s="8"/>
      <c r="B956" s="8"/>
      <c r="C956" s="8"/>
      <c r="D956" s="11"/>
      <c r="E956" s="11"/>
      <c r="F956" s="10"/>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8"/>
    </row>
    <row r="957" ht="15.75" customHeight="1">
      <c r="A957" s="8"/>
      <c r="B957" s="8"/>
      <c r="C957" s="8"/>
      <c r="D957" s="11"/>
      <c r="E957" s="11"/>
      <c r="F957" s="10"/>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8"/>
    </row>
    <row r="958" ht="15.75" customHeight="1">
      <c r="A958" s="8"/>
      <c r="B958" s="8"/>
      <c r="C958" s="8"/>
      <c r="D958" s="11"/>
      <c r="E958" s="11"/>
      <c r="F958" s="10"/>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8"/>
    </row>
    <row r="959" ht="15.75" customHeight="1">
      <c r="A959" s="8"/>
      <c r="B959" s="8"/>
      <c r="C959" s="8"/>
      <c r="D959" s="11"/>
      <c r="E959" s="11"/>
      <c r="F959" s="10"/>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8"/>
    </row>
    <row r="960" ht="15.75" customHeight="1">
      <c r="A960" s="8"/>
      <c r="B960" s="8"/>
      <c r="C960" s="8"/>
      <c r="D960" s="11"/>
      <c r="E960" s="11"/>
      <c r="F960" s="10"/>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row>
    <row r="961" ht="15.75" customHeight="1">
      <c r="A961" s="8"/>
      <c r="B961" s="8"/>
      <c r="C961" s="8"/>
      <c r="D961" s="11"/>
      <c r="E961" s="11"/>
      <c r="F961" s="10"/>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8"/>
    </row>
    <row r="962" ht="15.75" customHeight="1">
      <c r="A962" s="8"/>
      <c r="B962" s="8"/>
      <c r="C962" s="8"/>
      <c r="D962" s="11"/>
      <c r="E962" s="11"/>
      <c r="F962" s="10"/>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row>
    <row r="963" ht="15.75" customHeight="1">
      <c r="A963" s="8"/>
      <c r="B963" s="8"/>
      <c r="C963" s="8"/>
      <c r="D963" s="11"/>
      <c r="E963" s="11"/>
      <c r="F963" s="10"/>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8"/>
    </row>
    <row r="964" ht="15.75" customHeight="1">
      <c r="A964" s="8"/>
      <c r="B964" s="8"/>
      <c r="C964" s="8"/>
      <c r="D964" s="11"/>
      <c r="E964" s="11"/>
      <c r="F964" s="10"/>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row>
    <row r="965" ht="15.75" customHeight="1">
      <c r="A965" s="8"/>
      <c r="B965" s="8"/>
      <c r="C965" s="8"/>
      <c r="D965" s="11"/>
      <c r="E965" s="11"/>
      <c r="F965" s="10"/>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8"/>
    </row>
    <row r="966" ht="15.75" customHeight="1">
      <c r="A966" s="8"/>
      <c r="B966" s="8"/>
      <c r="C966" s="8"/>
      <c r="D966" s="11"/>
      <c r="E966" s="11"/>
      <c r="F966" s="10"/>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8"/>
    </row>
    <row r="967" ht="15.75" customHeight="1">
      <c r="A967" s="8"/>
      <c r="B967" s="8"/>
      <c r="C967" s="8"/>
      <c r="D967" s="11"/>
      <c r="E967" s="11"/>
      <c r="F967" s="10"/>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8"/>
    </row>
    <row r="968" ht="15.75" customHeight="1">
      <c r="A968" s="8"/>
      <c r="B968" s="8"/>
      <c r="C968" s="8"/>
      <c r="D968" s="11"/>
      <c r="E968" s="11"/>
      <c r="F968" s="10"/>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8"/>
    </row>
    <row r="969" ht="15.75" customHeight="1">
      <c r="A969" s="8"/>
      <c r="B969" s="8"/>
      <c r="C969" s="8"/>
      <c r="D969" s="11"/>
      <c r="E969" s="11"/>
      <c r="F969" s="10"/>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8"/>
    </row>
    <row r="970" ht="15.75" customHeight="1">
      <c r="A970" s="8"/>
      <c r="B970" s="8"/>
      <c r="C970" s="8"/>
      <c r="D970" s="11"/>
      <c r="E970" s="11"/>
      <c r="F970" s="10"/>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row>
    <row r="971" ht="15.75" customHeight="1">
      <c r="A971" s="8"/>
      <c r="B971" s="8"/>
      <c r="C971" s="8"/>
      <c r="D971" s="11"/>
      <c r="E971" s="11"/>
      <c r="F971" s="10"/>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8"/>
    </row>
    <row r="972" ht="15.75" customHeight="1">
      <c r="A972" s="8"/>
      <c r="B972" s="8"/>
      <c r="C972" s="8"/>
      <c r="D972" s="11"/>
      <c r="E972" s="11"/>
      <c r="F972" s="10"/>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8"/>
    </row>
    <row r="973" ht="15.75" customHeight="1">
      <c r="A973" s="8"/>
      <c r="B973" s="8"/>
      <c r="C973" s="8"/>
      <c r="D973" s="11"/>
      <c r="E973" s="11"/>
      <c r="F973" s="10"/>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8"/>
    </row>
    <row r="974" ht="15.75" customHeight="1">
      <c r="A974" s="8"/>
      <c r="B974" s="8"/>
      <c r="C974" s="8"/>
      <c r="D974" s="11"/>
      <c r="E974" s="11"/>
      <c r="F974" s="10"/>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8"/>
    </row>
    <row r="975" ht="15.75" customHeight="1">
      <c r="A975" s="8"/>
      <c r="B975" s="8"/>
      <c r="C975" s="8"/>
      <c r="D975" s="11"/>
      <c r="E975" s="11"/>
      <c r="F975" s="10"/>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8"/>
    </row>
    <row r="976" ht="15.75" customHeight="1">
      <c r="A976" s="8"/>
      <c r="B976" s="8"/>
      <c r="C976" s="8"/>
      <c r="D976" s="11"/>
      <c r="E976" s="11"/>
      <c r="F976" s="10"/>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8"/>
    </row>
    <row r="977" ht="15.75" customHeight="1">
      <c r="A977" s="8"/>
      <c r="B977" s="8"/>
      <c r="C977" s="8"/>
      <c r="D977" s="11"/>
      <c r="E977" s="11"/>
      <c r="F977" s="10"/>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8"/>
    </row>
    <row r="978" ht="15.75" customHeight="1">
      <c r="A978" s="8"/>
      <c r="B978" s="8"/>
      <c r="C978" s="8"/>
      <c r="D978" s="11"/>
      <c r="E978" s="11"/>
      <c r="F978" s="10"/>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row>
    <row r="979" ht="15.75" customHeight="1">
      <c r="A979" s="8"/>
      <c r="B979" s="8"/>
      <c r="C979" s="8"/>
      <c r="D979" s="11"/>
      <c r="E979" s="11"/>
      <c r="F979" s="10"/>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8"/>
    </row>
    <row r="980" ht="15.75" customHeight="1">
      <c r="A980" s="8"/>
      <c r="B980" s="8"/>
      <c r="C980" s="8"/>
      <c r="D980" s="11"/>
      <c r="E980" s="11"/>
      <c r="F980" s="10"/>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8"/>
    </row>
    <row r="981" ht="15.75" customHeight="1">
      <c r="A981" s="8"/>
      <c r="B981" s="8"/>
      <c r="C981" s="8"/>
      <c r="D981" s="11"/>
      <c r="E981" s="11"/>
      <c r="F981" s="10"/>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8"/>
    </row>
    <row r="982" ht="15.75" customHeight="1">
      <c r="A982" s="8"/>
      <c r="B982" s="8"/>
      <c r="C982" s="8"/>
      <c r="D982" s="11"/>
      <c r="E982" s="11"/>
      <c r="F982" s="10"/>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8"/>
    </row>
    <row r="983" ht="15.75" customHeight="1">
      <c r="A983" s="8"/>
      <c r="B983" s="8"/>
      <c r="C983" s="8"/>
      <c r="D983" s="11"/>
      <c r="E983" s="11"/>
      <c r="F983" s="10"/>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8"/>
    </row>
    <row r="984" ht="15.75" customHeight="1">
      <c r="A984" s="8"/>
      <c r="B984" s="8"/>
      <c r="C984" s="8"/>
      <c r="D984" s="11"/>
      <c r="E984" s="11"/>
      <c r="F984" s="10"/>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8"/>
    </row>
    <row r="985" ht="15.75" customHeight="1">
      <c r="A985" s="8"/>
      <c r="B985" s="8"/>
      <c r="C985" s="8"/>
      <c r="D985" s="11"/>
      <c r="E985" s="11"/>
      <c r="F985" s="10"/>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8"/>
    </row>
    <row r="986" ht="15.75" customHeight="1">
      <c r="A986" s="8"/>
      <c r="B986" s="8"/>
      <c r="C986" s="8"/>
      <c r="D986" s="11"/>
      <c r="E986" s="11"/>
      <c r="F986" s="10"/>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8"/>
    </row>
    <row r="987" ht="15.75" customHeight="1">
      <c r="A987" s="8"/>
      <c r="B987" s="8"/>
      <c r="C987" s="8"/>
      <c r="D987" s="11"/>
      <c r="E987" s="11"/>
      <c r="F987" s="10"/>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c r="AH987" s="8"/>
    </row>
    <row r="988" ht="15.75" customHeight="1">
      <c r="A988" s="8"/>
      <c r="B988" s="8"/>
      <c r="C988" s="8"/>
      <c r="D988" s="11"/>
      <c r="E988" s="11"/>
      <c r="F988" s="10"/>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8"/>
    </row>
    <row r="989" ht="15.75" customHeight="1">
      <c r="A989" s="8"/>
      <c r="B989" s="8"/>
      <c r="C989" s="8"/>
      <c r="D989" s="11"/>
      <c r="E989" s="11"/>
      <c r="F989" s="10"/>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c r="AH989" s="8"/>
    </row>
    <row r="990" ht="15.75" customHeight="1">
      <c r="A990" s="8"/>
      <c r="B990" s="8"/>
      <c r="C990" s="8"/>
      <c r="D990" s="11"/>
      <c r="E990" s="11"/>
      <c r="F990" s="10"/>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8"/>
    </row>
    <row r="991" ht="15.75" customHeight="1">
      <c r="A991" s="8"/>
      <c r="B991" s="8"/>
      <c r="C991" s="8"/>
      <c r="D991" s="11"/>
      <c r="E991" s="11"/>
      <c r="F991" s="10"/>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c r="AH991" s="8"/>
    </row>
    <row r="992" ht="15.75" customHeight="1">
      <c r="A992" s="8"/>
      <c r="B992" s="8"/>
      <c r="C992" s="8"/>
      <c r="D992" s="11"/>
      <c r="E992" s="11"/>
      <c r="F992" s="10"/>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c r="AH992" s="8"/>
    </row>
    <row r="993" ht="15.75" customHeight="1">
      <c r="A993" s="8"/>
      <c r="B993" s="8"/>
      <c r="C993" s="8"/>
      <c r="D993" s="11"/>
      <c r="E993" s="11"/>
      <c r="F993" s="10"/>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c r="AH993" s="8"/>
    </row>
    <row r="994" ht="15.75" customHeight="1">
      <c r="A994" s="8"/>
      <c r="B994" s="8"/>
      <c r="C994" s="8"/>
      <c r="D994" s="11"/>
      <c r="E994" s="11"/>
      <c r="F994" s="10"/>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c r="AH994" s="8"/>
    </row>
    <row r="995" ht="15.75" customHeight="1">
      <c r="A995" s="8"/>
      <c r="B995" s="8"/>
      <c r="C995" s="8"/>
      <c r="D995" s="11"/>
      <c r="E995" s="11"/>
      <c r="F995" s="10"/>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c r="AH995" s="8"/>
    </row>
    <row r="996" ht="15.75" customHeight="1">
      <c r="A996" s="8"/>
      <c r="B996" s="8"/>
      <c r="C996" s="8"/>
      <c r="D996" s="11"/>
      <c r="E996" s="11"/>
      <c r="F996" s="10"/>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c r="AH996" s="8"/>
    </row>
    <row r="997" ht="15.75" customHeight="1">
      <c r="A997" s="8"/>
      <c r="B997" s="8"/>
      <c r="C997" s="8"/>
      <c r="D997" s="11"/>
      <c r="E997" s="11"/>
      <c r="F997" s="10"/>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c r="AH997" s="8"/>
    </row>
    <row r="998" ht="15.75" customHeight="1">
      <c r="A998" s="8"/>
      <c r="B998" s="8"/>
      <c r="C998" s="8"/>
      <c r="D998" s="11"/>
      <c r="E998" s="11"/>
      <c r="F998" s="10"/>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c r="AH998" s="8"/>
    </row>
    <row r="999" ht="15.75" customHeight="1">
      <c r="A999" s="8"/>
      <c r="B999" s="8"/>
      <c r="C999" s="8"/>
      <c r="D999" s="11"/>
      <c r="E999" s="11"/>
      <c r="F999" s="10"/>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c r="AH999" s="8"/>
    </row>
    <row r="1000" ht="15.75" customHeight="1">
      <c r="A1000" s="8"/>
      <c r="B1000" s="8"/>
      <c r="C1000" s="8"/>
      <c r="D1000" s="11"/>
      <c r="E1000" s="11"/>
      <c r="F1000" s="10"/>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c r="AH1000" s="8"/>
    </row>
    <row r="1001" ht="15.75" customHeight="1">
      <c r="A1001" s="8"/>
      <c r="B1001" s="8"/>
      <c r="C1001" s="8"/>
      <c r="D1001" s="11"/>
      <c r="E1001" s="11"/>
      <c r="F1001" s="10"/>
      <c r="G1001" s="8"/>
      <c r="H1001" s="8"/>
      <c r="I1001" s="8"/>
      <c r="J1001" s="8"/>
      <c r="K1001" s="8"/>
      <c r="L1001" s="8"/>
      <c r="M1001" s="8"/>
      <c r="N1001" s="8"/>
      <c r="O1001" s="8"/>
      <c r="P1001" s="8"/>
      <c r="Q1001" s="8"/>
      <c r="R1001" s="8"/>
      <c r="S1001" s="8"/>
      <c r="T1001" s="8"/>
      <c r="U1001" s="8"/>
      <c r="V1001" s="8"/>
      <c r="W1001" s="8"/>
      <c r="X1001" s="8"/>
      <c r="Y1001" s="8"/>
      <c r="Z1001" s="8"/>
      <c r="AA1001" s="8"/>
      <c r="AB1001" s="8"/>
      <c r="AC1001" s="8"/>
      <c r="AD1001" s="8"/>
      <c r="AE1001" s="8"/>
      <c r="AF1001" s="8"/>
      <c r="AG1001" s="8"/>
      <c r="AH1001" s="8"/>
    </row>
  </sheetData>
  <printOptions/>
  <pageMargins bottom="1.0" footer="0.0" header="0.0" left="0.75" right="0.75" top="1.0"/>
  <pageSetup orientation="landscape"/>
  <drawing r:id="rId1"/>
</worksheet>
</file>