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lbertaca-my.sharepoint.com/personal/hqiu1_ualberta_ca/Documents/Coding/NM_Movement/"/>
    </mc:Choice>
  </mc:AlternateContent>
  <xr:revisionPtr revIDLastSave="187" documentId="8_{43F4D15B-8EC9-42D5-A0FD-8DB7B45422F9}" xr6:coauthVersionLast="47" xr6:coauthVersionMax="47" xr10:uidLastSave="{F08D62A5-BC5D-494C-99E4-F7693CE8B9A1}"/>
  <bookViews>
    <workbookView xWindow="-132" yWindow="-132" windowWidth="23304" windowHeight="12624" activeTab="1" xr2:uid="{BFE7E20A-D837-4AFE-BD2B-7EE1BDE7347C}"/>
  </bookViews>
  <sheets>
    <sheet name="Overall" sheetId="1" r:id="rId1"/>
    <sheet name="Last 10 yea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F18" i="1"/>
  <c r="G18" i="1"/>
  <c r="H18" i="1"/>
  <c r="K18" i="1" s="1"/>
  <c r="I18" i="1"/>
  <c r="J18" i="1"/>
  <c r="L18" i="1"/>
  <c r="F19" i="1"/>
  <c r="G19" i="1"/>
  <c r="H19" i="1"/>
  <c r="K19" i="1" s="1"/>
  <c r="I19" i="1"/>
  <c r="J19" i="1"/>
  <c r="L19" i="1"/>
  <c r="G16" i="1"/>
  <c r="F16" i="1"/>
  <c r="G15" i="1"/>
  <c r="F15" i="1"/>
  <c r="G14" i="1"/>
  <c r="F14" i="1"/>
  <c r="G13" i="1"/>
  <c r="F13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H13" i="1"/>
  <c r="K13" i="1" s="1"/>
  <c r="I13" i="1"/>
  <c r="L13" i="1" s="1"/>
  <c r="J13" i="1"/>
  <c r="H14" i="1"/>
  <c r="I14" i="1"/>
  <c r="J14" i="1"/>
  <c r="H15" i="1"/>
  <c r="I15" i="1"/>
  <c r="L15" i="1" s="1"/>
  <c r="J15" i="1"/>
  <c r="H16" i="1"/>
  <c r="I16" i="1"/>
  <c r="J16" i="1"/>
  <c r="L6" i="1"/>
  <c r="K4" i="1"/>
  <c r="K7" i="1"/>
  <c r="K2" i="1"/>
  <c r="H3" i="1"/>
  <c r="I3" i="1"/>
  <c r="L3" i="1" s="1"/>
  <c r="J3" i="1"/>
  <c r="K3" i="1" s="1"/>
  <c r="H4" i="1"/>
  <c r="I4" i="1"/>
  <c r="L4" i="1" s="1"/>
  <c r="J4" i="1"/>
  <c r="H5" i="1"/>
  <c r="I5" i="1"/>
  <c r="L5" i="1" s="1"/>
  <c r="J5" i="1"/>
  <c r="K5" i="1" s="1"/>
  <c r="H6" i="1"/>
  <c r="K6" i="1" s="1"/>
  <c r="I6" i="1"/>
  <c r="J6" i="1"/>
  <c r="H7" i="1"/>
  <c r="I7" i="1"/>
  <c r="L7" i="1" s="1"/>
  <c r="J7" i="1"/>
  <c r="H8" i="1"/>
  <c r="I8" i="1"/>
  <c r="L8" i="1" s="1"/>
  <c r="J8" i="1"/>
  <c r="K8" i="1" s="1"/>
  <c r="H9" i="1"/>
  <c r="I9" i="1"/>
  <c r="J9" i="1"/>
  <c r="L9" i="1" s="1"/>
  <c r="H10" i="1"/>
  <c r="I10" i="1"/>
  <c r="L10" i="1" s="1"/>
  <c r="J10" i="1"/>
  <c r="K10" i="1" s="1"/>
  <c r="H11" i="1"/>
  <c r="I11" i="1"/>
  <c r="L11" i="1" s="1"/>
  <c r="J11" i="1"/>
  <c r="K11" i="1" s="1"/>
  <c r="I2" i="1"/>
  <c r="J2" i="1"/>
  <c r="L2" i="1" s="1"/>
  <c r="H2" i="1"/>
  <c r="K9" i="1" l="1"/>
  <c r="K16" i="1"/>
  <c r="L16" i="1"/>
  <c r="K15" i="1"/>
  <c r="K14" i="1"/>
  <c r="L14" i="1"/>
</calcChain>
</file>

<file path=xl/sharedStrings.xml><?xml version="1.0" encoding="utf-8"?>
<sst xmlns="http://schemas.openxmlformats.org/spreadsheetml/2006/main" count="73" uniqueCount="29">
  <si>
    <t>Total number of clinical (human) papers</t>
  </si>
  <si>
    <t>Upper bound (reviews)</t>
  </si>
  <si>
    <t>Lower bound (reviews)</t>
  </si>
  <si>
    <t>Marked as review</t>
  </si>
  <si>
    <t>DBS</t>
  </si>
  <si>
    <t>VNS</t>
  </si>
  <si>
    <t>TMS</t>
  </si>
  <si>
    <t>Epilepsy DBS</t>
  </si>
  <si>
    <t>Motor dysfunction DBS</t>
  </si>
  <si>
    <t>Parkinson's DBS</t>
  </si>
  <si>
    <t>Tremor DBS</t>
  </si>
  <si>
    <t>Ataxia DBS</t>
  </si>
  <si>
    <t>Dystonia DBS</t>
  </si>
  <si>
    <t>Huntington DBS</t>
  </si>
  <si>
    <t>Lewy body DBS</t>
  </si>
  <si>
    <t>Lower bound (% reviews)</t>
  </si>
  <si>
    <t>Upper bound (% reviews)</t>
  </si>
  <si>
    <t>% marked as review</t>
  </si>
  <si>
    <t>Lower error</t>
  </si>
  <si>
    <t>Upper error</t>
  </si>
  <si>
    <t>DBS (last 10 years)</t>
  </si>
  <si>
    <t>Parkinson's DBS (last 10 years)</t>
  </si>
  <si>
    <t>Tremor DBS (last 10 years)</t>
  </si>
  <si>
    <t>% marked as review (overall)</t>
  </si>
  <si>
    <t>% marked as review (over last 10 years)</t>
  </si>
  <si>
    <t>DBS (2012 and earlier)</t>
  </si>
  <si>
    <t>Parkinson's DBS (2012 and earlier)</t>
  </si>
  <si>
    <t>Tremor DBS (2012 and earlier)</t>
  </si>
  <si>
    <t>% marked as review (2012 and earlier)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</si>
</sst>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of Embase-indexed papers marked as a review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Overall!$J$1</c:f>
              <c:strCache>
                <c:ptCount val="1"/>
                <c:pt idx="0">
                  <c:v>% marked as review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Overall!$L$2:$L$11</c:f>
                <c:numCache>
                  <c:formatCode>General</c:formatCode>
                  <c:ptCount val="10"/>
                  <c:pt idx="0">
                    <c:v>17.946702864899621</c:v>
                  </c:pt>
                  <c:pt idx="1">
                    <c:v>18.196271137447614</c:v>
                  </c:pt>
                  <c:pt idx="2">
                    <c:v>18.792987536846457</c:v>
                  </c:pt>
                  <c:pt idx="3">
                    <c:v>14.028644876973928</c:v>
                  </c:pt>
                  <c:pt idx="4">
                    <c:v>20.12515364845234</c:v>
                  </c:pt>
                  <c:pt idx="5">
                    <c:v>16.288520149001013</c:v>
                  </c:pt>
                  <c:pt idx="6">
                    <c:v>14.406779661016948</c:v>
                  </c:pt>
                  <c:pt idx="7">
                    <c:v>15.756490599820946</c:v>
                  </c:pt>
                  <c:pt idx="8">
                    <c:v>10</c:v>
                  </c:pt>
                  <c:pt idx="9">
                    <c:v>19.780219780219788</c:v>
                  </c:pt>
                </c:numCache>
              </c:numRef>
            </c:plus>
            <c:minus>
              <c:numRef>
                <c:f>Overall!$K$2:$K$11</c:f>
                <c:numCache>
                  <c:formatCode>General</c:formatCode>
                  <c:ptCount val="10"/>
                  <c:pt idx="0">
                    <c:v>19.61491748231764</c:v>
                  </c:pt>
                  <c:pt idx="1">
                    <c:v>24.78681890446596</c:v>
                  </c:pt>
                  <c:pt idx="2">
                    <c:v>14.805812690696593</c:v>
                  </c:pt>
                  <c:pt idx="3">
                    <c:v>28.461255967682703</c:v>
                  </c:pt>
                  <c:pt idx="4">
                    <c:v>19.644653033858532</c:v>
                  </c:pt>
                  <c:pt idx="5">
                    <c:v>21.876058245851677</c:v>
                  </c:pt>
                  <c:pt idx="6">
                    <c:v>39.406779661016955</c:v>
                  </c:pt>
                  <c:pt idx="7">
                    <c:v>26.230975828111013</c:v>
                  </c:pt>
                  <c:pt idx="8">
                    <c:v>49.090909090909093</c:v>
                  </c:pt>
                  <c:pt idx="9">
                    <c:v>42.857142857142854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Overall!$A$2:$A$11</c:f>
              <c:strCache>
                <c:ptCount val="10"/>
                <c:pt idx="0">
                  <c:v>DBS</c:v>
                </c:pt>
                <c:pt idx="1">
                  <c:v>VNS</c:v>
                </c:pt>
                <c:pt idx="2">
                  <c:v>TMS</c:v>
                </c:pt>
                <c:pt idx="3">
                  <c:v>Epilepsy DBS</c:v>
                </c:pt>
                <c:pt idx="4">
                  <c:v>Parkinson's DBS</c:v>
                </c:pt>
                <c:pt idx="5">
                  <c:v>Tremor DBS</c:v>
                </c:pt>
                <c:pt idx="6">
                  <c:v>Ataxia DBS</c:v>
                </c:pt>
                <c:pt idx="7">
                  <c:v>Dystonia DBS</c:v>
                </c:pt>
                <c:pt idx="8">
                  <c:v>Huntington DBS</c:v>
                </c:pt>
                <c:pt idx="9">
                  <c:v>Lewy body DBS</c:v>
                </c:pt>
              </c:strCache>
            </c:strRef>
          </c:cat>
          <c:val>
            <c:numRef>
              <c:f>Overall!$J$2:$J$11</c:f>
              <c:numCache>
                <c:formatCode>General</c:formatCode>
                <c:ptCount val="10"/>
                <c:pt idx="0">
                  <c:v>22.708437522326214</c:v>
                </c:pt>
                <c:pt idx="1">
                  <c:v>27.532880474056942</c:v>
                </c:pt>
                <c:pt idx="2">
                  <c:v>18.131044112323526</c:v>
                </c:pt>
                <c:pt idx="3">
                  <c:v>30.811604847594566</c:v>
                </c:pt>
                <c:pt idx="4">
                  <c:v>22.103028271315232</c:v>
                </c:pt>
                <c:pt idx="5">
                  <c:v>24.246528953606504</c:v>
                </c:pt>
                <c:pt idx="6">
                  <c:v>43.220338983050851</c:v>
                </c:pt>
                <c:pt idx="7">
                  <c:v>28.692927484333037</c:v>
                </c:pt>
                <c:pt idx="8">
                  <c:v>50.606060606060609</c:v>
                </c:pt>
                <c:pt idx="9">
                  <c:v>50.549450549450547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0C-4346-B69A-8D021614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011455"/>
        <c:axId val="19700131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Overall!$B$1</c15:sqref>
                        </c15:formulaRef>
                      </c:ext>
                    </c:extLst>
                    <c:strCache>
                      <c:ptCount val="1"/>
                      <c:pt idx="0">
                        <c:v>Total number of clinical (human) papers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27994</c:v>
                      </c:pt>
                      <c:pt idx="1">
                        <c:v>6919</c:v>
                      </c:pt>
                      <c:pt idx="2">
                        <c:v>19337</c:v>
                      </c:pt>
                      <c:pt idx="3">
                        <c:v>2723</c:v>
                      </c:pt>
                      <c:pt idx="4">
                        <c:v>8949</c:v>
                      </c:pt>
                      <c:pt idx="5">
                        <c:v>2953</c:v>
                      </c:pt>
                      <c:pt idx="6">
                        <c:v>472</c:v>
                      </c:pt>
                      <c:pt idx="7">
                        <c:v>2234</c:v>
                      </c:pt>
                      <c:pt idx="8">
                        <c:v>330</c:v>
                      </c:pt>
                      <c:pt idx="9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0C-4346-B69A-8D0216147B2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Overall!$C$1</c15:sqref>
                        </c15:formulaRef>
                      </c:ext>
                    </c:extLst>
                    <c:strCache>
                      <c:ptCount val="1"/>
                      <c:pt idx="0">
                        <c:v>Lower bound (reviews)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Overall!$C$2:$C$11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866</c:v>
                      </c:pt>
                      <c:pt idx="1">
                        <c:v>190</c:v>
                      </c:pt>
                      <c:pt idx="2">
                        <c:v>643</c:v>
                      </c:pt>
                      <c:pt idx="3">
                        <c:v>64</c:v>
                      </c:pt>
                      <c:pt idx="4">
                        <c:v>220</c:v>
                      </c:pt>
                      <c:pt idx="5">
                        <c:v>70</c:v>
                      </c:pt>
                      <c:pt idx="6">
                        <c:v>18</c:v>
                      </c:pt>
                      <c:pt idx="7">
                        <c:v>55</c:v>
                      </c:pt>
                      <c:pt idx="8">
                        <c:v>5</c:v>
                      </c:pt>
                      <c:pt idx="9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C-4346-B69A-8D0216147B2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Overall!$D$1</c15:sqref>
                        </c15:formulaRef>
                      </c:ext>
                    </c:extLst>
                    <c:strCache>
                      <c:ptCount val="1"/>
                      <c:pt idx="0">
                        <c:v>Upper bound (reviews)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Overall!$D$2:$D$11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11381</c:v>
                      </c:pt>
                      <c:pt idx="1">
                        <c:v>3164</c:v>
                      </c:pt>
                      <c:pt idx="2">
                        <c:v>7140</c:v>
                      </c:pt>
                      <c:pt idx="3">
                        <c:v>1221</c:v>
                      </c:pt>
                      <c:pt idx="4">
                        <c:v>3779</c:v>
                      </c:pt>
                      <c:pt idx="5">
                        <c:v>1197</c:v>
                      </c:pt>
                      <c:pt idx="6">
                        <c:v>272</c:v>
                      </c:pt>
                      <c:pt idx="7">
                        <c:v>993</c:v>
                      </c:pt>
                      <c:pt idx="8">
                        <c:v>200</c:v>
                      </c:pt>
                      <c:pt idx="9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0C-4346-B69A-8D0216147B2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Overall!$E$1</c15:sqref>
                        </c15:formulaRef>
                      </c:ext>
                    </c:extLst>
                    <c:strCache>
                      <c:ptCount val="1"/>
                      <c:pt idx="0">
                        <c:v>Marked as review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Overall!$E$2:$E$11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6357</c:v>
                      </c:pt>
                      <c:pt idx="1">
                        <c:v>1905</c:v>
                      </c:pt>
                      <c:pt idx="2">
                        <c:v>3506</c:v>
                      </c:pt>
                      <c:pt idx="3">
                        <c:v>839</c:v>
                      </c:pt>
                      <c:pt idx="4">
                        <c:v>1978</c:v>
                      </c:pt>
                      <c:pt idx="5">
                        <c:v>716</c:v>
                      </c:pt>
                      <c:pt idx="6">
                        <c:v>204</c:v>
                      </c:pt>
                      <c:pt idx="7">
                        <c:v>641</c:v>
                      </c:pt>
                      <c:pt idx="8">
                        <c:v>167</c:v>
                      </c:pt>
                      <c:pt idx="9">
                        <c:v>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0C-4346-B69A-8D0216147B2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Overall!$H$1</c15:sqref>
                        </c15:formulaRef>
                      </c:ext>
                    </c:extLst>
                    <c:strCache>
                      <c:ptCount val="1"/>
                      <c:pt idx="0">
                        <c:v>Lower bound (% reviews)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Overall!$H$2:$H$11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3.0935200400085732</c:v>
                      </c:pt>
                      <c:pt idx="1">
                        <c:v>2.7460615695909811</c:v>
                      </c:pt>
                      <c:pt idx="2">
                        <c:v>3.3252314216269325</c:v>
                      </c:pt>
                      <c:pt idx="3">
                        <c:v>2.3503488799118619</c:v>
                      </c:pt>
                      <c:pt idx="4">
                        <c:v>2.4583752374566994</c:v>
                      </c:pt>
                      <c:pt idx="5">
                        <c:v>2.3704707077548255</c:v>
                      </c:pt>
                      <c:pt idx="6">
                        <c:v>3.8135593220338984</c:v>
                      </c:pt>
                      <c:pt idx="7">
                        <c:v>2.4619516562220234</c:v>
                      </c:pt>
                      <c:pt idx="8">
                        <c:v>1.5151515151515151</c:v>
                      </c:pt>
                      <c:pt idx="9">
                        <c:v>7.6923076923076925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0C-4346-B69A-8D0216147B2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Overall!$I$1</c15:sqref>
                        </c15:formulaRef>
                      </c:ext>
                    </c:extLst>
                    <c:strCache>
                      <c:ptCount val="1"/>
                      <c:pt idx="0">
                        <c:v>Upper bound (% reviews)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Overall!$I$2:$I$11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40.655140387225835</c:v>
                      </c:pt>
                      <c:pt idx="1">
                        <c:v>45.729151611504555</c:v>
                      </c:pt>
                      <c:pt idx="2">
                        <c:v>36.924031649169983</c:v>
                      </c:pt>
                      <c:pt idx="3">
                        <c:v>44.840249724568494</c:v>
                      </c:pt>
                      <c:pt idx="4">
                        <c:v>42.228181919767572</c:v>
                      </c:pt>
                      <c:pt idx="5">
                        <c:v>40.535049102607516</c:v>
                      </c:pt>
                      <c:pt idx="6">
                        <c:v>57.627118644067799</c:v>
                      </c:pt>
                      <c:pt idx="7">
                        <c:v>44.449418084153983</c:v>
                      </c:pt>
                      <c:pt idx="8">
                        <c:v>60.606060606060609</c:v>
                      </c:pt>
                      <c:pt idx="9">
                        <c:v>70.329670329670336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20C-4346-B69A-8D0216147B25}"/>
                  </c:ext>
                </c:extLst>
              </c15:ser>
            </c15:filteredBarSeries>
          </c:ext>
        </c:extLst>
      </c:barChart>
      <c:catAx>
        <c:axId val="197001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Literature 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3119"/>
        <c:crosses val="autoZero"/>
        <c:auto val="1"/>
        <c:lblAlgn val="ctr"/>
        <c:lblOffset val="100"/>
        <c:noMultiLvlLbl val="0"/>
      </c:catAx>
      <c:valAx>
        <c:axId val="19700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Overview of number of neuromodulation</a:t>
            </a:r>
            <a:r>
              <a:rPr lang="en-US" baseline="0"/>
              <a:t> papers (total vs review)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Total number of clinical (human) 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Overall!$A$2:$A$11</c:f>
              <c:strCache>
                <c:ptCount val="10"/>
                <c:pt idx="0">
                  <c:v>DBS</c:v>
                </c:pt>
                <c:pt idx="1">
                  <c:v>VNS</c:v>
                </c:pt>
                <c:pt idx="2">
                  <c:v>TMS</c:v>
                </c:pt>
                <c:pt idx="3">
                  <c:v>Epilepsy DBS</c:v>
                </c:pt>
                <c:pt idx="4">
                  <c:v>Parkinson's DBS</c:v>
                </c:pt>
                <c:pt idx="5">
                  <c:v>Tremor DBS</c:v>
                </c:pt>
                <c:pt idx="6">
                  <c:v>Ataxia DBS</c:v>
                </c:pt>
                <c:pt idx="7">
                  <c:v>Dystonia DBS</c:v>
                </c:pt>
                <c:pt idx="8">
                  <c:v>Huntington DBS</c:v>
                </c:pt>
                <c:pt idx="9">
                  <c:v>Lewy body DBS</c:v>
                </c:pt>
              </c:strCache>
            </c:strRef>
          </c:cat>
          <c:val>
            <c:numRef>
              <c:f>Overall!$B$2:$B$11</c:f>
              <c:numCache>
                <c:formatCode>General</c:formatCode>
                <c:ptCount val="10"/>
                <c:pt idx="0">
                  <c:v>27994</c:v>
                </c:pt>
                <c:pt idx="1">
                  <c:v>6919</c:v>
                </c:pt>
                <c:pt idx="2">
                  <c:v>19337</c:v>
                </c:pt>
                <c:pt idx="3">
                  <c:v>2723</c:v>
                </c:pt>
                <c:pt idx="4">
                  <c:v>8949</c:v>
                </c:pt>
                <c:pt idx="5">
                  <c:v>2953</c:v>
                </c:pt>
                <c:pt idx="6">
                  <c:v>472</c:v>
                </c:pt>
                <c:pt idx="7">
                  <c:v>2234</c:v>
                </c:pt>
                <c:pt idx="8">
                  <c:v>330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7-4859-B61F-A69216246CFA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Marked as review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Overall!$G$2:$G$11</c:f>
                <c:numCache>
                  <c:formatCode>General</c:formatCode>
                  <c:ptCount val="10"/>
                  <c:pt idx="0">
                    <c:v>5024</c:v>
                  </c:pt>
                  <c:pt idx="1">
                    <c:v>1259</c:v>
                  </c:pt>
                  <c:pt idx="2">
                    <c:v>3634</c:v>
                  </c:pt>
                  <c:pt idx="3">
                    <c:v>382</c:v>
                  </c:pt>
                  <c:pt idx="4">
                    <c:v>1801</c:v>
                  </c:pt>
                  <c:pt idx="5">
                    <c:v>481</c:v>
                  </c:pt>
                  <c:pt idx="6">
                    <c:v>68</c:v>
                  </c:pt>
                  <c:pt idx="7">
                    <c:v>352</c:v>
                  </c:pt>
                  <c:pt idx="8">
                    <c:v>33</c:v>
                  </c:pt>
                  <c:pt idx="9">
                    <c:v>18</c:v>
                  </c:pt>
                </c:numCache>
              </c:numRef>
            </c:plus>
            <c:minus>
              <c:numRef>
                <c:f>Overall!$F$2:$F$11</c:f>
                <c:numCache>
                  <c:formatCode>General</c:formatCode>
                  <c:ptCount val="10"/>
                  <c:pt idx="0">
                    <c:v>5491</c:v>
                  </c:pt>
                  <c:pt idx="1">
                    <c:v>1715</c:v>
                  </c:pt>
                  <c:pt idx="2">
                    <c:v>2863</c:v>
                  </c:pt>
                  <c:pt idx="3">
                    <c:v>775</c:v>
                  </c:pt>
                  <c:pt idx="4">
                    <c:v>1758</c:v>
                  </c:pt>
                  <c:pt idx="5">
                    <c:v>646</c:v>
                  </c:pt>
                  <c:pt idx="6">
                    <c:v>186</c:v>
                  </c:pt>
                  <c:pt idx="7">
                    <c:v>586</c:v>
                  </c:pt>
                  <c:pt idx="8">
                    <c:v>162</c:v>
                  </c:pt>
                  <c:pt idx="9">
                    <c:v>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Overall!$A$2:$A$11</c:f>
              <c:strCache>
                <c:ptCount val="10"/>
                <c:pt idx="0">
                  <c:v>DBS</c:v>
                </c:pt>
                <c:pt idx="1">
                  <c:v>VNS</c:v>
                </c:pt>
                <c:pt idx="2">
                  <c:v>TMS</c:v>
                </c:pt>
                <c:pt idx="3">
                  <c:v>Epilepsy DBS</c:v>
                </c:pt>
                <c:pt idx="4">
                  <c:v>Parkinson's DBS</c:v>
                </c:pt>
                <c:pt idx="5">
                  <c:v>Tremor DBS</c:v>
                </c:pt>
                <c:pt idx="6">
                  <c:v>Ataxia DBS</c:v>
                </c:pt>
                <c:pt idx="7">
                  <c:v>Dystonia DBS</c:v>
                </c:pt>
                <c:pt idx="8">
                  <c:v>Huntington DBS</c:v>
                </c:pt>
                <c:pt idx="9">
                  <c:v>Lewy body DBS</c:v>
                </c:pt>
              </c:strCache>
            </c:strRef>
          </c:cat>
          <c:val>
            <c:numRef>
              <c:f>Overall!$E$2:$E$11</c:f>
              <c:numCache>
                <c:formatCode>General</c:formatCode>
                <c:ptCount val="10"/>
                <c:pt idx="0">
                  <c:v>6357</c:v>
                </c:pt>
                <c:pt idx="1">
                  <c:v>1905</c:v>
                </c:pt>
                <c:pt idx="2">
                  <c:v>3506</c:v>
                </c:pt>
                <c:pt idx="3">
                  <c:v>839</c:v>
                </c:pt>
                <c:pt idx="4">
                  <c:v>1978</c:v>
                </c:pt>
                <c:pt idx="5">
                  <c:v>716</c:v>
                </c:pt>
                <c:pt idx="6">
                  <c:v>204</c:v>
                </c:pt>
                <c:pt idx="7">
                  <c:v>641</c:v>
                </c:pt>
                <c:pt idx="8">
                  <c:v>167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7-4859-B61F-A69216246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011455"/>
        <c:axId val="19700131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Overall!$C$1</c15:sqref>
                        </c15:formulaRef>
                      </c:ext>
                    </c:extLst>
                    <c:strCache>
                      <c:ptCount val="1"/>
                      <c:pt idx="0">
                        <c:v>Lower bound (reviews)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Overall!$C$2:$C$11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866</c:v>
                      </c:pt>
                      <c:pt idx="1">
                        <c:v>190</c:v>
                      </c:pt>
                      <c:pt idx="2">
                        <c:v>643</c:v>
                      </c:pt>
                      <c:pt idx="3">
                        <c:v>64</c:v>
                      </c:pt>
                      <c:pt idx="4">
                        <c:v>220</c:v>
                      </c:pt>
                      <c:pt idx="5">
                        <c:v>70</c:v>
                      </c:pt>
                      <c:pt idx="6">
                        <c:v>18</c:v>
                      </c:pt>
                      <c:pt idx="7">
                        <c:v>55</c:v>
                      </c:pt>
                      <c:pt idx="8">
                        <c:v>5</c:v>
                      </c:pt>
                      <c:pt idx="9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477-4859-B61F-A69216246CF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Overall!$D$1</c15:sqref>
                        </c15:formulaRef>
                      </c:ext>
                    </c:extLst>
                    <c:strCache>
                      <c:ptCount val="1"/>
                      <c:pt idx="0">
                        <c:v>Upper bound (reviews)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Overall!$A$2:$A$11</c15:sqref>
                        </c15:formulaRef>
                      </c:ext>
                    </c:extLst>
                    <c:strCache>
                      <c:ptCount val="10"/>
                      <c:pt idx="0">
                        <c:v>DBS</c:v>
                      </c:pt>
                      <c:pt idx="1">
                        <c:v>VNS</c:v>
                      </c:pt>
                      <c:pt idx="2">
                        <c:v>TMS</c:v>
                      </c:pt>
                      <c:pt idx="3">
                        <c:v>Epilepsy DBS</c:v>
                      </c:pt>
                      <c:pt idx="4">
                        <c:v>Parkinson's DBS</c:v>
                      </c:pt>
                      <c:pt idx="5">
                        <c:v>Tremor DBS</c:v>
                      </c:pt>
                      <c:pt idx="6">
                        <c:v>Ataxia DBS</c:v>
                      </c:pt>
                      <c:pt idx="7">
                        <c:v>Dystonia DBS</c:v>
                      </c:pt>
                      <c:pt idx="8">
                        <c:v>Huntington DBS</c:v>
                      </c:pt>
                      <c:pt idx="9">
                        <c:v>Lewy body DBS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Overall!$D$2:$D$11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11381</c:v>
                      </c:pt>
                      <c:pt idx="1">
                        <c:v>3164</c:v>
                      </c:pt>
                      <c:pt idx="2">
                        <c:v>7140</c:v>
                      </c:pt>
                      <c:pt idx="3">
                        <c:v>1221</c:v>
                      </c:pt>
                      <c:pt idx="4">
                        <c:v>3779</c:v>
                      </c:pt>
                      <c:pt idx="5">
                        <c:v>1197</c:v>
                      </c:pt>
                      <c:pt idx="6">
                        <c:v>272</c:v>
                      </c:pt>
                      <c:pt idx="7">
                        <c:v>993</c:v>
                      </c:pt>
                      <c:pt idx="8">
                        <c:v>200</c:v>
                      </c:pt>
                      <c:pt idx="9">
                        <c:v>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77-4859-B61F-A69216246CFA}"/>
                  </c:ext>
                </c:extLst>
              </c15:ser>
            </c15:filteredBarSeries>
          </c:ext>
        </c:extLst>
      </c:barChart>
      <c:catAx>
        <c:axId val="197001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Literature 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3119"/>
        <c:crosses val="autoZero"/>
        <c:auto val="1"/>
        <c:lblAlgn val="ctr"/>
        <c:lblOffset val="100"/>
        <c:noMultiLvlLbl val="0"/>
      </c:catAx>
      <c:valAx>
        <c:axId val="19700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1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trends in proportion of review vs non-review papers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'Last 10 years'!$A$8</c:f>
              <c:strCache>
                <c:ptCount val="1"/>
                <c:pt idx="0">
                  <c:v>% marked as review (overall)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'Last 10 years'!$H$8:$J$8</c:f>
                <c:numCache>
                  <c:formatCode>General</c:formatCode>
                  <c:ptCount val="3"/>
                  <c:pt idx="0">
                    <c:v>17.946702864899621</c:v>
                  </c:pt>
                  <c:pt idx="1">
                    <c:v>20.12515364845234</c:v>
                  </c:pt>
                  <c:pt idx="2">
                    <c:v>16.288520149001013</c:v>
                  </c:pt>
                </c:numCache>
              </c:numRef>
            </c:plus>
            <c:minus>
              <c:numRef>
                <c:f>'Last 10 years'!$E$8:$G$8</c:f>
                <c:numCache>
                  <c:formatCode>General</c:formatCode>
                  <c:ptCount val="3"/>
                  <c:pt idx="0">
                    <c:v>19.61491748231764</c:v>
                  </c:pt>
                  <c:pt idx="1">
                    <c:v>19.644653033858532</c:v>
                  </c:pt>
                  <c:pt idx="2">
                    <c:v>21.876058245851677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'Last 10 years'!$B$7:$D$7</c:f>
              <c:strCache>
                <c:ptCount val="3"/>
                <c:pt idx="0">
                  <c:v>DBS</c:v>
                </c:pt>
                <c:pt idx="1">
                  <c:v>Parkinson's DBS</c:v>
                </c:pt>
                <c:pt idx="2">
                  <c:v>Tremor DBS</c:v>
                </c:pt>
              </c:strCache>
            </c:strRef>
          </c:cat>
          <c:val>
            <c:numRef>
              <c:f>'Last 10 years'!$B$8:$D$8</c:f>
              <c:numCache>
                <c:formatCode>General</c:formatCode>
                <c:ptCount val="3"/>
                <c:pt idx="0">
                  <c:v>22.708437522326214</c:v>
                </c:pt>
                <c:pt idx="1">
                  <c:v>22.103028271315232</c:v>
                </c:pt>
                <c:pt idx="2">
                  <c:v>24.246528953606504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9-4DC1-AE12-548953CE70DA}"/>
            </c:ext>
          </c:extLst>
        </c:ser>
        <c:ser>
          <c:idx val="1"/>
          <c:order val="1"/>
          <c:tx>
            <c:strRef>
              <c:f>'Last 10 years'!$A$9</c:f>
              <c:strCache>
                <c:ptCount val="1"/>
                <c:pt idx="0">
                  <c:v>% marked as review (over last 10 years)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'Last 10 years'!$H$9:$J$9</c:f>
                <c:numCache>
                  <c:formatCode>General</c:formatCode>
                  <c:ptCount val="3"/>
                  <c:pt idx="0">
                    <c:v>21.207896497880878</c:v>
                  </c:pt>
                  <c:pt idx="1">
                    <c:v>23.303324099722996</c:v>
                  </c:pt>
                  <c:pt idx="2">
                    <c:v>19.651995905834188</c:v>
                  </c:pt>
                </c:numCache>
              </c:numRef>
            </c:plus>
            <c:minus>
              <c:numRef>
                <c:f>'Last 10 years'!$E$9:$G$9</c:f>
                <c:numCache>
                  <c:formatCode>General</c:formatCode>
                  <c:ptCount val="3"/>
                  <c:pt idx="0">
                    <c:v>19.189159045282182</c:v>
                  </c:pt>
                  <c:pt idx="1">
                    <c:v>18.040166204986146</c:v>
                  </c:pt>
                  <c:pt idx="2">
                    <c:v>18.423746161719549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'Last 10 years'!$B$7:$D$7</c:f>
              <c:strCache>
                <c:ptCount val="3"/>
                <c:pt idx="0">
                  <c:v>DBS</c:v>
                </c:pt>
                <c:pt idx="1">
                  <c:v>Parkinson's DBS</c:v>
                </c:pt>
                <c:pt idx="2">
                  <c:v>Tremor DBS</c:v>
                </c:pt>
              </c:strCache>
            </c:strRef>
          </c:cat>
          <c:val>
            <c:numRef>
              <c:f>'Last 10 years'!$B$9:$D$9</c:f>
              <c:numCache>
                <c:formatCode>General</c:formatCode>
                <c:ptCount val="3"/>
                <c:pt idx="0">
                  <c:v>23.678340397055546</c:v>
                </c:pt>
                <c:pt idx="1">
                  <c:v>21.485457063711909</c:v>
                </c:pt>
                <c:pt idx="2">
                  <c:v>21.750255885363355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9-4DC1-AE12-548953CE70DA}"/>
            </c:ext>
          </c:extLst>
        </c:ser>
        <c:ser>
          <c:idx val="2"/>
          <c:order val="2"/>
          <c:tx>
            <c:strRef>
              <c:f>'Last 10 years'!$A$10</c:f>
              <c:strCache>
                <c:ptCount val="1"/>
                <c:pt idx="0">
                  <c:v>% marked as review (2012 and earlier)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'Last 10 years'!$H$10:$J$10</c:f>
                <c:numCache>
                  <c:formatCode>General</c:formatCode>
                  <c:ptCount val="3"/>
                  <c:pt idx="0">
                    <c:v>12.766522162257811</c:v>
                  </c:pt>
                  <c:pt idx="1">
                    <c:v>14.867503486750351</c:v>
                  </c:pt>
                  <c:pt idx="2">
                    <c:v>10.042918454935624</c:v>
                  </c:pt>
                </c:numCache>
              </c:numRef>
            </c:plus>
            <c:minus>
              <c:numRef>
                <c:f>'Last 10 years'!$E$10:$G$10</c:f>
                <c:numCache>
                  <c:formatCode>General</c:formatCode>
                  <c:ptCount val="3"/>
                  <c:pt idx="0">
                    <c:v>20.587454658055385</c:v>
                  </c:pt>
                  <c:pt idx="1">
                    <c:v>22.761506276150627</c:v>
                  </c:pt>
                  <c:pt idx="2">
                    <c:v>27.553648068669524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'Last 10 years'!$B$7:$D$7</c:f>
              <c:strCache>
                <c:ptCount val="3"/>
                <c:pt idx="0">
                  <c:v>DBS</c:v>
                </c:pt>
                <c:pt idx="1">
                  <c:v>Parkinson's DBS</c:v>
                </c:pt>
                <c:pt idx="2">
                  <c:v>Tremor DBS</c:v>
                </c:pt>
              </c:strCache>
            </c:strRef>
          </c:cat>
          <c:val>
            <c:numRef>
              <c:f>'Last 10 years'!$B$10:$D$10</c:f>
              <c:numCache>
                <c:formatCode>General</c:formatCode>
                <c:ptCount val="3"/>
                <c:pt idx="0">
                  <c:v>21.242148102273735</c:v>
                </c:pt>
                <c:pt idx="1">
                  <c:v>23.347280334728033</c:v>
                </c:pt>
                <c:pt idx="2">
                  <c:v>28.068669527896994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59-4DC1-AE12-548953CE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9352543"/>
        <c:axId val="1989340063"/>
      </c:barChart>
      <c:catAx>
        <c:axId val="198935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Literature 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40063"/>
        <c:crosses val="autoZero"/>
        <c:auto val="1"/>
        <c:lblAlgn val="ctr"/>
        <c:lblOffset val="100"/>
        <c:noMultiLvlLbl val="0"/>
      </c:catAx>
      <c:valAx>
        <c:axId val="1989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480060</xdr:colOff>
      <xdr:row>1</xdr:row>
      <xdr:rowOff>76200</xdr:rowOff>
    </xdr:from>
    <xdr:to>
      <xdr:col>20</xdr:col>
      <xdr:colOff>175260</xdr:colOff>
      <xdr:row>23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90346-F026-8BED-0C0D-FB99283B4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23</xdr:row>
      <xdr:rowOff>95250</xdr:rowOff>
    </xdr:from>
    <xdr:to>
      <xdr:col>10</xdr:col>
      <xdr:colOff>533400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96967C-AB37-4633-92C1-BCCCE9EEF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17</xdr:row>
      <xdr:rowOff>177800</xdr:rowOff>
    </xdr:from>
    <xdr:to>
      <xdr:col>7</xdr:col>
      <xdr:colOff>469900</xdr:colOff>
      <xdr:row>38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72539-867B-67F0-EF86-967E6A03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307B-B725-4B04-B973-8BA9FA6A3AF0}">
  <dimension ref="A1:L19"/>
  <sheetViews>
    <sheetView zoomScaleNormal="100" workbookViewId="0">
      <selection activeCell="H17" sqref="H17"/>
    </sheetView>
  </sheetViews>
  <sheetFormatPr defaultRowHeight="14.4" x14ac:dyDescent="0.3"/>
  <sheetData>
    <row r="1" spans="1:12" x14ac:dyDescent="0.3">
      <c r="B1" t="s">
        <v>0</v>
      </c>
      <c r="C1" t="s">
        <v>2</v>
      </c>
      <c r="D1" t="s">
        <v>1</v>
      </c>
      <c r="E1" t="s">
        <v>3</v>
      </c>
      <c r="F1" t="s">
        <v>18</v>
      </c>
      <c r="G1" t="s">
        <v>19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">
      <c r="A2" t="s">
        <v>4</v>
      </c>
      <c r="B2">
        <v>27994</v>
      </c>
      <c r="C2">
        <v>866</v>
      </c>
      <c r="D2">
        <v>11381</v>
      </c>
      <c r="E2">
        <v>6357</v>
      </c>
      <c r="F2">
        <f>E2-C2</f>
        <v>5491</v>
      </c>
      <c r="G2">
        <f>D2-E2</f>
        <v>5024</v>
      </c>
      <c r="H2">
        <f>C2/$B2*100</f>
        <v>3.0935200400085732</v>
      </c>
      <c r="I2">
        <f>D2/$B2*100</f>
        <v>40.655140387225835</v>
      </c>
      <c r="J2">
        <f>E2/$B2*100</f>
        <v>22.708437522326214</v>
      </c>
      <c r="K2">
        <f>J2-H2</f>
        <v>19.61491748231764</v>
      </c>
      <c r="L2">
        <f>I2-J2</f>
        <v>17.946702864899621</v>
      </c>
    </row>
    <row r="3" spans="1:12" x14ac:dyDescent="0.3">
      <c r="A3" t="s">
        <v>5</v>
      </c>
      <c r="B3">
        <v>6919</v>
      </c>
      <c r="C3">
        <v>190</v>
      </c>
      <c r="D3">
        <v>3164</v>
      </c>
      <c r="E3">
        <v>1905</v>
      </c>
      <c r="F3">
        <f t="shared" ref="F3:F11" si="0">E3-C3</f>
        <v>1715</v>
      </c>
      <c r="G3">
        <f t="shared" ref="G3:G11" si="1">D3-E3</f>
        <v>1259</v>
      </c>
      <c r="H3">
        <f>C3/$B3*100</f>
        <v>2.7460615695909811</v>
      </c>
      <c r="I3">
        <f>D3/$B3*100</f>
        <v>45.729151611504555</v>
      </c>
      <c r="J3">
        <f>E3/$B3*100</f>
        <v>27.532880474056942</v>
      </c>
      <c r="K3">
        <f t="shared" ref="K3:K11" si="2">J3-H3</f>
        <v>24.78681890446596</v>
      </c>
      <c r="L3">
        <f t="shared" ref="L3:L11" si="3">I3-J3</f>
        <v>18.196271137447614</v>
      </c>
    </row>
    <row r="4" spans="1:12" x14ac:dyDescent="0.3">
      <c r="A4" t="s">
        <v>6</v>
      </c>
      <c r="B4">
        <v>19337</v>
      </c>
      <c r="C4">
        <v>643</v>
      </c>
      <c r="D4">
        <v>7140</v>
      </c>
      <c r="E4">
        <v>3506</v>
      </c>
      <c r="F4">
        <f t="shared" si="0"/>
        <v>2863</v>
      </c>
      <c r="G4">
        <f t="shared" si="1"/>
        <v>3634</v>
      </c>
      <c r="H4">
        <f>C4/$B4*100</f>
        <v>3.3252314216269325</v>
      </c>
      <c r="I4">
        <f>D4/$B4*100</f>
        <v>36.924031649169983</v>
      </c>
      <c r="J4">
        <f>E4/$B4*100</f>
        <v>18.131044112323526</v>
      </c>
      <c r="K4">
        <f t="shared" si="2"/>
        <v>14.805812690696593</v>
      </c>
      <c r="L4">
        <f t="shared" si="3"/>
        <v>18.792987536846457</v>
      </c>
    </row>
    <row r="5" spans="1:12" x14ac:dyDescent="0.3">
      <c r="A5" t="s">
        <v>7</v>
      </c>
      <c r="B5">
        <v>2723</v>
      </c>
      <c r="C5">
        <v>64</v>
      </c>
      <c r="D5">
        <v>1221</v>
      </c>
      <c r="E5">
        <v>839</v>
      </c>
      <c r="F5">
        <f t="shared" si="0"/>
        <v>775</v>
      </c>
      <c r="G5">
        <f t="shared" si="1"/>
        <v>382</v>
      </c>
      <c r="H5">
        <f>C5/$B5*100</f>
        <v>2.3503488799118619</v>
      </c>
      <c r="I5">
        <f>D5/$B5*100</f>
        <v>44.840249724568494</v>
      </c>
      <c r="J5">
        <f>E5/$B5*100</f>
        <v>30.811604847594566</v>
      </c>
      <c r="K5">
        <f t="shared" si="2"/>
        <v>28.461255967682703</v>
      </c>
      <c r="L5">
        <f t="shared" si="3"/>
        <v>14.028644876973928</v>
      </c>
    </row>
    <row r="6" spans="1:12" x14ac:dyDescent="0.3">
      <c r="A6" t="s">
        <v>9</v>
      </c>
      <c r="B6">
        <v>8949</v>
      </c>
      <c r="C6">
        <v>220</v>
      </c>
      <c r="D6">
        <v>3779</v>
      </c>
      <c r="E6">
        <v>1978</v>
      </c>
      <c r="F6">
        <f t="shared" si="0"/>
        <v>1758</v>
      </c>
      <c r="G6">
        <f t="shared" si="1"/>
        <v>1801</v>
      </c>
      <c r="H6">
        <f>C6/$B6*100</f>
        <v>2.4583752374566994</v>
      </c>
      <c r="I6">
        <f>D6/$B6*100</f>
        <v>42.228181919767572</v>
      </c>
      <c r="J6">
        <f>E6/$B6*100</f>
        <v>22.103028271315232</v>
      </c>
      <c r="K6">
        <f t="shared" si="2"/>
        <v>19.644653033858532</v>
      </c>
      <c r="L6">
        <f t="shared" si="3"/>
        <v>20.12515364845234</v>
      </c>
    </row>
    <row r="7" spans="1:12" x14ac:dyDescent="0.3">
      <c r="A7" t="s">
        <v>10</v>
      </c>
      <c r="B7">
        <v>2953</v>
      </c>
      <c r="C7">
        <v>70</v>
      </c>
      <c r="D7">
        <v>1197</v>
      </c>
      <c r="E7">
        <v>716</v>
      </c>
      <c r="F7">
        <f t="shared" si="0"/>
        <v>646</v>
      </c>
      <c r="G7">
        <f t="shared" si="1"/>
        <v>481</v>
      </c>
      <c r="H7">
        <f>C7/$B7*100</f>
        <v>2.3704707077548255</v>
      </c>
      <c r="I7">
        <f>D7/$B7*100</f>
        <v>40.535049102607516</v>
      </c>
      <c r="J7">
        <f>E7/$B7*100</f>
        <v>24.246528953606504</v>
      </c>
      <c r="K7">
        <f t="shared" si="2"/>
        <v>21.876058245851677</v>
      </c>
      <c r="L7">
        <f t="shared" si="3"/>
        <v>16.288520149001013</v>
      </c>
    </row>
    <row r="8" spans="1:12" x14ac:dyDescent="0.3">
      <c r="A8" t="s">
        <v>11</v>
      </c>
      <c r="B8">
        <v>472</v>
      </c>
      <c r="C8">
        <v>18</v>
      </c>
      <c r="D8">
        <v>272</v>
      </c>
      <c r="E8">
        <v>204</v>
      </c>
      <c r="F8">
        <f t="shared" si="0"/>
        <v>186</v>
      </c>
      <c r="G8">
        <f t="shared" si="1"/>
        <v>68</v>
      </c>
      <c r="H8">
        <f>C8/$B8*100</f>
        <v>3.8135593220338984</v>
      </c>
      <c r="I8">
        <f>D8/$B8*100</f>
        <v>57.627118644067799</v>
      </c>
      <c r="J8">
        <f>E8/$B8*100</f>
        <v>43.220338983050851</v>
      </c>
      <c r="K8">
        <f t="shared" si="2"/>
        <v>39.406779661016955</v>
      </c>
      <c r="L8">
        <f t="shared" si="3"/>
        <v>14.406779661016948</v>
      </c>
    </row>
    <row r="9" spans="1:12" x14ac:dyDescent="0.3">
      <c r="A9" t="s">
        <v>12</v>
      </c>
      <c r="B9">
        <v>2234</v>
      </c>
      <c r="C9">
        <v>55</v>
      </c>
      <c r="D9">
        <v>993</v>
      </c>
      <c r="E9">
        <v>641</v>
      </c>
      <c r="F9">
        <f t="shared" si="0"/>
        <v>586</v>
      </c>
      <c r="G9">
        <f t="shared" si="1"/>
        <v>352</v>
      </c>
      <c r="H9">
        <f>C9/$B9*100</f>
        <v>2.4619516562220234</v>
      </c>
      <c r="I9">
        <f>D9/$B9*100</f>
        <v>44.449418084153983</v>
      </c>
      <c r="J9">
        <f>E9/$B9*100</f>
        <v>28.692927484333037</v>
      </c>
      <c r="K9">
        <f t="shared" si="2"/>
        <v>26.230975828111013</v>
      </c>
      <c r="L9">
        <f t="shared" si="3"/>
        <v>15.756490599820946</v>
      </c>
    </row>
    <row r="10" spans="1:12" x14ac:dyDescent="0.3">
      <c r="A10" t="s">
        <v>13</v>
      </c>
      <c r="B10">
        <v>330</v>
      </c>
      <c r="C10">
        <v>5</v>
      </c>
      <c r="D10">
        <v>200</v>
      </c>
      <c r="E10">
        <v>167</v>
      </c>
      <c r="F10">
        <f t="shared" si="0"/>
        <v>162</v>
      </c>
      <c r="G10">
        <f t="shared" si="1"/>
        <v>33</v>
      </c>
      <c r="H10">
        <f>C10/$B10*100</f>
        <v>1.5151515151515151</v>
      </c>
      <c r="I10">
        <f>D10/$B10*100</f>
        <v>60.606060606060609</v>
      </c>
      <c r="J10">
        <f>E10/$B10*100</f>
        <v>50.606060606060609</v>
      </c>
      <c r="K10">
        <f t="shared" si="2"/>
        <v>49.090909090909093</v>
      </c>
      <c r="L10">
        <f t="shared" si="3"/>
        <v>10</v>
      </c>
    </row>
    <row r="11" spans="1:12" x14ac:dyDescent="0.3">
      <c r="A11" t="s">
        <v>14</v>
      </c>
      <c r="B11">
        <v>91</v>
      </c>
      <c r="C11">
        <v>7</v>
      </c>
      <c r="D11">
        <v>64</v>
      </c>
      <c r="E11">
        <v>46</v>
      </c>
      <c r="F11">
        <f t="shared" si="0"/>
        <v>39</v>
      </c>
      <c r="G11">
        <f t="shared" si="1"/>
        <v>18</v>
      </c>
      <c r="H11">
        <f>C11/$B11*100</f>
        <v>7.6923076923076925</v>
      </c>
      <c r="I11">
        <f>D11/$B11*100</f>
        <v>70.329670329670336</v>
      </c>
      <c r="J11">
        <f>E11/$B11*100</f>
        <v>50.549450549450547</v>
      </c>
      <c r="K11">
        <f t="shared" si="2"/>
        <v>42.857142857142854</v>
      </c>
      <c r="L11">
        <f t="shared" si="3"/>
        <v>19.780219780219788</v>
      </c>
    </row>
    <row r="13" spans="1:12" x14ac:dyDescent="0.3">
      <c r="A13" t="s">
        <v>8</v>
      </c>
      <c r="B13">
        <v>8622</v>
      </c>
      <c r="C13">
        <v>225</v>
      </c>
      <c r="D13">
        <v>3727</v>
      </c>
      <c r="E13">
        <v>2210</v>
      </c>
      <c r="F13">
        <f t="shared" ref="F13:F16" si="4">E13-C13</f>
        <v>1985</v>
      </c>
      <c r="G13">
        <f t="shared" ref="G13:G16" si="5">D13-E13</f>
        <v>1517</v>
      </c>
      <c r="H13">
        <f>C13/$B13*100</f>
        <v>2.6096033402922756</v>
      </c>
      <c r="I13">
        <f>D13/$B13*100</f>
        <v>43.226629552308047</v>
      </c>
      <c r="J13">
        <f>E13/$B13*100</f>
        <v>25.632103920204131</v>
      </c>
      <c r="K13">
        <f t="shared" ref="K13:K16" si="6">J13-H13</f>
        <v>23.022500579911856</v>
      </c>
      <c r="L13">
        <f t="shared" ref="L13:L16" si="7">I13-J13</f>
        <v>17.594525632103917</v>
      </c>
    </row>
    <row r="14" spans="1:12" x14ac:dyDescent="0.3">
      <c r="A14" t="s">
        <v>20</v>
      </c>
      <c r="B14">
        <v>17932</v>
      </c>
      <c r="C14">
        <v>805</v>
      </c>
      <c r="D14">
        <v>8049</v>
      </c>
      <c r="E14">
        <v>4246</v>
      </c>
      <c r="F14">
        <f t="shared" si="4"/>
        <v>3441</v>
      </c>
      <c r="G14">
        <f t="shared" si="5"/>
        <v>3803</v>
      </c>
      <c r="H14">
        <f>C14/$B14*100</f>
        <v>4.4891813517733654</v>
      </c>
      <c r="I14">
        <f>D14/$B14*100</f>
        <v>44.886236894936424</v>
      </c>
      <c r="J14">
        <f>E14/$B14*100</f>
        <v>23.678340397055546</v>
      </c>
      <c r="K14">
        <f t="shared" si="6"/>
        <v>19.189159045282182</v>
      </c>
      <c r="L14">
        <f t="shared" si="7"/>
        <v>21.207896497880878</v>
      </c>
    </row>
    <row r="15" spans="1:12" x14ac:dyDescent="0.3">
      <c r="A15" t="s">
        <v>21</v>
      </c>
      <c r="B15">
        <v>5776</v>
      </c>
      <c r="C15">
        <v>199</v>
      </c>
      <c r="D15">
        <v>2587</v>
      </c>
      <c r="E15">
        <v>1241</v>
      </c>
      <c r="F15">
        <f t="shared" si="4"/>
        <v>1042</v>
      </c>
      <c r="G15">
        <f t="shared" si="5"/>
        <v>1346</v>
      </c>
      <c r="H15">
        <f>C15/$B15*100</f>
        <v>3.4452908587257616</v>
      </c>
      <c r="I15">
        <f>D15/$B15*100</f>
        <v>44.788781163434905</v>
      </c>
      <c r="J15">
        <f>E15/$B15*100</f>
        <v>21.485457063711909</v>
      </c>
      <c r="K15">
        <f t="shared" si="6"/>
        <v>18.040166204986146</v>
      </c>
      <c r="L15">
        <f t="shared" si="7"/>
        <v>23.303324099722996</v>
      </c>
    </row>
    <row r="16" spans="1:12" x14ac:dyDescent="0.3">
      <c r="A16" t="s">
        <v>22</v>
      </c>
      <c r="B16">
        <v>1954</v>
      </c>
      <c r="C16">
        <v>65</v>
      </c>
      <c r="D16">
        <v>809</v>
      </c>
      <c r="E16">
        <v>425</v>
      </c>
      <c r="F16">
        <f t="shared" si="4"/>
        <v>360</v>
      </c>
      <c r="G16">
        <f t="shared" si="5"/>
        <v>384</v>
      </c>
      <c r="H16">
        <f>C16/$B16*100</f>
        <v>3.3265097236438077</v>
      </c>
      <c r="I16">
        <f>D16/$B16*100</f>
        <v>41.402251791197543</v>
      </c>
      <c r="J16">
        <f>E16/$B16*100</f>
        <v>21.750255885363355</v>
      </c>
      <c r="K16">
        <f t="shared" si="6"/>
        <v>18.423746161719549</v>
      </c>
      <c r="L16">
        <f t="shared" si="7"/>
        <v>19.651995905834188</v>
      </c>
    </row>
    <row r="17" spans="1:12" x14ac:dyDescent="0.3">
      <c r="A17" t="s">
        <v>25</v>
      </c>
      <c r="B17">
        <v>11303</v>
      </c>
      <c r="C17">
        <v>74</v>
      </c>
      <c r="D17">
        <v>3844</v>
      </c>
      <c r="E17">
        <v>2401</v>
      </c>
      <c r="F17">
        <f t="shared" ref="F17:F19" si="8">E17-C17</f>
        <v>2327</v>
      </c>
      <c r="G17">
        <f t="shared" ref="G17:G19" si="9">D17-E17</f>
        <v>1443</v>
      </c>
      <c r="H17">
        <f>C17/$B17*100</f>
        <v>0.65469344421834907</v>
      </c>
      <c r="I17">
        <f>D17/$B17*100</f>
        <v>34.008670264531546</v>
      </c>
      <c r="J17">
        <f>E17/$B17*100</f>
        <v>21.242148102273735</v>
      </c>
      <c r="K17">
        <f t="shared" ref="K17:K19" si="10">J17-H17</f>
        <v>20.587454658055385</v>
      </c>
      <c r="L17">
        <f t="shared" ref="L17:L19" si="11">I17-J17</f>
        <v>12.766522162257811</v>
      </c>
    </row>
    <row r="18" spans="1:12" x14ac:dyDescent="0.3">
      <c r="A18" t="s">
        <v>26</v>
      </c>
      <c r="B18">
        <v>3585</v>
      </c>
      <c r="C18">
        <v>21</v>
      </c>
      <c r="D18">
        <v>1370</v>
      </c>
      <c r="E18">
        <v>837</v>
      </c>
      <c r="F18">
        <f t="shared" si="8"/>
        <v>816</v>
      </c>
      <c r="G18">
        <f t="shared" si="9"/>
        <v>533</v>
      </c>
      <c r="H18">
        <f>C18/$B18*100</f>
        <v>0.58577405857740583</v>
      </c>
      <c r="I18">
        <f>D18/$B18*100</f>
        <v>38.214783821478385</v>
      </c>
      <c r="J18">
        <f>E18/$B18*100</f>
        <v>23.347280334728033</v>
      </c>
      <c r="K18">
        <f t="shared" si="10"/>
        <v>22.761506276150627</v>
      </c>
      <c r="L18">
        <f t="shared" si="11"/>
        <v>14.867503486750351</v>
      </c>
    </row>
    <row r="19" spans="1:12" x14ac:dyDescent="0.3">
      <c r="A19" t="s">
        <v>27</v>
      </c>
      <c r="B19">
        <v>1165</v>
      </c>
      <c r="C19">
        <v>6</v>
      </c>
      <c r="D19">
        <v>444</v>
      </c>
      <c r="E19">
        <v>327</v>
      </c>
      <c r="F19">
        <f t="shared" si="8"/>
        <v>321</v>
      </c>
      <c r="G19">
        <f t="shared" si="9"/>
        <v>117</v>
      </c>
      <c r="H19">
        <f>C19/$B19*100</f>
        <v>0.51502145922746778</v>
      </c>
      <c r="I19">
        <f>D19/$B19*100</f>
        <v>38.111587982832617</v>
      </c>
      <c r="J19">
        <f>E19/$B19*100</f>
        <v>28.068669527896994</v>
      </c>
      <c r="K19">
        <f t="shared" si="10"/>
        <v>27.553648068669524</v>
      </c>
      <c r="L19">
        <f t="shared" si="11"/>
        <v>10.042918454935624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9BEB-09D1-4BC4-B989-43DD9A11B1FC}">
  <dimension ref="A1:L30"/>
  <sheetViews>
    <sheetView tabSelected="1" topLeftCell="A10" workbookViewId="0">
      <selection activeCell="N27" sqref="N27"/>
    </sheetView>
  </sheetViews>
  <sheetFormatPr defaultRowHeight="14.4" x14ac:dyDescent="0.3"/>
  <sheetData>
    <row r="1" spans="1:12" x14ac:dyDescent="0.3">
      <c r="B1" t="s">
        <v>23</v>
      </c>
      <c r="C1" t="s">
        <v>18</v>
      </c>
      <c r="D1" t="s">
        <v>19</v>
      </c>
      <c r="E1" t="s">
        <v>24</v>
      </c>
      <c r="F1" t="s">
        <v>18</v>
      </c>
      <c r="G1" t="s">
        <v>19</v>
      </c>
    </row>
    <row r="2" spans="1:12" x14ac:dyDescent="0.3">
      <c r="A2" t="s">
        <v>4</v>
      </c>
      <c r="B2">
        <v>22.708437522326214</v>
      </c>
      <c r="C2">
        <v>19.61491748231764</v>
      </c>
      <c r="D2">
        <v>17.946702864899621</v>
      </c>
      <c r="E2">
        <v>23.678340397055546</v>
      </c>
      <c r="F2">
        <v>19.189159045282182</v>
      </c>
      <c r="G2">
        <v>21.207896497880878</v>
      </c>
    </row>
    <row r="3" spans="1:12" x14ac:dyDescent="0.3">
      <c r="A3" t="s">
        <v>9</v>
      </c>
      <c r="B3">
        <v>22.103028271315232</v>
      </c>
      <c r="C3">
        <v>19.644653033858532</v>
      </c>
      <c r="D3">
        <v>20.12515364845234</v>
      </c>
      <c r="E3">
        <v>21.485457063711909</v>
      </c>
      <c r="F3">
        <v>18.040166204986146</v>
      </c>
      <c r="G3">
        <v>23.303324099722996</v>
      </c>
    </row>
    <row r="4" spans="1:12" x14ac:dyDescent="0.3">
      <c r="A4" t="s">
        <v>10</v>
      </c>
      <c r="B4">
        <v>24.246528953606504</v>
      </c>
      <c r="C4">
        <v>21.876058245851677</v>
      </c>
      <c r="D4">
        <v>16.288520149001013</v>
      </c>
      <c r="E4">
        <v>21.750255885363355</v>
      </c>
      <c r="F4">
        <v>18.423746161719549</v>
      </c>
      <c r="G4">
        <v>19.651995905834188</v>
      </c>
    </row>
    <row r="7" spans="1:12" x14ac:dyDescent="0.3">
      <c r="B7" t="s">
        <v>4</v>
      </c>
      <c r="C7" t="s">
        <v>9</v>
      </c>
      <c r="D7" t="s">
        <v>10</v>
      </c>
      <c r="E7" t="s">
        <v>18</v>
      </c>
      <c r="H7" t="s">
        <v>19</v>
      </c>
    </row>
    <row r="8" spans="1:12" x14ac:dyDescent="0.3">
      <c r="A8" t="s">
        <v>23</v>
      </c>
      <c r="B8">
        <v>22.708437522326214</v>
      </c>
      <c r="C8">
        <v>22.103028271315232</v>
      </c>
      <c r="D8">
        <v>24.246528953606504</v>
      </c>
      <c r="E8">
        <v>19.61491748231764</v>
      </c>
      <c r="F8">
        <v>19.644653033858532</v>
      </c>
      <c r="G8">
        <v>21.876058245851677</v>
      </c>
      <c r="H8">
        <v>17.946702864899621</v>
      </c>
      <c r="I8">
        <v>20.12515364845234</v>
      </c>
      <c r="J8">
        <v>16.288520149001013</v>
      </c>
    </row>
    <row r="9" spans="1:12" x14ac:dyDescent="0.3">
      <c r="A9" t="s">
        <v>24</v>
      </c>
      <c r="B9">
        <v>23.678340397055546</v>
      </c>
      <c r="C9">
        <v>21.485457063711909</v>
      </c>
      <c r="D9">
        <v>21.750255885363355</v>
      </c>
      <c r="E9">
        <v>19.189159045282182</v>
      </c>
      <c r="F9">
        <v>18.040166204986146</v>
      </c>
      <c r="G9">
        <v>18.423746161719549</v>
      </c>
      <c r="H9">
        <v>21.207896497880878</v>
      </c>
      <c r="I9">
        <v>23.303324099722996</v>
      </c>
      <c r="J9">
        <v>19.651995905834188</v>
      </c>
    </row>
    <row r="10" spans="1:12" x14ac:dyDescent="0.3">
      <c r="A10" t="s">
        <v>28</v>
      </c>
      <c r="B10">
        <v>21.242148102273735</v>
      </c>
      <c r="C10">
        <v>23.347280334728033</v>
      </c>
      <c r="D10">
        <v>28.068669527896994</v>
      </c>
      <c r="E10">
        <v>20.587454658055385</v>
      </c>
      <c r="F10">
        <v>22.761506276150627</v>
      </c>
      <c r="G10">
        <v>27.553648068669524</v>
      </c>
      <c r="H10">
        <v>12.766522162257811</v>
      </c>
      <c r="I10">
        <v>14.867503486750351</v>
      </c>
      <c r="J10">
        <v>10.042918454935624</v>
      </c>
    </row>
    <row r="12" spans="1:12" x14ac:dyDescent="0.3">
      <c r="B12" t="s">
        <v>0</v>
      </c>
      <c r="C12" t="s">
        <v>2</v>
      </c>
      <c r="D12" t="s">
        <v>1</v>
      </c>
      <c r="E12" t="s">
        <v>3</v>
      </c>
      <c r="F12" t="s">
        <v>18</v>
      </c>
      <c r="G12" t="s">
        <v>19</v>
      </c>
      <c r="H12" t="s">
        <v>15</v>
      </c>
      <c r="I12" t="s">
        <v>16</v>
      </c>
      <c r="J12" t="s">
        <v>17</v>
      </c>
      <c r="K12" t="s">
        <v>18</v>
      </c>
      <c r="L12" t="s">
        <v>19</v>
      </c>
    </row>
    <row r="13" spans="1:12" x14ac:dyDescent="0.3">
      <c r="A13" t="s">
        <v>25</v>
      </c>
      <c r="B13">
        <v>11303</v>
      </c>
      <c r="C13">
        <v>74</v>
      </c>
      <c r="D13">
        <v>3844</v>
      </c>
      <c r="E13">
        <v>2401</v>
      </c>
      <c r="F13">
        <v>2327</v>
      </c>
      <c r="G13">
        <v>1443</v>
      </c>
      <c r="H13">
        <v>0.65469344421834907</v>
      </c>
      <c r="I13">
        <v>34.008670264531546</v>
      </c>
      <c r="J13">
        <v>21.242148102273735</v>
      </c>
      <c r="K13">
        <v>20.587454658055385</v>
      </c>
      <c r="L13">
        <v>12.766522162257811</v>
      </c>
    </row>
    <row r="14" spans="1:12" x14ac:dyDescent="0.3">
      <c r="A14" t="s">
        <v>26</v>
      </c>
      <c r="B14">
        <v>3585</v>
      </c>
      <c r="C14">
        <v>21</v>
      </c>
      <c r="D14">
        <v>1370</v>
      </c>
      <c r="E14">
        <v>837</v>
      </c>
      <c r="F14">
        <v>816</v>
      </c>
      <c r="G14">
        <v>533</v>
      </c>
      <c r="H14">
        <v>0.58577405857740583</v>
      </c>
      <c r="I14">
        <v>38.214783821478385</v>
      </c>
      <c r="J14">
        <v>23.347280334728033</v>
      </c>
      <c r="K14">
        <v>22.761506276150627</v>
      </c>
      <c r="L14">
        <v>14.867503486750351</v>
      </c>
    </row>
    <row r="15" spans="1:12" x14ac:dyDescent="0.3">
      <c r="A15" t="s">
        <v>27</v>
      </c>
      <c r="B15">
        <v>1165</v>
      </c>
      <c r="C15">
        <v>6</v>
      </c>
      <c r="D15">
        <v>444</v>
      </c>
      <c r="E15">
        <v>327</v>
      </c>
      <c r="F15">
        <v>321</v>
      </c>
      <c r="G15">
        <v>117</v>
      </c>
      <c r="H15">
        <v>0.51502145922746778</v>
      </c>
      <c r="I15">
        <v>38.111587982832617</v>
      </c>
      <c r="J15">
        <v>28.068669527896994</v>
      </c>
      <c r="K15">
        <v>27.553648068669524</v>
      </c>
      <c r="L15">
        <v>10.042918454935624</v>
      </c>
    </row>
    <row r="19" spans="9:12" x14ac:dyDescent="0.3">
      <c r="J19" t="s">
        <v>25</v>
      </c>
      <c r="K19" t="s">
        <v>26</v>
      </c>
      <c r="L19" t="s">
        <v>27</v>
      </c>
    </row>
    <row r="20" spans="9:12" x14ac:dyDescent="0.3">
      <c r="I20" t="s">
        <v>0</v>
      </c>
      <c r="J20">
        <v>11303</v>
      </c>
      <c r="K20">
        <v>3585</v>
      </c>
      <c r="L20">
        <v>1165</v>
      </c>
    </row>
    <row r="21" spans="9:12" x14ac:dyDescent="0.3">
      <c r="I21" t="s">
        <v>2</v>
      </c>
      <c r="J21">
        <v>74</v>
      </c>
      <c r="K21">
        <v>21</v>
      </c>
      <c r="L21">
        <v>6</v>
      </c>
    </row>
    <row r="22" spans="9:12" x14ac:dyDescent="0.3">
      <c r="I22" t="s">
        <v>1</v>
      </c>
      <c r="J22">
        <v>3844</v>
      </c>
      <c r="K22">
        <v>1370</v>
      </c>
      <c r="L22">
        <v>444</v>
      </c>
    </row>
    <row r="23" spans="9:12" x14ac:dyDescent="0.3">
      <c r="I23" t="s">
        <v>3</v>
      </c>
      <c r="J23">
        <v>2401</v>
      </c>
      <c r="K23">
        <v>837</v>
      </c>
      <c r="L23">
        <v>327</v>
      </c>
    </row>
    <row r="24" spans="9:12" x14ac:dyDescent="0.3">
      <c r="I24" t="s">
        <v>18</v>
      </c>
      <c r="J24">
        <v>2327</v>
      </c>
      <c r="K24">
        <v>816</v>
      </c>
      <c r="L24">
        <v>321</v>
      </c>
    </row>
    <row r="25" spans="9:12" x14ac:dyDescent="0.3">
      <c r="I25" t="s">
        <v>19</v>
      </c>
      <c r="J25">
        <v>1443</v>
      </c>
      <c r="K25">
        <v>533</v>
      </c>
      <c r="L25">
        <v>117</v>
      </c>
    </row>
    <row r="26" spans="9:12" x14ac:dyDescent="0.3">
      <c r="I26" t="s">
        <v>15</v>
      </c>
      <c r="J26">
        <v>0.65469344421834907</v>
      </c>
      <c r="K26">
        <v>0.58577405857740583</v>
      </c>
      <c r="L26">
        <v>0.51502145922746778</v>
      </c>
    </row>
    <row r="27" spans="9:12" x14ac:dyDescent="0.3">
      <c r="I27" t="s">
        <v>16</v>
      </c>
      <c r="J27">
        <v>34.008670264531546</v>
      </c>
      <c r="K27">
        <v>38.214783821478385</v>
      </c>
      <c r="L27">
        <v>38.111587982832617</v>
      </c>
    </row>
    <row r="28" spans="9:12" x14ac:dyDescent="0.3">
      <c r="I28" t="s">
        <v>17</v>
      </c>
      <c r="J28">
        <v>21.242148102273735</v>
      </c>
      <c r="K28">
        <v>23.347280334728033</v>
      </c>
      <c r="L28">
        <v>28.068669527896994</v>
      </c>
    </row>
    <row r="29" spans="9:12" x14ac:dyDescent="0.3">
      <c r="I29" t="s">
        <v>18</v>
      </c>
      <c r="J29">
        <v>20.587454658055385</v>
      </c>
      <c r="K29">
        <v>22.761506276150627</v>
      </c>
      <c r="L29">
        <v>27.553648068669524</v>
      </c>
    </row>
    <row r="30" spans="9:12" x14ac:dyDescent="0.3">
      <c r="I30" t="s">
        <v>19</v>
      </c>
      <c r="J30">
        <v>12.766522162257811</v>
      </c>
      <c r="K30">
        <v>14.867503486750351</v>
      </c>
      <c r="L30">
        <v>10.042918454935624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Last 10 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Qiu</dc:creator>
  <cp:lastModifiedBy>Steve</cp:lastModifiedBy>
  <dcterms:created xsi:type="dcterms:W3CDTF">2022-11-18T15:43:02Z</dcterms:created>
  <dcterms:modified xsi:type="dcterms:W3CDTF">2022-11-18T18:28:46Z</dcterms:modified>
</cp:coreProperties>
</file>