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A0473737-7BD7-44AA-98EE-838ED22041A0}" xr6:coauthVersionLast="47" xr6:coauthVersionMax="47" xr10:uidLastSave="{00000000-0000-0000-0000-000000000000}"/>
  <bookViews>
    <workbookView xWindow="-120" yWindow="-120" windowWidth="38640" windowHeight="21120" activeTab="6" xr2:uid="{08310DBB-3FEF-4044-A18D-B2840F66D608}"/>
  </bookViews>
  <sheets>
    <sheet name="all_cases" sheetId="11" r:id="rId1"/>
    <sheet name="all_views" sheetId="12" r:id="rId2"/>
    <sheet name="all_results" sheetId="7" r:id="rId3"/>
    <sheet name="case_coverage" sheetId="9" r:id="rId4"/>
    <sheet name="results_coverage" sheetId="10" r:id="rId5"/>
    <sheet name="Sheet1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'case_coverage'!$A$1:$B$58</definedName>
    <definedName name="ExternalData_4" localSheetId="0" hidden="1">all_cases!$A$1:$B$43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<sst xmlns="http://schemas.openxmlformats.org/spreadsheetml/2006/main" count="626" uniqueCount="145">
  <si>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</si>
  <si>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</si>
  <si>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</si>
  <si>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</si>
  <si>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</si>
  <si>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</si>
  <si>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</si>
  <si>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</si>
  <si>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</si>
  <si>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</si>
  <si>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</si>
  <si>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</si>
  <si>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</si>
  <si>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</si>
  <si>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</si>
  <si>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</si>
  <si>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</si>
  <si>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</si>
  <si>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</si>
  <si>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</si>
  <si>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</si>
  <si>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</si>
  <si>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</si>
  <si>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</si>
  <si>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</si>
  <si>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</si>
  <si>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</si>
  <si>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</si>
  <si>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</si>
  <si>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</si>
  <si>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</si>
  <si>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</si>
  <si>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</si>
  <si>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</si>
  <si>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</si>
  <si>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</si>
  <si>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</si>
  <si>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</si>
  <si>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</si>
  <si>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</si>
  <si>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</si>
  <si>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</si>
  <si>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</si>
  <si>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</si>
  <si>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</si>
  <si>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</si>
  <si>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</si>
  <si>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</si>
  <si>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</si>
  <si>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</si>
  <si>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</si>
  <si>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</si>
  <si>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</si>
  <si>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</si>
  <si>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</si>
  <si>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</si>
  <si>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</si>
  <si>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</si>
  <si>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</si>
  <si>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</si>
  <si>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</si>
  <si>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</si>
  <si>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</si>
  <si>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</si>
  <si>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</si>
  <si>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</si>
  <si>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</si>
  <si>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</si>
  <si>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</si>
  <si>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</si>
  <si>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</si>
  <si>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</si>
  <si>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</si>
  <si>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</si>
  <si>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</si>
  <si>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</si>
  <si>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</si>
  <si>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</si>
  <si>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</si>
  <si>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</si>
  <si>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</si>
  <si>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</si>
  <si>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</si>
  <si>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</si>
  <si>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</si>
  <si>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</si>
  <si>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</si>
  <si>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</si>
  <si>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</si>
  <si>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</si>
  <si>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</si>
  <si>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</si>
  <si>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</si>
  <si>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</si>
  <si>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</si>
  <si>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</si>
  <si>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</si>
  <si>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</si>
  <si>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</si>
  <si>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</si>
  <si>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</si>
  <si>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</si>
  <si>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</si>
  <si>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</si>
  <si>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</si>
  <si>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</si>
  <si>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</si>
  <si>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</si>
  <si>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</si>
  <si>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</si>
  <si>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</si>
  <si>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</si>
  <si>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</si>
  <si>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</si>
  <si>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</si>
  <si>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</si>
  <si>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</si>
  <si>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</si>
  <si>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</si>
  <si>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</si>
  <si>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</si>
  <si>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</si>
  <si>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</si>
  <si>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</si>
  <si>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</si>
  <si>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</si>
  <si>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</si>
  <si>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</si>
  <si>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</si>
  <si>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</si>
  <si>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</si>
  <si>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</si>
  <si>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</si>
  <si>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\features\data_products\wholesale_settlement_report\given_different_combinations_of_chargelink_and_mp_periods</t>
  </si>
  <si>
    <t>\features\data_products\wholesale_settlement_report\given_multiple_versions_for_some_calculation_types</t>
  </si>
  <si>
    <t>\features\data_products\wholesale_settlement_report\given_standard_scenario_for_settlement_report_views</t>
  </si>
  <si>
    <t>\features\energy_calculation\given_minimal_standard_scenario</t>
  </si>
  <si>
    <t>CalculationTests.Cases</t>
  </si>
  <si>
    <t>CalculationTests.Cases.MeteringPointMasterDataUpdates</t>
  </si>
  <si>
    <t>CalculationTests.Cases.ExchangeCases</t>
  </si>
  <si>
    <t>CalculationTests.Cases.UnusualGridAreaSetups</t>
  </si>
  <si>
    <t>CalculationTests.Cases.PriceElementUpdates</t>
  </si>
  <si>
    <t>CalculationTests.Cases.PriceElementsAndMPPeriods</t>
  </si>
  <si>
    <t>CalculationTests.Cases.MultipleGridAreasInCalculations</t>
  </si>
  <si>
    <t>CalculationTests.Cases.SettlementReportsTests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</si>
</sst>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2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44450</xdr:colOff>
      <xdr:row>1</xdr:row>
      <xdr:rowOff>133350</xdr:rowOff>
    </xdr:from>
    <xdr:to>
      <xdr:col>27</xdr:col>
      <xdr:colOff>482600</xdr:colOff>
      <xdr:row>27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7250" y="317500"/>
          <a:ext cx="59245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3" tableType="queryTable" totalsRowShown="0">
  <autoFilter ref="A1:B43" xr:uid="{F78C47F1-48F4-4DB4-9E80-3D80B9555FD3}"/>
  <tableColumns count="2">
    <tableColumn id="1" xr3:uid="{959523B6-9C5C-4583-9CA8-3EF41560CFA6}" uniqueName="1" name="Path" queryTableFieldId="1" dataDxfId="20"/>
    <tableColumn id="2" xr3:uid="{DDC53675-3E37-4A18-9BC4-9F1A16BAAA7E}" uniqueName="2" name="TestCas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18"/>
    <tableColumn id="2" xr3:uid="{E21B7136-6979-4523-B464-4A2067CCFAF8}" uniqueName="2" name="FileName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6"/>
    <tableColumn id="2" xr3:uid="{96E3C1C1-6960-4F47-B122-9569BB0F2E3A}" name="Field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58" tableType="queryTable" totalsRowShown="0">
  <autoFilter ref="A1:B58" xr:uid="{926013A7-61BA-4DF5-9BF5-D0B8B4CA2CD7}"/>
  <tableColumns count="2">
    <tableColumn id="1" xr3:uid="{87A9AE40-0EEC-4B3B-A4D7-AE4924596F7F}" uniqueName="1" name="Scenario" queryTableFieldId="1" dataDxfId="14"/>
    <tableColumn id="2" xr3:uid="{6808C79B-D55D-4C46-ACE4-31FC0378F329}" uniqueName="2" name="CaseCoverage" queryTableFieldId="2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2"/>
    <tableColumn id="2" xr3:uid="{FA62AF40-6E7D-4800-8E79-992D37554B8C}" uniqueName="2" name="Results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3"/>
  <sheetViews>
    <sheetView workbookViewId="0">
      <selection activeCell="A7" sqref="A7"/>
    </sheetView>
  </sheetViews>
  <sheetFormatPr defaultRowHeight="15"/>
  <cols>
    <col min="1" max="1" width="53.140625" bestFit="1" customWidth="1"/>
    <col min="2" max="2" width="81.140625" bestFit="1" customWidth="1"/>
  </cols>
  <sheetData>
    <row r="1" spans="1:2">
      <c r="A1" t="s">
        <v>72</v>
      </c>
      <c r="B1" t="s">
        <v>73</v>
      </c>
    </row>
    <row r="2" spans="1:2">
      <c r="A2" t="s">
        <v>137</v>
      </c>
      <c r="B2" t="s">
        <v>131</v>
      </c>
    </row>
    <row r="3" spans="1:2">
      <c r="A3" t="s">
        <v>137</v>
      </c>
      <c r="B3" t="s">
        <v>132</v>
      </c>
    </row>
    <row r="4" spans="1:2">
      <c r="A4" t="s">
        <v>137</v>
      </c>
      <c r="B4" t="s">
        <v>74</v>
      </c>
    </row>
    <row r="5" spans="1:2">
      <c r="A5" t="s">
        <v>137</v>
      </c>
      <c r="B5" t="s">
        <v>105</v>
      </c>
    </row>
    <row r="6" spans="1:2">
      <c r="A6" t="s">
        <v>139</v>
      </c>
      <c r="B6" t="s">
        <v>85</v>
      </c>
    </row>
    <row r="7" spans="1:2">
      <c r="A7" t="s">
        <v>139</v>
      </c>
      <c r="B7" t="s">
        <v>84</v>
      </c>
    </row>
    <row r="8" spans="1:2">
      <c r="A8" t="s">
        <v>138</v>
      </c>
      <c r="B8" t="s">
        <v>106</v>
      </c>
    </row>
    <row r="9" spans="1:2">
      <c r="A9" t="s">
        <v>138</v>
      </c>
      <c r="B9" t="s">
        <v>83</v>
      </c>
    </row>
    <row r="10" spans="1:2">
      <c r="A10" t="s">
        <v>138</v>
      </c>
      <c r="B10" t="s">
        <v>82</v>
      </c>
    </row>
    <row r="11" spans="1:2">
      <c r="A11" t="s">
        <v>138</v>
      </c>
      <c r="B11" t="s">
        <v>81</v>
      </c>
    </row>
    <row r="12" spans="1:2">
      <c r="A12" t="s">
        <v>138</v>
      </c>
      <c r="B12" t="s">
        <v>80</v>
      </c>
    </row>
    <row r="13" spans="1:2">
      <c r="A13" t="s">
        <v>138</v>
      </c>
      <c r="B13" t="s">
        <v>79</v>
      </c>
    </row>
    <row r="14" spans="1:2">
      <c r="A14" t="s">
        <v>138</v>
      </c>
      <c r="B14" t="s">
        <v>78</v>
      </c>
    </row>
    <row r="15" spans="1:2">
      <c r="A15" t="s">
        <v>138</v>
      </c>
      <c r="B15" t="s">
        <v>77</v>
      </c>
    </row>
    <row r="16" spans="1:2">
      <c r="A16" t="s">
        <v>138</v>
      </c>
      <c r="B16" t="s">
        <v>76</v>
      </c>
    </row>
    <row r="17" spans="1:2">
      <c r="A17" t="s">
        <v>138</v>
      </c>
      <c r="B17" t="s">
        <v>75</v>
      </c>
    </row>
    <row r="18" spans="1:2">
      <c r="A18" t="s">
        <v>143</v>
      </c>
      <c r="B18" t="s">
        <v>90</v>
      </c>
    </row>
    <row r="19" spans="1:2">
      <c r="A19" t="s">
        <v>143</v>
      </c>
      <c r="B19" t="s">
        <v>89</v>
      </c>
    </row>
    <row r="20" spans="1:2">
      <c r="A20" t="s">
        <v>141</v>
      </c>
      <c r="B20" t="s">
        <v>88</v>
      </c>
    </row>
    <row r="21" spans="1:2">
      <c r="A21" t="s">
        <v>141</v>
      </c>
      <c r="B21" t="s">
        <v>87</v>
      </c>
    </row>
    <row r="22" spans="1:2">
      <c r="A22" t="s">
        <v>142</v>
      </c>
      <c r="B22" t="s">
        <v>110</v>
      </c>
    </row>
    <row r="23" spans="1:2">
      <c r="A23" t="s">
        <v>142</v>
      </c>
      <c r="B23" t="s">
        <v>111</v>
      </c>
    </row>
    <row r="24" spans="1:2">
      <c r="A24" t="s">
        <v>142</v>
      </c>
      <c r="B24" t="s">
        <v>112</v>
      </c>
    </row>
    <row r="25" spans="1:2">
      <c r="A25" t="s">
        <v>144</v>
      </c>
      <c r="B25" t="s">
        <v>129</v>
      </c>
    </row>
    <row r="26" spans="1:2">
      <c r="A26" t="s">
        <v>144</v>
      </c>
      <c r="B26" t="s">
        <v>128</v>
      </c>
    </row>
    <row r="27" spans="1:2">
      <c r="A27" t="s">
        <v>144</v>
      </c>
      <c r="B27" t="s">
        <v>127</v>
      </c>
    </row>
    <row r="28" spans="1:2">
      <c r="A28" t="s">
        <v>144</v>
      </c>
      <c r="B28" t="s">
        <v>92</v>
      </c>
    </row>
    <row r="29" spans="1:2">
      <c r="A29" t="s">
        <v>144</v>
      </c>
      <c r="B29" t="s">
        <v>93</v>
      </c>
    </row>
    <row r="30" spans="1:2">
      <c r="A30" t="s">
        <v>144</v>
      </c>
      <c r="B30" t="s">
        <v>126</v>
      </c>
    </row>
    <row r="31" spans="1:2">
      <c r="A31" t="s">
        <v>144</v>
      </c>
      <c r="B31" t="s">
        <v>125</v>
      </c>
    </row>
    <row r="32" spans="1:2">
      <c r="A32" t="s">
        <v>144</v>
      </c>
      <c r="B32" t="s">
        <v>124</v>
      </c>
    </row>
    <row r="33" spans="1:2">
      <c r="A33" t="s">
        <v>144</v>
      </c>
      <c r="B33" t="s">
        <v>121</v>
      </c>
    </row>
    <row r="34" spans="1:2">
      <c r="A34" t="s">
        <v>144</v>
      </c>
      <c r="B34" t="s">
        <v>122</v>
      </c>
    </row>
    <row r="35" spans="1:2">
      <c r="A35" t="s">
        <v>144</v>
      </c>
      <c r="B35" t="s">
        <v>91</v>
      </c>
    </row>
    <row r="36" spans="1:2">
      <c r="A36" t="s">
        <v>144</v>
      </c>
      <c r="B36" t="s">
        <v>94</v>
      </c>
    </row>
    <row r="37" spans="1:2">
      <c r="A37" t="s">
        <v>144</v>
      </c>
      <c r="B37" t="s">
        <v>121</v>
      </c>
    </row>
    <row r="38" spans="1:2">
      <c r="A38" t="s">
        <v>144</v>
      </c>
      <c r="B38" t="s">
        <v>123</v>
      </c>
    </row>
    <row r="39" spans="1:2">
      <c r="A39" t="s">
        <v>144</v>
      </c>
      <c r="B39" t="s">
        <v>130</v>
      </c>
    </row>
    <row r="40" spans="1:2">
      <c r="A40" t="s">
        <v>140</v>
      </c>
      <c r="B40" t="s">
        <v>86</v>
      </c>
    </row>
    <row r="41" spans="1:2">
      <c r="A41" t="s">
        <v>140</v>
      </c>
      <c r="B41" t="s">
        <v>107</v>
      </c>
    </row>
    <row r="42" spans="1:2">
      <c r="A42" t="s">
        <v>140</v>
      </c>
      <c r="B42" t="s">
        <v>108</v>
      </c>
    </row>
    <row r="43" spans="1:2">
      <c r="A43" t="s">
        <v>140</v>
      </c>
      <c r="B43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5"/>
  <cols>
    <col min="1" max="1" width="27.7109375" bestFit="1" customWidth="1"/>
    <col min="2" max="2" width="42.85546875" bestFit="1" customWidth="1"/>
  </cols>
  <sheetData>
    <row r="1" spans="1:2">
      <c r="A1" t="s">
        <v>72</v>
      </c>
      <c r="B1" t="s">
        <v>40</v>
      </c>
    </row>
    <row r="2" spans="1:2">
      <c r="A2" t="s">
        <v>100</v>
      </c>
      <c r="B2" t="s">
        <v>41</v>
      </c>
    </row>
    <row r="3" spans="1:2">
      <c r="A3" t="s">
        <v>100</v>
      </c>
      <c r="B3" t="s">
        <v>42</v>
      </c>
    </row>
    <row r="4" spans="1:2">
      <c r="A4" t="s">
        <v>100</v>
      </c>
      <c r="B4" t="s">
        <v>43</v>
      </c>
    </row>
    <row r="5" spans="1:2">
      <c r="A5" t="s">
        <v>100</v>
      </c>
      <c r="B5" t="s">
        <v>44</v>
      </c>
    </row>
    <row r="6" spans="1:2">
      <c r="A6" t="s">
        <v>100</v>
      </c>
      <c r="B6" t="s">
        <v>45</v>
      </c>
    </row>
    <row r="7" spans="1:2">
      <c r="A7" t="s">
        <v>100</v>
      </c>
      <c r="B7" t="s">
        <v>46</v>
      </c>
    </row>
    <row r="8" spans="1:2">
      <c r="A8" t="s">
        <v>100</v>
      </c>
      <c r="B8" t="s">
        <v>47</v>
      </c>
    </row>
    <row r="9" spans="1:2">
      <c r="A9" t="s">
        <v>100</v>
      </c>
      <c r="B9" t="s">
        <v>48</v>
      </c>
    </row>
    <row r="10" spans="1:2">
      <c r="A10" t="s">
        <v>101</v>
      </c>
      <c r="B10" t="s">
        <v>44</v>
      </c>
    </row>
    <row r="11" spans="1:2">
      <c r="A11" t="s">
        <v>101</v>
      </c>
      <c r="B11" t="s">
        <v>49</v>
      </c>
    </row>
    <row r="12" spans="1:2">
      <c r="A12" t="s">
        <v>101</v>
      </c>
      <c r="B12" t="s">
        <v>41</v>
      </c>
    </row>
    <row r="13" spans="1:2">
      <c r="A13" t="s">
        <v>102</v>
      </c>
      <c r="B13" t="s">
        <v>55</v>
      </c>
    </row>
    <row r="14" spans="1:2">
      <c r="A14" t="s">
        <v>102</v>
      </c>
      <c r="B14" t="s">
        <v>41</v>
      </c>
    </row>
    <row r="15" spans="1:2">
      <c r="A15" t="s">
        <v>102</v>
      </c>
      <c r="B15" t="s">
        <v>50</v>
      </c>
    </row>
    <row r="16" spans="1:2">
      <c r="A16" t="s">
        <v>102</v>
      </c>
      <c r="B16" t="s">
        <v>51</v>
      </c>
    </row>
    <row r="17" spans="1:2">
      <c r="A17" t="s">
        <v>102</v>
      </c>
      <c r="B17" t="s">
        <v>52</v>
      </c>
    </row>
    <row r="18" spans="1:2">
      <c r="A18" t="s">
        <v>102</v>
      </c>
      <c r="B18" t="s">
        <v>43</v>
      </c>
    </row>
    <row r="19" spans="1:2">
      <c r="A19" t="s">
        <v>102</v>
      </c>
      <c r="B19" t="s">
        <v>44</v>
      </c>
    </row>
    <row r="20" spans="1:2">
      <c r="A20" t="s">
        <v>102</v>
      </c>
      <c r="B20" t="s">
        <v>53</v>
      </c>
    </row>
    <row r="21" spans="1:2">
      <c r="A21" t="s">
        <v>102</v>
      </c>
      <c r="B21" t="s">
        <v>54</v>
      </c>
    </row>
    <row r="22" spans="1:2">
      <c r="A22" t="s">
        <v>102</v>
      </c>
      <c r="B22" t="s">
        <v>47</v>
      </c>
    </row>
    <row r="23" spans="1:2">
      <c r="A23" t="s">
        <v>102</v>
      </c>
      <c r="B2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5"/>
  <cols>
    <col min="1" max="1" width="18.8554687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103</v>
      </c>
      <c r="B2" t="s">
        <v>7</v>
      </c>
    </row>
    <row r="3" spans="1:2">
      <c r="A3" t="s">
        <v>103</v>
      </c>
      <c r="B3" t="s">
        <v>6</v>
      </c>
    </row>
    <row r="4" spans="1:2">
      <c r="A4" t="s">
        <v>103</v>
      </c>
      <c r="B4" t="s">
        <v>11</v>
      </c>
    </row>
    <row r="5" spans="1:2">
      <c r="A5" t="s">
        <v>103</v>
      </c>
      <c r="B5" t="s">
        <v>2</v>
      </c>
    </row>
    <row r="6" spans="1:2">
      <c r="A6" t="s">
        <v>103</v>
      </c>
      <c r="B6" t="s">
        <v>0</v>
      </c>
    </row>
    <row r="7" spans="1:2">
      <c r="A7" t="s">
        <v>103</v>
      </c>
      <c r="B7" t="s">
        <v>3</v>
      </c>
    </row>
    <row r="8" spans="1:2">
      <c r="A8" t="s">
        <v>103</v>
      </c>
      <c r="B8" t="s">
        <v>4</v>
      </c>
    </row>
    <row r="9" spans="1:2">
      <c r="A9" t="s">
        <v>103</v>
      </c>
      <c r="B9" t="s">
        <v>15</v>
      </c>
    </row>
    <row r="10" spans="1:2">
      <c r="A10" t="s">
        <v>103</v>
      </c>
      <c r="B10" t="s">
        <v>9</v>
      </c>
    </row>
    <row r="11" spans="1:2">
      <c r="A11" t="s">
        <v>103</v>
      </c>
      <c r="B11" t="s">
        <v>14</v>
      </c>
    </row>
    <row r="12" spans="1:2">
      <c r="A12" t="s">
        <v>103</v>
      </c>
      <c r="B12" t="s">
        <v>10</v>
      </c>
    </row>
    <row r="13" spans="1:2">
      <c r="A13" t="s">
        <v>103</v>
      </c>
      <c r="B13" t="s">
        <v>17</v>
      </c>
    </row>
    <row r="14" spans="1:2">
      <c r="A14" t="s">
        <v>103</v>
      </c>
      <c r="B14" t="s">
        <v>16</v>
      </c>
    </row>
    <row r="15" spans="1:2">
      <c r="A15" t="s">
        <v>103</v>
      </c>
      <c r="B15" t="s">
        <v>12</v>
      </c>
    </row>
    <row r="16" spans="1:2">
      <c r="A16" t="s">
        <v>103</v>
      </c>
      <c r="B16" t="s">
        <v>8</v>
      </c>
    </row>
    <row r="17" spans="1:2">
      <c r="A17" t="s">
        <v>103</v>
      </c>
      <c r="B17" t="s">
        <v>13</v>
      </c>
    </row>
    <row r="18" spans="1:2">
      <c r="A18" t="s">
        <v>103</v>
      </c>
      <c r="B18" t="s">
        <v>1</v>
      </c>
    </row>
    <row r="19" spans="1:2">
      <c r="A19" t="s">
        <v>104</v>
      </c>
      <c r="B19" t="s">
        <v>20</v>
      </c>
    </row>
    <row r="20" spans="1:2">
      <c r="A20" t="s">
        <v>104</v>
      </c>
      <c r="B20" t="s">
        <v>24</v>
      </c>
    </row>
    <row r="21" spans="1:2">
      <c r="A21" t="s">
        <v>104</v>
      </c>
      <c r="B21" t="s">
        <v>36</v>
      </c>
    </row>
    <row r="22" spans="1:2">
      <c r="A22" t="s">
        <v>104</v>
      </c>
      <c r="B22" t="s">
        <v>18</v>
      </c>
    </row>
    <row r="23" spans="1:2">
      <c r="A23" t="s">
        <v>104</v>
      </c>
      <c r="B23" t="s">
        <v>23</v>
      </c>
    </row>
    <row r="24" spans="1:2">
      <c r="A24" t="s">
        <v>104</v>
      </c>
      <c r="B24" t="s">
        <v>37</v>
      </c>
    </row>
    <row r="25" spans="1:2">
      <c r="A25" t="s">
        <v>104</v>
      </c>
      <c r="B25" t="s">
        <v>25</v>
      </c>
    </row>
    <row r="26" spans="1:2">
      <c r="A26" t="s">
        <v>104</v>
      </c>
      <c r="B26" t="s">
        <v>22</v>
      </c>
    </row>
    <row r="27" spans="1:2">
      <c r="A27" t="s">
        <v>104</v>
      </c>
      <c r="B27" t="s">
        <v>38</v>
      </c>
    </row>
    <row r="28" spans="1:2">
      <c r="A28" t="s">
        <v>104</v>
      </c>
      <c r="B28" t="s">
        <v>19</v>
      </c>
    </row>
    <row r="29" spans="1:2">
      <c r="A29" t="s">
        <v>104</v>
      </c>
      <c r="B29" t="s">
        <v>21</v>
      </c>
    </row>
    <row r="30" spans="1:2">
      <c r="A30" t="s">
        <v>104</v>
      </c>
      <c r="B30" t="s">
        <v>39</v>
      </c>
    </row>
    <row r="31" spans="1:2">
      <c r="A31" t="s">
        <v>104</v>
      </c>
      <c r="B31" t="s">
        <v>26</v>
      </c>
    </row>
    <row r="32" spans="1:2">
      <c r="A32" t="s">
        <v>104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58"/>
  <sheetViews>
    <sheetView workbookViewId="0">
      <selection activeCell="B2" sqref="B2"/>
    </sheetView>
  </sheetViews>
  <sheetFormatPr defaultRowHeight="15"/>
  <cols>
    <col min="1" max="2" width="81.140625" bestFit="1" customWidth="1"/>
  </cols>
  <sheetData>
    <row r="1" spans="1:2">
      <c r="A1" t="s">
        <v>5</v>
      </c>
      <c r="B1" t="s">
        <v>56</v>
      </c>
    </row>
    <row r="2" spans="1:2">
      <c r="A2" t="s">
        <v>66</v>
      </c>
      <c r="B2" t="s">
        <v>129</v>
      </c>
    </row>
    <row r="3" spans="1:2">
      <c r="A3" t="s">
        <v>66</v>
      </c>
      <c r="B3" t="s">
        <v>130</v>
      </c>
    </row>
    <row r="4" spans="1:2">
      <c r="A4" t="s">
        <v>133</v>
      </c>
      <c r="B4" t="s">
        <v>121</v>
      </c>
    </row>
    <row r="5" spans="1:2">
      <c r="A5" t="s">
        <v>133</v>
      </c>
      <c r="B5" t="s">
        <v>122</v>
      </c>
    </row>
    <row r="6" spans="1:2">
      <c r="A6" t="s">
        <v>133</v>
      </c>
      <c r="B6" t="s">
        <v>92</v>
      </c>
    </row>
    <row r="7" spans="1:2">
      <c r="A7" t="s">
        <v>133</v>
      </c>
      <c r="B7" t="s">
        <v>91</v>
      </c>
    </row>
    <row r="8" spans="1:2">
      <c r="A8" t="s">
        <v>133</v>
      </c>
      <c r="B8" t="s">
        <v>126</v>
      </c>
    </row>
    <row r="9" spans="1:2">
      <c r="A9" t="s">
        <v>133</v>
      </c>
      <c r="B9" t="s">
        <v>124</v>
      </c>
    </row>
    <row r="10" spans="1:2">
      <c r="A10" t="s">
        <v>133</v>
      </c>
      <c r="B10" t="s">
        <v>94</v>
      </c>
    </row>
    <row r="11" spans="1:2">
      <c r="A11" t="s">
        <v>133</v>
      </c>
      <c r="B11" t="s">
        <v>93</v>
      </c>
    </row>
    <row r="12" spans="1:2">
      <c r="A12" t="s">
        <v>133</v>
      </c>
      <c r="B12" t="s">
        <v>92</v>
      </c>
    </row>
    <row r="13" spans="1:2">
      <c r="A13" t="s">
        <v>133</v>
      </c>
      <c r="B13" t="s">
        <v>123</v>
      </c>
    </row>
    <row r="14" spans="1:2">
      <c r="A14" t="s">
        <v>133</v>
      </c>
      <c r="B14" t="s">
        <v>125</v>
      </c>
    </row>
    <row r="15" spans="1:2">
      <c r="A15" t="s">
        <v>133</v>
      </c>
      <c r="B15" t="s">
        <v>127</v>
      </c>
    </row>
    <row r="16" spans="1:2">
      <c r="A16" t="s">
        <v>134</v>
      </c>
      <c r="B16" t="s">
        <v>129</v>
      </c>
    </row>
    <row r="17" spans="1:2">
      <c r="A17" t="s">
        <v>134</v>
      </c>
      <c r="B17" t="s">
        <v>130</v>
      </c>
    </row>
    <row r="18" spans="1:2">
      <c r="A18" t="s">
        <v>135</v>
      </c>
      <c r="B18" t="s">
        <v>128</v>
      </c>
    </row>
    <row r="19" spans="1:2">
      <c r="A19" t="s">
        <v>135</v>
      </c>
      <c r="B19" t="s">
        <v>129</v>
      </c>
    </row>
    <row r="20" spans="1:2">
      <c r="A20" t="s">
        <v>135</v>
      </c>
      <c r="B20" t="s">
        <v>132</v>
      </c>
    </row>
    <row r="21" spans="1:2">
      <c r="A21" t="s">
        <v>57</v>
      </c>
      <c r="B21" t="s">
        <v>74</v>
      </c>
    </row>
    <row r="22" spans="1:2">
      <c r="A22" t="s">
        <v>113</v>
      </c>
      <c r="B22" t="s">
        <v>82</v>
      </c>
    </row>
    <row r="23" spans="1:2">
      <c r="A23" t="s">
        <v>113</v>
      </c>
      <c r="B23" t="s">
        <v>77</v>
      </c>
    </row>
    <row r="24" spans="1:2">
      <c r="A24" t="s">
        <v>113</v>
      </c>
      <c r="B24" t="s">
        <v>78</v>
      </c>
    </row>
    <row r="25" spans="1:2">
      <c r="A25" t="s">
        <v>113</v>
      </c>
      <c r="B25" t="s">
        <v>76</v>
      </c>
    </row>
    <row r="26" spans="1:2">
      <c r="A26" t="s">
        <v>113</v>
      </c>
      <c r="B26" t="s">
        <v>79</v>
      </c>
    </row>
    <row r="27" spans="1:2">
      <c r="A27" t="s">
        <v>113</v>
      </c>
      <c r="B27" t="s">
        <v>80</v>
      </c>
    </row>
    <row r="28" spans="1:2">
      <c r="A28" t="s">
        <v>113</v>
      </c>
      <c r="B28" t="s">
        <v>81</v>
      </c>
    </row>
    <row r="29" spans="1:2">
      <c r="A29" t="s">
        <v>58</v>
      </c>
      <c r="B29" t="s">
        <v>84</v>
      </c>
    </row>
    <row r="30" spans="1:2">
      <c r="A30" t="s">
        <v>114</v>
      </c>
      <c r="B30" t="s">
        <v>85</v>
      </c>
    </row>
    <row r="31" spans="1:2">
      <c r="A31" t="s">
        <v>136</v>
      </c>
      <c r="B31" t="s">
        <v>131</v>
      </c>
    </row>
    <row r="32" spans="1:2">
      <c r="A32" t="s">
        <v>136</v>
      </c>
      <c r="B32" t="s">
        <v>105</v>
      </c>
    </row>
    <row r="33" spans="1:2">
      <c r="A33" t="s">
        <v>115</v>
      </c>
      <c r="B33" t="s">
        <v>83</v>
      </c>
    </row>
    <row r="34" spans="1:2">
      <c r="A34" t="s">
        <v>115</v>
      </c>
      <c r="B34" t="s">
        <v>106</v>
      </c>
    </row>
    <row r="35" spans="1:2">
      <c r="A35" t="s">
        <v>115</v>
      </c>
      <c r="B35" t="s">
        <v>86</v>
      </c>
    </row>
    <row r="36" spans="1:2">
      <c r="A36" t="s">
        <v>116</v>
      </c>
      <c r="B36" t="s">
        <v>108</v>
      </c>
    </row>
    <row r="37" spans="1:2">
      <c r="A37" t="s">
        <v>116</v>
      </c>
      <c r="B37" t="s">
        <v>86</v>
      </c>
    </row>
    <row r="38" spans="1:2">
      <c r="A38" t="s">
        <v>117</v>
      </c>
      <c r="B38" t="s">
        <v>107</v>
      </c>
    </row>
    <row r="39" spans="1:2">
      <c r="A39" t="s">
        <v>117</v>
      </c>
      <c r="B39" t="s">
        <v>86</v>
      </c>
    </row>
    <row r="40" spans="1:2">
      <c r="A40" t="s">
        <v>118</v>
      </c>
      <c r="B40" t="s">
        <v>109</v>
      </c>
    </row>
    <row r="41" spans="1:2">
      <c r="A41" t="s">
        <v>118</v>
      </c>
      <c r="B41" t="s">
        <v>86</v>
      </c>
    </row>
    <row r="42" spans="1:2">
      <c r="A42" t="s">
        <v>59</v>
      </c>
      <c r="B42" t="s">
        <v>75</v>
      </c>
    </row>
    <row r="43" spans="1:2">
      <c r="A43" t="s">
        <v>59</v>
      </c>
      <c r="B43" t="s">
        <v>76</v>
      </c>
    </row>
    <row r="44" spans="1:2">
      <c r="A44" t="s">
        <v>67</v>
      </c>
      <c r="B44" t="s">
        <v>89</v>
      </c>
    </row>
    <row r="45" spans="1:2">
      <c r="A45" t="s">
        <v>67</v>
      </c>
      <c r="B45" t="s">
        <v>90</v>
      </c>
    </row>
    <row r="46" spans="1:2">
      <c r="A46" t="s">
        <v>119</v>
      </c>
      <c r="B46" t="s">
        <v>76</v>
      </c>
    </row>
    <row r="47" spans="1:2">
      <c r="A47" t="s">
        <v>119</v>
      </c>
      <c r="B47" t="s">
        <v>78</v>
      </c>
    </row>
    <row r="48" spans="1:2">
      <c r="A48" t="s">
        <v>119</v>
      </c>
      <c r="B48" t="s">
        <v>77</v>
      </c>
    </row>
    <row r="49" spans="1:2">
      <c r="A49" t="s">
        <v>119</v>
      </c>
      <c r="B49" t="s">
        <v>79</v>
      </c>
    </row>
    <row r="50" spans="1:2">
      <c r="A50" t="s">
        <v>119</v>
      </c>
      <c r="B50" t="s">
        <v>80</v>
      </c>
    </row>
    <row r="51" spans="1:2">
      <c r="A51" t="s">
        <v>119</v>
      </c>
      <c r="B51" t="s">
        <v>81</v>
      </c>
    </row>
    <row r="52" spans="1:2">
      <c r="A52" t="s">
        <v>119</v>
      </c>
      <c r="B52" t="s">
        <v>82</v>
      </c>
    </row>
    <row r="53" spans="1:2">
      <c r="A53" t="s">
        <v>68</v>
      </c>
      <c r="B53" t="s">
        <v>88</v>
      </c>
    </row>
    <row r="54" spans="1:2">
      <c r="A54" t="s">
        <v>68</v>
      </c>
      <c r="B54" t="s">
        <v>87</v>
      </c>
    </row>
    <row r="55" spans="1:2">
      <c r="A55" t="s">
        <v>69</v>
      </c>
      <c r="B55" t="s">
        <v>132</v>
      </c>
    </row>
    <row r="56" spans="1:2">
      <c r="A56" t="s">
        <v>70</v>
      </c>
      <c r="B56" t="s">
        <v>112</v>
      </c>
    </row>
    <row r="57" spans="1:2">
      <c r="A57" t="s">
        <v>71</v>
      </c>
      <c r="B57" t="s">
        <v>110</v>
      </c>
    </row>
    <row r="58" spans="1:2">
      <c r="A58" t="s">
        <v>71</v>
      </c>
      <c r="B58" t="s">
        <v>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topLeftCell="A69" workbookViewId="0">
      <selection activeCell="A80" sqref="A80"/>
    </sheetView>
  </sheetViews>
  <sheetFormatPr defaultRowHeight="15"/>
  <cols>
    <col min="1" max="1" width="81.140625" bestFit="1" customWidth="1"/>
    <col min="2" max="2" width="42.85546875" bestFit="1" customWidth="1"/>
  </cols>
  <sheetData>
    <row r="1" spans="1:2">
      <c r="A1" t="s">
        <v>5</v>
      </c>
      <c r="B1" t="s">
        <v>60</v>
      </c>
    </row>
    <row r="2" spans="1:2">
      <c r="A2" t="s">
        <v>61</v>
      </c>
      <c r="B2" t="s">
        <v>41</v>
      </c>
    </row>
    <row r="3" spans="1:2">
      <c r="A3" t="s">
        <v>62</v>
      </c>
      <c r="B3" t="s">
        <v>99</v>
      </c>
    </row>
    <row r="4" spans="1:2">
      <c r="A4" t="s">
        <v>62</v>
      </c>
      <c r="B4" t="s">
        <v>42</v>
      </c>
    </row>
    <row r="5" spans="1:2">
      <c r="A5" t="s">
        <v>62</v>
      </c>
      <c r="B5" t="s">
        <v>43</v>
      </c>
    </row>
    <row r="6" spans="1:2">
      <c r="A6" t="s">
        <v>62</v>
      </c>
      <c r="B6" t="s">
        <v>44</v>
      </c>
    </row>
    <row r="7" spans="1:2">
      <c r="A7" t="s">
        <v>62</v>
      </c>
      <c r="B7" t="s">
        <v>45</v>
      </c>
    </row>
    <row r="8" spans="1:2">
      <c r="A8" t="s">
        <v>62</v>
      </c>
      <c r="B8" t="s">
        <v>46</v>
      </c>
    </row>
    <row r="9" spans="1:2">
      <c r="A9" t="s">
        <v>63</v>
      </c>
      <c r="B9" t="s">
        <v>47</v>
      </c>
    </row>
    <row r="10" spans="1:2">
      <c r="A10" t="s">
        <v>64</v>
      </c>
      <c r="B10" t="s">
        <v>48</v>
      </c>
    </row>
    <row r="11" spans="1:2">
      <c r="A11" t="s">
        <v>65</v>
      </c>
      <c r="B11" t="s">
        <v>44</v>
      </c>
    </row>
    <row r="12" spans="1:2">
      <c r="A12" t="s">
        <v>65</v>
      </c>
      <c r="B12" t="s">
        <v>41</v>
      </c>
    </row>
    <row r="13" spans="1:2">
      <c r="A13" t="s">
        <v>66</v>
      </c>
      <c r="B13" t="s">
        <v>49</v>
      </c>
    </row>
    <row r="14" spans="1:2">
      <c r="A14" t="s">
        <v>133</v>
      </c>
      <c r="B14" t="s">
        <v>50</v>
      </c>
    </row>
    <row r="15" spans="1:2">
      <c r="A15" t="s">
        <v>134</v>
      </c>
      <c r="B15" t="s">
        <v>52</v>
      </c>
    </row>
    <row r="16" spans="1:2">
      <c r="A16" t="s">
        <v>135</v>
      </c>
      <c r="B16" t="s">
        <v>48</v>
      </c>
    </row>
    <row r="17" spans="1:2">
      <c r="A17" t="s">
        <v>135</v>
      </c>
      <c r="B17" t="s">
        <v>55</v>
      </c>
    </row>
    <row r="18" spans="1:2">
      <c r="A18" t="s">
        <v>135</v>
      </c>
      <c r="B18" t="s">
        <v>47</v>
      </c>
    </row>
    <row r="19" spans="1:2">
      <c r="A19" t="s">
        <v>135</v>
      </c>
      <c r="B19" t="s">
        <v>54</v>
      </c>
    </row>
    <row r="20" spans="1:2">
      <c r="A20" t="s">
        <v>135</v>
      </c>
      <c r="B20" t="s">
        <v>53</v>
      </c>
    </row>
    <row r="21" spans="1:2">
      <c r="A21" t="s">
        <v>135</v>
      </c>
      <c r="B21" t="s">
        <v>44</v>
      </c>
    </row>
    <row r="22" spans="1:2">
      <c r="A22" t="s">
        <v>135</v>
      </c>
      <c r="B22" t="s">
        <v>43</v>
      </c>
    </row>
    <row r="23" spans="1:2">
      <c r="A23" t="s">
        <v>135</v>
      </c>
      <c r="B23" t="s">
        <v>51</v>
      </c>
    </row>
    <row r="24" spans="1:2">
      <c r="A24" t="s">
        <v>135</v>
      </c>
      <c r="B24" t="s">
        <v>50</v>
      </c>
    </row>
    <row r="25" spans="1:2">
      <c r="A25" t="s">
        <v>135</v>
      </c>
      <c r="B25" t="s">
        <v>41</v>
      </c>
    </row>
    <row r="26" spans="1:2">
      <c r="A26" t="s">
        <v>57</v>
      </c>
      <c r="B26" t="s">
        <v>1</v>
      </c>
    </row>
    <row r="27" spans="1:2">
      <c r="A27" t="s">
        <v>57</v>
      </c>
      <c r="B27" t="s">
        <v>11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10</v>
      </c>
    </row>
    <row r="30" spans="1:2">
      <c r="A30" t="s">
        <v>57</v>
      </c>
      <c r="B30" t="s">
        <v>3</v>
      </c>
    </row>
    <row r="31" spans="1:2">
      <c r="A31" t="s">
        <v>57</v>
      </c>
      <c r="B31" t="s">
        <v>4</v>
      </c>
    </row>
    <row r="32" spans="1:2">
      <c r="A32" t="s">
        <v>57</v>
      </c>
      <c r="B32" t="s">
        <v>0</v>
      </c>
    </row>
    <row r="33" spans="1:2">
      <c r="A33" t="s">
        <v>57</v>
      </c>
      <c r="B33" t="s">
        <v>8</v>
      </c>
    </row>
    <row r="34" spans="1:2">
      <c r="A34" t="s">
        <v>57</v>
      </c>
      <c r="B34" t="s">
        <v>7</v>
      </c>
    </row>
    <row r="35" spans="1:2">
      <c r="A35" t="s">
        <v>57</v>
      </c>
      <c r="B35" t="s">
        <v>6</v>
      </c>
    </row>
    <row r="36" spans="1:2">
      <c r="A36" t="s">
        <v>57</v>
      </c>
      <c r="B36" t="s">
        <v>9</v>
      </c>
    </row>
    <row r="37" spans="1:2">
      <c r="A37" t="s">
        <v>113</v>
      </c>
      <c r="B37" t="s">
        <v>10</v>
      </c>
    </row>
    <row r="38" spans="1:2">
      <c r="A38" t="s">
        <v>113</v>
      </c>
      <c r="B38" t="s">
        <v>9</v>
      </c>
    </row>
    <row r="39" spans="1:2">
      <c r="A39" t="s">
        <v>113</v>
      </c>
      <c r="B39" t="s">
        <v>8</v>
      </c>
    </row>
    <row r="40" spans="1:2">
      <c r="A40" t="s">
        <v>113</v>
      </c>
      <c r="B40" t="s">
        <v>6</v>
      </c>
    </row>
    <row r="41" spans="1:2">
      <c r="A41" t="s">
        <v>113</v>
      </c>
      <c r="B41" t="s">
        <v>0</v>
      </c>
    </row>
    <row r="42" spans="1:2">
      <c r="A42" t="s">
        <v>58</v>
      </c>
      <c r="B42" t="s">
        <v>6</v>
      </c>
    </row>
    <row r="43" spans="1:2">
      <c r="A43" t="s">
        <v>58</v>
      </c>
      <c r="B43" t="s">
        <v>7</v>
      </c>
    </row>
    <row r="44" spans="1:2">
      <c r="A44" t="s">
        <v>58</v>
      </c>
      <c r="B44" t="s">
        <v>8</v>
      </c>
    </row>
    <row r="45" spans="1:2">
      <c r="A45" t="s">
        <v>58</v>
      </c>
      <c r="B45" t="s">
        <v>0</v>
      </c>
    </row>
    <row r="46" spans="1:2">
      <c r="A46" t="s">
        <v>58</v>
      </c>
      <c r="B46" t="s">
        <v>10</v>
      </c>
    </row>
    <row r="47" spans="1:2">
      <c r="A47" t="s">
        <v>58</v>
      </c>
      <c r="B47" t="s">
        <v>1</v>
      </c>
    </row>
    <row r="48" spans="1:2">
      <c r="A48" t="s">
        <v>114</v>
      </c>
      <c r="B48" t="s">
        <v>7</v>
      </c>
    </row>
    <row r="49" spans="1:2">
      <c r="A49" t="s">
        <v>114</v>
      </c>
      <c r="B49" t="s">
        <v>6</v>
      </c>
    </row>
    <row r="50" spans="1:2">
      <c r="A50" t="s">
        <v>114</v>
      </c>
      <c r="B50" t="s">
        <v>0</v>
      </c>
    </row>
    <row r="51" spans="1:2">
      <c r="A51" t="s">
        <v>136</v>
      </c>
      <c r="B51" t="s">
        <v>16</v>
      </c>
    </row>
    <row r="52" spans="1:2">
      <c r="A52" t="s">
        <v>136</v>
      </c>
      <c r="B52" t="s">
        <v>17</v>
      </c>
    </row>
    <row r="53" spans="1:2">
      <c r="A53" t="s">
        <v>136</v>
      </c>
      <c r="B53" t="s">
        <v>10</v>
      </c>
    </row>
    <row r="54" spans="1:2">
      <c r="A54" t="s">
        <v>136</v>
      </c>
      <c r="B54" t="s">
        <v>4</v>
      </c>
    </row>
    <row r="55" spans="1:2">
      <c r="A55" t="s">
        <v>136</v>
      </c>
      <c r="B55" t="s">
        <v>11</v>
      </c>
    </row>
    <row r="56" spans="1:2">
      <c r="A56" t="s">
        <v>136</v>
      </c>
      <c r="B56" t="s">
        <v>1</v>
      </c>
    </row>
    <row r="57" spans="1:2">
      <c r="A57" t="s">
        <v>136</v>
      </c>
      <c r="B57" t="s">
        <v>3</v>
      </c>
    </row>
    <row r="58" spans="1:2">
      <c r="A58" t="s">
        <v>136</v>
      </c>
      <c r="B58" t="s">
        <v>2</v>
      </c>
    </row>
    <row r="59" spans="1:2">
      <c r="A59" t="s">
        <v>136</v>
      </c>
      <c r="B59" t="s">
        <v>9</v>
      </c>
    </row>
    <row r="60" spans="1:2">
      <c r="A60" t="s">
        <v>136</v>
      </c>
      <c r="B60" t="s">
        <v>0</v>
      </c>
    </row>
    <row r="61" spans="1:2">
      <c r="A61" t="s">
        <v>136</v>
      </c>
      <c r="B61" t="s">
        <v>14</v>
      </c>
    </row>
    <row r="62" spans="1:2">
      <c r="A62" t="s">
        <v>136</v>
      </c>
      <c r="B62" t="s">
        <v>8</v>
      </c>
    </row>
    <row r="63" spans="1:2">
      <c r="A63" t="s">
        <v>136</v>
      </c>
      <c r="B63" t="s">
        <v>13</v>
      </c>
    </row>
    <row r="64" spans="1:2">
      <c r="A64" t="s">
        <v>136</v>
      </c>
      <c r="B64" t="s">
        <v>12</v>
      </c>
    </row>
    <row r="65" spans="1:2">
      <c r="A65" t="s">
        <v>136</v>
      </c>
      <c r="B65" t="s">
        <v>7</v>
      </c>
    </row>
    <row r="66" spans="1:2">
      <c r="A66" t="s">
        <v>136</v>
      </c>
      <c r="B66" t="s">
        <v>6</v>
      </c>
    </row>
    <row r="67" spans="1:2">
      <c r="A67" t="s">
        <v>136</v>
      </c>
      <c r="B67" t="s">
        <v>15</v>
      </c>
    </row>
    <row r="68" spans="1:2">
      <c r="A68" t="s">
        <v>115</v>
      </c>
      <c r="B68" t="s">
        <v>9</v>
      </c>
    </row>
    <row r="69" spans="1:2">
      <c r="A69" t="s">
        <v>115</v>
      </c>
      <c r="B69" t="s">
        <v>7</v>
      </c>
    </row>
    <row r="70" spans="1:2">
      <c r="A70" t="s">
        <v>115</v>
      </c>
      <c r="B70" t="s">
        <v>8</v>
      </c>
    </row>
    <row r="71" spans="1:2">
      <c r="A71" t="s">
        <v>115</v>
      </c>
      <c r="B71" t="s">
        <v>0</v>
      </c>
    </row>
    <row r="72" spans="1:2">
      <c r="A72" t="s">
        <v>115</v>
      </c>
      <c r="B72" t="s">
        <v>10</v>
      </c>
    </row>
    <row r="73" spans="1:2">
      <c r="A73" t="s">
        <v>116</v>
      </c>
      <c r="B73" t="s">
        <v>1</v>
      </c>
    </row>
    <row r="74" spans="1:2">
      <c r="A74" t="s">
        <v>116</v>
      </c>
      <c r="B74" t="s">
        <v>10</v>
      </c>
    </row>
    <row r="75" spans="1:2">
      <c r="A75" t="s">
        <v>116</v>
      </c>
      <c r="B75" t="s">
        <v>0</v>
      </c>
    </row>
    <row r="76" spans="1:2">
      <c r="A76" t="s">
        <v>116</v>
      </c>
      <c r="B76" t="s">
        <v>8</v>
      </c>
    </row>
    <row r="77" spans="1:2">
      <c r="A77" t="s">
        <v>116</v>
      </c>
      <c r="B77" t="s">
        <v>7</v>
      </c>
    </row>
    <row r="78" spans="1:2">
      <c r="A78" t="s">
        <v>116</v>
      </c>
      <c r="B78" t="s">
        <v>6</v>
      </c>
    </row>
    <row r="79" spans="1:2">
      <c r="A79" t="s">
        <v>117</v>
      </c>
      <c r="B79" t="s">
        <v>1</v>
      </c>
    </row>
    <row r="80" spans="1:2">
      <c r="A80" t="s">
        <v>117</v>
      </c>
      <c r="B80" t="s">
        <v>3</v>
      </c>
    </row>
    <row r="81" spans="1:2">
      <c r="A81" t="s">
        <v>117</v>
      </c>
      <c r="B81" t="s">
        <v>9</v>
      </c>
    </row>
    <row r="82" spans="1:2">
      <c r="A82" t="s">
        <v>117</v>
      </c>
      <c r="B82" t="s">
        <v>10</v>
      </c>
    </row>
    <row r="83" spans="1:2">
      <c r="A83" t="s">
        <v>117</v>
      </c>
      <c r="B83" t="s">
        <v>0</v>
      </c>
    </row>
    <row r="84" spans="1:2">
      <c r="A84" t="s">
        <v>117</v>
      </c>
      <c r="B84" t="s">
        <v>8</v>
      </c>
    </row>
    <row r="85" spans="1:2">
      <c r="A85" t="s">
        <v>117</v>
      </c>
      <c r="B85" t="s">
        <v>4</v>
      </c>
    </row>
    <row r="86" spans="1:2">
      <c r="A86" t="s">
        <v>118</v>
      </c>
      <c r="B86" t="s">
        <v>1</v>
      </c>
    </row>
    <row r="87" spans="1:2">
      <c r="A87" t="s">
        <v>118</v>
      </c>
      <c r="B87" t="s">
        <v>8</v>
      </c>
    </row>
    <row r="88" spans="1:2">
      <c r="A88" t="s">
        <v>118</v>
      </c>
      <c r="B88" t="s">
        <v>0</v>
      </c>
    </row>
    <row r="89" spans="1:2">
      <c r="A89" t="s">
        <v>118</v>
      </c>
      <c r="B89" t="s">
        <v>4</v>
      </c>
    </row>
    <row r="90" spans="1:2">
      <c r="A90" t="s">
        <v>118</v>
      </c>
      <c r="B90" t="s">
        <v>3</v>
      </c>
    </row>
    <row r="91" spans="1:2">
      <c r="A91" t="s">
        <v>118</v>
      </c>
      <c r="B91" t="s">
        <v>10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9</v>
      </c>
    </row>
    <row r="94" spans="1:2">
      <c r="A94" t="s">
        <v>59</v>
      </c>
      <c r="B94" t="s">
        <v>2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67</v>
      </c>
      <c r="B97" t="s">
        <v>26</v>
      </c>
    </row>
    <row r="98" spans="1:2">
      <c r="A98" t="s">
        <v>67</v>
      </c>
      <c r="B98" t="s">
        <v>25</v>
      </c>
    </row>
    <row r="99" spans="1:2">
      <c r="A99" t="s">
        <v>67</v>
      </c>
      <c r="B99" t="s">
        <v>24</v>
      </c>
    </row>
    <row r="100" spans="1:2">
      <c r="A100" t="s">
        <v>67</v>
      </c>
      <c r="B100" t="s">
        <v>23</v>
      </c>
    </row>
    <row r="101" spans="1:2">
      <c r="A101" t="s">
        <v>67</v>
      </c>
      <c r="B101" t="s">
        <v>22</v>
      </c>
    </row>
    <row r="102" spans="1:2">
      <c r="A102" t="s">
        <v>67</v>
      </c>
      <c r="B102" t="s">
        <v>21</v>
      </c>
    </row>
    <row r="103" spans="1:2">
      <c r="A103" t="s">
        <v>67</v>
      </c>
      <c r="B103" t="s">
        <v>20</v>
      </c>
    </row>
    <row r="104" spans="1:2">
      <c r="A104" t="s">
        <v>67</v>
      </c>
      <c r="B104" t="s">
        <v>19</v>
      </c>
    </row>
    <row r="105" spans="1:2">
      <c r="A105" t="s">
        <v>67</v>
      </c>
      <c r="B105" t="s">
        <v>1</v>
      </c>
    </row>
    <row r="106" spans="1:2">
      <c r="A106" t="s">
        <v>67</v>
      </c>
      <c r="B106" t="s">
        <v>10</v>
      </c>
    </row>
    <row r="107" spans="1:2">
      <c r="A107" t="s">
        <v>67</v>
      </c>
      <c r="B107" t="s">
        <v>0</v>
      </c>
    </row>
    <row r="108" spans="1:2">
      <c r="A108" t="s">
        <v>67</v>
      </c>
      <c r="B108" t="s">
        <v>8</v>
      </c>
    </row>
    <row r="109" spans="1:2">
      <c r="A109" t="s">
        <v>67</v>
      </c>
      <c r="B109" t="s">
        <v>6</v>
      </c>
    </row>
    <row r="110" spans="1:2">
      <c r="A110" t="s">
        <v>67</v>
      </c>
      <c r="B110" t="s">
        <v>18</v>
      </c>
    </row>
    <row r="111" spans="1:2">
      <c r="A111" t="s">
        <v>67</v>
      </c>
      <c r="B111" t="s">
        <v>27</v>
      </c>
    </row>
    <row r="112" spans="1:2">
      <c r="A112" t="s">
        <v>119</v>
      </c>
      <c r="B112" t="s">
        <v>20</v>
      </c>
    </row>
    <row r="113" spans="1:2">
      <c r="A113" t="s">
        <v>119</v>
      </c>
      <c r="B113" t="s">
        <v>8</v>
      </c>
    </row>
    <row r="114" spans="1:2">
      <c r="A114" t="s">
        <v>119</v>
      </c>
      <c r="B114" t="s">
        <v>19</v>
      </c>
    </row>
    <row r="115" spans="1:2">
      <c r="A115" t="s">
        <v>119</v>
      </c>
      <c r="B115" t="s">
        <v>25</v>
      </c>
    </row>
    <row r="116" spans="1:2">
      <c r="A116" t="s">
        <v>119</v>
      </c>
      <c r="B116" t="s">
        <v>18</v>
      </c>
    </row>
    <row r="117" spans="1:2">
      <c r="A117" t="s">
        <v>119</v>
      </c>
      <c r="B117" t="s">
        <v>6</v>
      </c>
    </row>
    <row r="118" spans="1:2">
      <c r="A118" t="s">
        <v>119</v>
      </c>
      <c r="B118" t="s">
        <v>9</v>
      </c>
    </row>
    <row r="119" spans="1:2">
      <c r="A119" t="s">
        <v>119</v>
      </c>
      <c r="B119" t="s">
        <v>0</v>
      </c>
    </row>
    <row r="120" spans="1:2">
      <c r="A120" t="s">
        <v>119</v>
      </c>
      <c r="B120" t="s">
        <v>10</v>
      </c>
    </row>
    <row r="121" spans="1:2">
      <c r="A121" t="s">
        <v>68</v>
      </c>
      <c r="B121" t="s">
        <v>19</v>
      </c>
    </row>
    <row r="122" spans="1:2">
      <c r="A122" t="s">
        <v>68</v>
      </c>
      <c r="B122" t="s">
        <v>25</v>
      </c>
    </row>
    <row r="123" spans="1:2">
      <c r="A123" t="s">
        <v>69</v>
      </c>
      <c r="B123" t="s">
        <v>27</v>
      </c>
    </row>
    <row r="124" spans="1:2">
      <c r="A124" t="s">
        <v>69</v>
      </c>
      <c r="B124" t="s">
        <v>26</v>
      </c>
    </row>
    <row r="125" spans="1:2">
      <c r="A125" t="s">
        <v>69</v>
      </c>
      <c r="B125" t="s">
        <v>25</v>
      </c>
    </row>
    <row r="126" spans="1:2">
      <c r="A126" t="s">
        <v>69</v>
      </c>
      <c r="B126" t="s">
        <v>24</v>
      </c>
    </row>
    <row r="127" spans="1:2">
      <c r="A127" t="s">
        <v>69</v>
      </c>
      <c r="B127" t="s">
        <v>23</v>
      </c>
    </row>
    <row r="128" spans="1:2">
      <c r="A128" t="s">
        <v>69</v>
      </c>
      <c r="B128" t="s">
        <v>22</v>
      </c>
    </row>
    <row r="129" spans="1:2">
      <c r="A129" t="s">
        <v>69</v>
      </c>
      <c r="B129" t="s">
        <v>21</v>
      </c>
    </row>
    <row r="130" spans="1:2">
      <c r="A130" t="s">
        <v>69</v>
      </c>
      <c r="B130" t="s">
        <v>20</v>
      </c>
    </row>
    <row r="131" spans="1:2">
      <c r="A131" t="s">
        <v>69</v>
      </c>
      <c r="B131" t="s">
        <v>19</v>
      </c>
    </row>
    <row r="132" spans="1:2">
      <c r="A132" t="s">
        <v>69</v>
      </c>
      <c r="B132" t="s">
        <v>18</v>
      </c>
    </row>
    <row r="133" spans="1:2">
      <c r="A133" t="s">
        <v>69</v>
      </c>
      <c r="B133" t="s">
        <v>1</v>
      </c>
    </row>
    <row r="134" spans="1:2">
      <c r="A134" t="s">
        <v>69</v>
      </c>
      <c r="B134" t="s">
        <v>2</v>
      </c>
    </row>
    <row r="135" spans="1:2">
      <c r="A135" t="s">
        <v>69</v>
      </c>
      <c r="B135" t="s">
        <v>10</v>
      </c>
    </row>
    <row r="136" spans="1:2">
      <c r="A136" t="s">
        <v>69</v>
      </c>
      <c r="B136" t="s">
        <v>16</v>
      </c>
    </row>
    <row r="137" spans="1:2">
      <c r="A137" t="s">
        <v>69</v>
      </c>
      <c r="B137" t="s">
        <v>9</v>
      </c>
    </row>
    <row r="138" spans="1:2">
      <c r="A138" t="s">
        <v>69</v>
      </c>
      <c r="B138" t="s">
        <v>14</v>
      </c>
    </row>
    <row r="139" spans="1:2">
      <c r="A139" t="s">
        <v>69</v>
      </c>
      <c r="B139" t="s">
        <v>0</v>
      </c>
    </row>
    <row r="140" spans="1:2">
      <c r="A140" t="s">
        <v>69</v>
      </c>
      <c r="B140" t="s">
        <v>8</v>
      </c>
    </row>
    <row r="141" spans="1:2">
      <c r="A141" t="s">
        <v>69</v>
      </c>
      <c r="B141" t="s">
        <v>12</v>
      </c>
    </row>
    <row r="142" spans="1:2">
      <c r="A142" t="s">
        <v>69</v>
      </c>
      <c r="B142" t="s">
        <v>6</v>
      </c>
    </row>
    <row r="143" spans="1:2">
      <c r="A143" t="s">
        <v>69</v>
      </c>
      <c r="B143" t="s">
        <v>11</v>
      </c>
    </row>
    <row r="144" spans="1:2">
      <c r="A144" t="s">
        <v>70</v>
      </c>
      <c r="B144" t="s">
        <v>25</v>
      </c>
    </row>
    <row r="145" spans="1:2">
      <c r="A145" t="s">
        <v>70</v>
      </c>
      <c r="B145" t="s">
        <v>18</v>
      </c>
    </row>
    <row r="146" spans="1:2">
      <c r="A146" t="s">
        <v>70</v>
      </c>
      <c r="B146" t="s">
        <v>19</v>
      </c>
    </row>
    <row r="147" spans="1:2">
      <c r="A147" t="s">
        <v>70</v>
      </c>
      <c r="B147" t="s">
        <v>20</v>
      </c>
    </row>
    <row r="148" spans="1:2">
      <c r="A148" t="s">
        <v>71</v>
      </c>
      <c r="B148" t="s">
        <v>19</v>
      </c>
    </row>
    <row r="149" spans="1:2">
      <c r="A149" t="s">
        <v>71</v>
      </c>
      <c r="B149" t="s">
        <v>20</v>
      </c>
    </row>
    <row r="150" spans="1:2">
      <c r="A150" t="s">
        <v>71</v>
      </c>
      <c r="B150" t="s">
        <v>18</v>
      </c>
    </row>
    <row r="151" spans="1:2">
      <c r="A151" t="s">
        <v>71</v>
      </c>
      <c r="B15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zoomScaleNormal="100" workbookViewId="0">
      <selection activeCell="C6" sqref="C6"/>
    </sheetView>
  </sheetViews>
  <sheetFormatPr defaultColWidth="9.140625" defaultRowHeight="15"/>
  <cols>
    <col min="1" max="1" width="54.28515625" style="1" bestFit="1" customWidth="1"/>
    <col min="2" max="2" width="106.7109375" style="11" bestFit="1" customWidth="1"/>
    <col min="3" max="3" width="85.7109375" style="1" bestFit="1" customWidth="1"/>
    <col min="4" max="4" width="97.140625" style="1" bestFit="1" customWidth="1"/>
    <col min="5" max="6" width="39.85546875" style="1" customWidth="1"/>
    <col min="7" max="16384" width="9.140625" style="1"/>
  </cols>
  <sheetData>
    <row r="1" spans="1:6" s="2" customFormat="1" ht="24">
      <c r="A1" s="4" t="s">
        <v>72</v>
      </c>
      <c r="B1" s="4" t="s">
        <v>32</v>
      </c>
      <c r="C1" s="4" t="s">
        <v>95</v>
      </c>
      <c r="D1" s="4" t="s">
        <v>96</v>
      </c>
      <c r="E1" s="4" t="s">
        <v>97</v>
      </c>
      <c r="F1" s="4" t="s">
        <v>120</v>
      </c>
    </row>
    <row r="2" spans="1:6">
      <c r="A2" s="1" t="str" cm="1">
        <f t="array" ref="A2:A43">all_cases[Path]</f>
        <v>CalculationTests.Cases</v>
      </c>
      <c r="B2" s="11" t="str" cm="1">
        <f t="array" ref="B2:B43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\features\energy_calculation\given_minimal_standard_scenario</v>
      </c>
    </row>
    <row r="3" spans="1:6" ht="30">
      <c r="A3" s="1" t="str">
        <v>CalculationTests.Cases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\features\data_products\wholesale_settlement_report\given_standard_scenario_for_settlement_report_views</v>
      </c>
      <c r="D3" s="1" t="str">
        <v>\features\wholesale_calculation\given_minimal_standard_wholesale_scenario</v>
      </c>
    </row>
    <row r="4" spans="1:6" ht="30">
      <c r="A4" s="1" t="str">
        <v>CalculationTests.Cases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CalculationTests.Cases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\features\energy_calculation\given_minimal_standard_scenario</v>
      </c>
    </row>
    <row r="6" spans="1:6">
      <c r="A6" s="1" t="str">
        <v>CalculationTests.Cases.ExchangeCases</v>
      </c>
      <c r="B6" s="11" t="str">
        <v>Exchange_MP_where_from_and_to_is_the_same_grid_area</v>
      </c>
      <c r="C6" s="1" t="str" cm="1">
        <f t="array" ref="C6">IFERROR(TRANSPOSE(_xlfn._xlws.FILTER(case_coverage[Scenario],case_coverage[CaseCoverage]=B6)),"")</f>
        <v>\features\energy_calculation\given_exchange_to_and_from_is_same_ga</v>
      </c>
    </row>
    <row r="7" spans="1:6">
      <c r="A7" s="1" t="str">
        <v>CalculationTests.Cases.ExchangeCases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CalculationTests.Cases.MeteringPointMasterDataUpdates</v>
      </c>
      <c r="B8" s="11" t="str">
        <v>MP_is_starts_up_in_calculation_period</v>
      </c>
      <c r="C8" s="1" t="str" cm="1">
        <f t="array" ref="C8">IFERROR(TRANSPOSE(_xlfn._xlws.FILTER(case_coverage[Scenario],case_coverage[CaseCoverage]=B8)),"")</f>
        <v>\features\energy_calculation\given_mp_starts_or_stops</v>
      </c>
    </row>
    <row r="9" spans="1:6">
      <c r="A9" s="1" t="str">
        <v>CalculationTests.Cases.MeteringPointMasterDataUpdates</v>
      </c>
      <c r="B9" s="11" t="str">
        <v>MP_is_shut_down_in_calculation_period</v>
      </c>
      <c r="C9" s="1" t="str" cm="1">
        <f t="array" ref="C9">IFERROR(TRANSPOSE(_xlfn._xlws.FILTER(case_coverage[Scenario],case_coverage[CaseCoverage]=B9)),"")</f>
        <v>\features\energy_calculation\given_mp_starts_or_stops</v>
      </c>
    </row>
    <row r="10" spans="1:6">
      <c r="A10" s="1" t="str">
        <v>CalculationTests.Cases.MeteringPointMasterDataUpdates</v>
      </c>
      <c r="B10" s="11" t="str">
        <v>Balance_Responsible_change_on_System_Correction_MP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6">
      <c r="A11" s="1" t="str">
        <v>CalculationTests.Cases.MeteringPointMasterDataUpdates</v>
      </c>
      <c r="B11" s="11" t="str">
        <v>Balance_Responsible_change_on_Grid_Loss_MP</v>
      </c>
      <c r="C11" s="1" t="str" cm="1">
        <f t="array" ref="C11:D11">IFERROR(TRANSPOSE(_xlfn._xlws.FILTER(case_coverage[Scenario],case_coverage[CaseCoverage]=B11)),"")</f>
        <v>\features\energy_calculation\given_es_and_brp_and_res_change</v>
      </c>
      <c r="D11" s="1" t="str">
        <v>\features\wholesale_calculation\given_es_and_brp_and_res_change</v>
      </c>
    </row>
    <row r="12" spans="1:6">
      <c r="A12" s="1" t="str">
        <v>CalculationTests.Cases.MeteringPointMasterDataUpdates</v>
      </c>
      <c r="B12" s="11" t="str">
        <v>Energy_Supplier_change_on_System_Correction_MP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CalculationTests.Cases.MeteringPointMasterDataUpdates</v>
      </c>
      <c r="B13" s="11" t="str">
        <v>Energy_Supplier_change_on_Grid_Loss_MP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CalculationTests.Cases.MeteringPointMasterDataUpdates</v>
      </c>
      <c r="B14" s="11" t="str">
        <v>Change_of_energy_supplier_on_an_MP</v>
      </c>
      <c r="C14" s="1" t="str" cm="1">
        <f t="array" ref="C14:D14">IFERROR(TRANSPOSE(_xlfn._xlws.FILTER(case_coverage[Scenario],case_coverage[CaseCoverage]=B14)),"")</f>
        <v>\features\energy_calculation\given_es_and_brp_and_res_change</v>
      </c>
      <c r="D14" s="1" t="str">
        <v>\features\wholesale_calculation\given_es_and_brp_and_res_change</v>
      </c>
    </row>
    <row r="15" spans="1:6">
      <c r="A15" s="1" t="str">
        <v>CalculationTests.Cases.MeteringPointMasterDataUpdates</v>
      </c>
      <c r="B15" s="11" t="str">
        <v>Change_of_balance_responsible_on_an_MP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 ht="30">
      <c r="A16" s="1" t="str">
        <v>CalculationTests.Cases.MeteringPointMasterDataUpdates</v>
      </c>
      <c r="B16" s="11" t="str">
        <v>Change_of_resolution_on_an_MP</v>
      </c>
      <c r="C16" s="1" t="str" cm="1">
        <f t="array" ref="C16:E16">IFERROR(TRANSPOSE(_xlfn._xlws.FILTER(case_coverage[Scenario],case_coverage[CaseCoverage]=B16)),"")</f>
        <v>\features\energy_calculation\given_es_and_brp_and_res_change</v>
      </c>
      <c r="D16" s="1" t="str">
        <v>\features\energy_calculation\given_period_is_two_days_with_settlement_change</v>
      </c>
      <c r="E16" s="1" t="str">
        <v>\features\wholesale_calculation\given_es_and_brp_and_res_change</v>
      </c>
    </row>
    <row r="17" spans="1:5">
      <c r="A17" s="1" t="str">
        <v>CalculationTests.Cases.MeteringPointMasterDataUpdates</v>
      </c>
      <c r="B17" s="11" t="str">
        <v>Change_of_settlement_method_on_an_MP</v>
      </c>
      <c r="C17" s="1" t="str" cm="1">
        <f t="array" ref="C17">IFERROR(TRANSPOSE(_xlfn._xlws.FILTER(case_coverage[Scenario],case_coverage[CaseCoverage]=B17)),"")</f>
        <v>\features\energy_calculation\given_period_is_two_days_with_settlement_change</v>
      </c>
    </row>
    <row r="18" spans="1:5">
      <c r="A18" s="1" t="str">
        <v>CalculationTests.Cases.MultipleGridAreasInCalculations</v>
      </c>
      <c r="B18" s="11" t="str">
        <v>Calculation_includes_2_out_of_3_MP_grid_areas_in_input_data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5">
      <c r="A19" s="1" t="str">
        <v>CalculationTests.Cases.MultipleGridAreasInCalculations</v>
      </c>
      <c r="B19" s="11" t="str">
        <v>Calculation_covers_multiple_grid_areas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5">
      <c r="A20" s="1" t="str">
        <v>CalculationTests.Cases.PriceElementUpdates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5">
      <c r="A21" s="1" t="str">
        <v>CalculationTests.Cases.PriceElementUpdates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5">
      <c r="A22" s="1" t="str">
        <v>CalculationTests.Cases.PriceElementsAndMPPeriods</v>
      </c>
      <c r="B22" s="11" t="str">
        <v>Price_element_from_date_inside_calculation_period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5">
      <c r="A23" s="1" t="str">
        <v>CalculationTests.Cases.PriceElementsAndMPPeriods</v>
      </c>
      <c r="B23" s="11" t="str">
        <v>Price_element_to_date_inside_calculation_period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5">
      <c r="A24" s="1" t="str">
        <v>CalculationTests.Cases.PriceElementsAndMPPeriods</v>
      </c>
      <c r="B24" s="11" t="str">
        <v>No_price_points_for_active_price_elements_in_the_calculation_period</v>
      </c>
      <c r="C24" s="1" t="str" cm="1">
        <f t="array" ref="C24">IFERROR(TRANSPOSE(_xlfn._xlws.FILTER(case_coverage[Scenario],case_coverage[CaseCoverage]=B24)),"")</f>
        <v>\features\wholesale_calculation\given_no_active_price_points_for_price_elements</v>
      </c>
    </row>
    <row r="25" spans="1:5">
      <c r="A25" s="1" t="str">
        <v>CalculationTests.Cases.SettlementReportsTests</v>
      </c>
      <c r="B25" s="11" t="str">
        <v>Calculation_versions_different</v>
      </c>
      <c r="C25" s="1" t="str" cm="1">
        <f t="array" ref="C25:E25">IFERROR(TRANSPOSE(_xlfn._xlws.FILTER(case_coverage[Scenario],case_coverage[CaseCoverage]=B25)),"")</f>
        <v>\features\data_products\wholesale_sap\given_latest_calculations_history_scenario</v>
      </c>
      <c r="D25" s="1" t="str">
        <v>\features\data_products\wholesale_settlement_report\given_multiple_versions_for_some_calculation_types</v>
      </c>
      <c r="E25" s="1" t="str">
        <v>\features\data_products\wholesale_settlement_report\given_standard_scenario_for_settlement_report_views</v>
      </c>
    </row>
    <row r="26" spans="1:5" ht="45">
      <c r="A26" s="1" t="str">
        <v>CalculationTests.Cases.SettlementReportsTests</v>
      </c>
      <c r="B26" s="11" t="str">
        <v>MP_with_same_masterdata_but_different_to_and_from_only_one_entry_in_charge_prices</v>
      </c>
      <c r="C26" s="1" t="str" cm="1">
        <f t="array" ref="C26">IFERROR(TRANSPOSE(_xlfn._xlws.FILTER(case_coverage[Scenario],case_coverage[CaseCoverage]=B26)),"")</f>
        <v>\features\data_products\wholesale_settlement_report\given_standard_scenario_for_settlement_report_views</v>
      </c>
    </row>
    <row r="27" spans="1:5" ht="30">
      <c r="A27" s="1" t="str">
        <v>CalculationTests.Cases.SettlementReportsTests</v>
      </c>
      <c r="B27" s="11" t="str">
        <v>MP_period_subset_of_charge_link_period</v>
      </c>
      <c r="C27" s="1" t="str" cm="1">
        <f t="array" ref="C27">IFERROR(TRANSPOSE(_xlfn._xlws.FILTER(case_coverage[Scenario],case_coverage[CaseCoverage]=B27)),"")</f>
        <v>\features\data_products\wholesale_settlement_report\given_different_combinations_of_chargelink_and_mp_periods</v>
      </c>
    </row>
    <row r="28" spans="1:5" ht="30">
      <c r="A28" s="1" t="str">
        <v>CalculationTests.Cases.SettlementReportsTests</v>
      </c>
      <c r="B28" s="11" t="str">
        <v>MP_period_and_charge_link_period_overlap</v>
      </c>
      <c r="C28" s="1" t="str" cm="1">
        <f t="array" ref="C28:D28">IFERROR(TRANSPOSE(_xlfn._xlws.FILTER(case_coverage[Scenario],case_coverage[CaseCoverage]=B28)),"")</f>
        <v>\features\data_products\wholesale_settlement_report\given_different_combinations_of_chargelink_and_mp_periods</v>
      </c>
      <c r="D28" s="1" t="str">
        <v>\features\data_products\wholesale_settlement_report\given_different_combinations_of_chargelink_and_mp_periods</v>
      </c>
    </row>
    <row r="29" spans="1:5" ht="30">
      <c r="A29" s="1" t="str">
        <v>CalculationTests.Cases.SettlementReportsTests</v>
      </c>
      <c r="B29" s="11" t="str">
        <v>MP_period_and_charge_link_period_do_not_overlap</v>
      </c>
      <c r="C29" s="1" t="str" cm="1">
        <f t="array" ref="C29">IFERROR(TRANSPOSE(_xlfn._xlws.FILTER(case_coverage[Scenario],case_coverage[CaseCoverage]=B29)),"")</f>
        <v>\features\data_products\wholesale_settlement_report\given_different_combinations_of_chargelink_and_mp_periods</v>
      </c>
    </row>
    <row r="30" spans="1:5" ht="30">
      <c r="A30" s="1" t="str">
        <v>CalculationTests.Cases.SettlementReportsTests</v>
      </c>
      <c r="B30" s="11" t="str">
        <v>MP_period_multiple</v>
      </c>
      <c r="C30" s="1" t="str" cm="1">
        <f t="array" ref="C30">IFERROR(TRANSPOSE(_xlfn._xlws.FILTER(case_coverage[Scenario],case_coverage[CaseCoverage]=B30)),"")</f>
        <v>\features\data_products\wholesale_settlement_report\given_different_combinations_of_chargelink_and_mp_periods</v>
      </c>
    </row>
    <row r="31" spans="1:5" ht="30">
      <c r="A31" s="1" t="str">
        <v>CalculationTests.Cases.SettlementReportsTests</v>
      </c>
      <c r="B31" s="11" t="str">
        <v>MP_period_missing</v>
      </c>
      <c r="C31" s="1" t="str" cm="1">
        <f t="array" ref="C31">IFERROR(TRANSPOSE(_xlfn._xlws.FILTER(case_coverage[Scenario],case_coverage[CaseCoverage]=B31)),"")</f>
        <v>\features\data_products\wholesale_settlement_report\given_different_combinations_of_chargelink_and_mp_periods</v>
      </c>
    </row>
    <row r="32" spans="1:5" ht="30">
      <c r="A32" s="1" t="str">
        <v>CalculationTests.Cases.SettlementReportsTests</v>
      </c>
      <c r="B32" s="11" t="str">
        <v>Charge_price_information_periods_multiple</v>
      </c>
      <c r="C32" s="1" t="str" cm="1">
        <f t="array" ref="C32">IFERROR(TRANSPOSE(_xlfn._xlws.FILTER(case_coverage[Scenario],case_coverage[CaseCoverage]=B32)),"")</f>
        <v>\features\data_products\wholesale_settlement_report\given_different_combinations_of_chargelink_and_mp_periods</v>
      </c>
    </row>
    <row r="33" spans="1:6" ht="30">
      <c r="A33" s="1" t="str">
        <v>CalculationTests.Cases.SettlementReportsTests</v>
      </c>
      <c r="B33" s="11" t="str">
        <v>Charge_link_period_between_MP_periods</v>
      </c>
      <c r="C33" s="1" t="str" cm="1">
        <f t="array" ref="C33">IFERROR(TRANSPOSE(_xlfn._xlws.FILTER(case_coverage[Scenario],case_coverage[CaseCoverage]=B33)),"")</f>
        <v>\features\data_products\wholesale_settlement_report\given_different_combinations_of_chargelink_and_mp_periods</v>
      </c>
    </row>
    <row r="34" spans="1:6" ht="30">
      <c r="A34" s="1" t="str">
        <v>CalculationTests.Cases.SettlementReportsTests</v>
      </c>
      <c r="B34" s="11" t="str">
        <v>Charge_link_periods_multiple</v>
      </c>
      <c r="C34" s="1" t="str" cm="1">
        <f t="array" ref="C34">IFERROR(TRANSPOSE(_xlfn._xlws.FILTER(case_coverage[Scenario],case_coverage[CaseCoverage]=B34)),"")</f>
        <v>\features\data_products\wholesale_settlement_report\given_different_combinations_of_chargelink_and_mp_periods</v>
      </c>
    </row>
    <row r="35" spans="1:6" ht="30">
      <c r="A35" s="1" t="str">
        <v>CalculationTests.Cases.SettlementReportsTests</v>
      </c>
      <c r="B35" s="11" t="str">
        <v>Charge_link_periods_have_a_gap</v>
      </c>
      <c r="C35" s="1" t="str" cm="1">
        <f t="array" ref="C35">IFERROR(TRANSPOSE(_xlfn._xlws.FILTER(case_coverage[Scenario],case_coverage[CaseCoverage]=B35)),"")</f>
        <v>\features\data_products\wholesale_settlement_report\given_different_combinations_of_chargelink_and_mp_periods</v>
      </c>
    </row>
    <row r="36" spans="1:6" ht="30">
      <c r="A36" s="1" t="str">
        <v>CalculationTests.Cases.SettlementReportsTests</v>
      </c>
      <c r="B36" s="11" t="str">
        <v>Charge_link_period_is_a_subset_of_the_MP_period</v>
      </c>
      <c r="C36" s="1" t="str" cm="1">
        <f t="array" ref="C36">IFERROR(TRANSPOSE(_xlfn._xlws.FILTER(case_coverage[Scenario],case_coverage[CaseCoverage]=B36)),"")</f>
        <v>\features\data_products\wholesale_settlement_report\given_different_combinations_of_chargelink_and_mp_periods</v>
      </c>
    </row>
    <row r="37" spans="1:6" ht="30">
      <c r="A37" s="1" t="str">
        <v>CalculationTests.Cases.SettlementReportsTests</v>
      </c>
      <c r="B37" s="11" t="str">
        <v>Charge_link_period_between_MP_periods</v>
      </c>
      <c r="C37" s="1" t="str" cm="1">
        <f t="array" ref="C37">IFERROR(TRANSPOSE(_xlfn._xlws.FILTER(case_coverage[Scenario],case_coverage[CaseCoverage]=B37)),"")</f>
        <v>\features\data_products\wholesale_settlement_report\given_different_combinations_of_chargelink_and_mp_periods</v>
      </c>
    </row>
    <row r="38" spans="1:6" ht="30">
      <c r="A38" s="1" t="str">
        <v>CalculationTests.Cases.SettlementReportsTests</v>
      </c>
      <c r="B38" s="11" t="str">
        <v>Charge_link_period_missing</v>
      </c>
      <c r="C38" s="1" t="str" cm="1">
        <f t="array" ref="C38">IFERROR(TRANSPOSE(_xlfn._xlws.FILTER(case_coverage[Scenario],case_coverage[CaseCoverage]=B38)),"")</f>
        <v>\features\data_products\wholesale_settlement_report\given_different_combinations_of_chargelink_and_mp_periods</v>
      </c>
    </row>
    <row r="39" spans="1:6" ht="30">
      <c r="A39" s="1" t="str">
        <v>CalculationTests.Cases.SettlementReportsTests</v>
      </c>
      <c r="B39" s="11" t="str">
        <v>Calculation_types_different</v>
      </c>
      <c r="C39" s="1" t="str" cm="1">
        <f t="array" ref="C39:D39">IFERROR(TRANSPOSE(_xlfn._xlws.FILTER(case_coverage[Scenario],case_coverage[CaseCoverage]=B39)),"")</f>
        <v>\features\data_products\wholesale_sap\given_latest_calculations_history_scenario</v>
      </c>
      <c r="D39" s="1" t="str">
        <v>\features\data_products\wholesale_settlement_report\given_multiple_versions_for_some_calculation_types</v>
      </c>
    </row>
    <row r="40" spans="1:6" ht="30">
      <c r="A40" s="1" t="str">
        <v>CalculationTests.Cases.UnusualGridAreaSetups</v>
      </c>
      <c r="B40" s="11" t="str">
        <v>Energy_Supplier_only_has_Grid_Loss_MP_or_System_Correction_MP</v>
      </c>
      <c r="C40" s="1" t="str" cm="1">
        <f t="array" ref="C40:F40">IFERROR(TRANSPOSE(_xlfn._xlws.FILTER(case_coverage[Scenario],case_coverage[CaseCoverage]=B40)),"")</f>
        <v>\features\energy_calculation\given_mp_starts_or_stops</v>
      </c>
      <c r="D40" s="1" t="str">
        <v>\features\energy_calculation\given_only_exchange_mp_in_ga</v>
      </c>
      <c r="E40" s="1" t="str">
        <v>\features\energy_calculation\given_only_nonprofiled_in_ga</v>
      </c>
      <c r="F40" s="1" t="str">
        <v>\features\energy_calculation\given_only_production_in_ga</v>
      </c>
    </row>
    <row r="41" spans="1:6" ht="30">
      <c r="A41" s="1" t="str">
        <v>CalculationTests.Cases.UnusualGridAreaSetups</v>
      </c>
      <c r="B41" s="11" t="str">
        <v>Grid_area_with_only_non_profiled_MP</v>
      </c>
      <c r="C41" s="1" t="str" cm="1">
        <f t="array" ref="C41">IFERROR(TRANSPOSE(_xlfn._xlws.FILTER(case_coverage[Scenario],case_coverage[CaseCoverage]=B41)),"")</f>
        <v>\features\energy_calculation\given_only_nonprofiled_in_ga</v>
      </c>
    </row>
    <row r="42" spans="1:6">
      <c r="A42" s="1" t="str">
        <v>CalculationTests.Cases.UnusualGridAreaSetups</v>
      </c>
      <c r="B42" s="11" t="str">
        <v>Grid_area_with_only_exchange_MP</v>
      </c>
      <c r="C42" s="1" t="str" cm="1">
        <f t="array" ref="C42">IFERROR(TRANSPOSE(_xlfn._xlws.FILTER(case_coverage[Scenario],case_coverage[CaseCoverage]=B42)),"")</f>
        <v>\features\energy_calculation\given_only_exchange_mp_in_ga</v>
      </c>
    </row>
    <row r="43" spans="1:6">
      <c r="A43" s="1" t="str">
        <v>CalculationTests.Cases.UnusualGridAreaSetups</v>
      </c>
      <c r="B43" s="11" t="str">
        <v>Grid_area_with_only_production_MP</v>
      </c>
      <c r="C43" s="1" t="str" cm="1">
        <f t="array" ref="C43">IFERROR(TRANSPOSE(_xlfn._xlws.FILTER(case_coverage[Scenario],case_coverage[CaseCoverage]=B43)),"")</f>
        <v>\features\energy_calculation\given_only_production_in_ga</v>
      </c>
    </row>
    <row r="44" spans="1:6">
      <c r="C44" s="1" t="str" cm="1">
        <f t="array" ref="C44">IFERROR(TRANSPOSE(_xlfn._xlws.FILTER(case_coverage[Scenario],case_coverage[CaseCoverage]=B44)),"")</f>
        <v/>
      </c>
    </row>
    <row r="45" spans="1:6">
      <c r="C45" s="1" t="str" cm="1">
        <f t="array" ref="C45">IFERROR(TRANSPOSE(_xlfn._xlws.FILTER(case_coverage[Scenario],case_coverage[CaseCoverage]=B45)),"")</f>
        <v/>
      </c>
    </row>
    <row r="46" spans="1:6">
      <c r="C46" s="1" t="str" cm="1">
        <f t="array" ref="C46">IFERROR(TRANSPOSE(_xlfn._xlws.FILTER(case_coverage[Scenario],case_coverage[CaseCoverage]=B46)),"")</f>
        <v/>
      </c>
    </row>
    <row r="47" spans="1:6">
      <c r="C47" s="1" t="str" cm="1">
        <f t="array" ref="C47">IFERROR(TRANSPOSE(_xlfn._xlws.FILTER(case_coverage[Scenario],case_coverage[CaseCoverage]=B47)),"")</f>
        <v/>
      </c>
    </row>
    <row r="48" spans="1:6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workbookViewId="0">
      <selection activeCell="B3" sqref="B3"/>
    </sheetView>
  </sheetViews>
  <sheetFormatPr defaultColWidth="8.7109375" defaultRowHeight="18.75"/>
  <cols>
    <col min="1" max="1" width="27.7109375" style="3" bestFit="1" customWidth="1"/>
    <col min="2" max="2" width="68.7109375" style="12" bestFit="1" customWidth="1"/>
    <col min="3" max="3" width="105.5703125" style="3" bestFit="1" customWidth="1"/>
    <col min="4" max="5" width="8.7109375" style="3"/>
    <col min="6" max="6" width="2" style="3" bestFit="1" customWidth="1"/>
    <col min="7" max="16384" width="8.7109375" style="3"/>
  </cols>
  <sheetData>
    <row r="1" spans="1:16343" ht="15">
      <c r="B1" s="3"/>
    </row>
    <row r="2" spans="1:16343" ht="24">
      <c r="A2" s="8" t="s">
        <v>98</v>
      </c>
      <c r="B2" s="8" t="s">
        <v>33</v>
      </c>
      <c r="C2" s="8" t="s">
        <v>28</v>
      </c>
      <c r="D2" s="13"/>
      <c r="E2" s="13"/>
    </row>
    <row r="3" spans="1:16343" ht="90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90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30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50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60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60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90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90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30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 ht="37.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30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90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30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90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30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30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30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wholesale_results</v>
      </c>
      <c r="B34" s="2" t="str">
        <v>amounts_per_charge_v1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\features\data_products\wholesale_results\given_amount_per_charge_scenario</v>
      </c>
      <c r="D34" s="1"/>
      <c r="E34" s="1"/>
    </row>
    <row r="35" spans="1:5">
      <c r="A35" s="13" t="str">
        <v>wholesale_results</v>
      </c>
      <c r="B35" s="2" t="str">
        <v>energy_per_brp_v1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5">
      <c r="A36" s="13" t="str">
        <v>wholesale_results</v>
      </c>
      <c r="B36" s="2" t="str">
        <v>energy_per_es_v1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\features\data_products\wholesale_results\given_minimal_standard_energy_scenario</v>
      </c>
      <c r="D36" s="1"/>
      <c r="E36" s="1"/>
    </row>
    <row r="37" spans="1:5">
      <c r="A37" s="13" t="str">
        <v>wholesale_results</v>
      </c>
      <c r="B37" s="2" t="str">
        <v>energy_v1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\features\data_products\wholesale_results\given_minimal_standard_energy_scenario</v>
      </c>
      <c r="D37" s="1"/>
      <c r="E37" s="1"/>
    </row>
    <row r="38" spans="1:5">
      <c r="A38" s="13" t="str">
        <v>wholesale_results</v>
      </c>
      <c r="B38" s="2" t="str">
        <v>exchange_per_neighbor_v1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5">
      <c r="A39" s="13" t="str">
        <v>wholesale_results</v>
      </c>
      <c r="B39" s="2" t="str">
        <v>grid_loss_metering_point_time_series_v1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\features\data_products\wholesale_results\given_minimal_standard_energy_scenario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\features\data_products\wholesale_results\given_monthly_amount_per_charge_scenario</v>
      </c>
      <c r="D40" s="1"/>
      <c r="E40" s="1"/>
    </row>
    <row r="41" spans="1:5">
      <c r="A41" s="13" t="str">
        <v>wholesale_results</v>
      </c>
      <c r="B41" s="2" t="str">
        <v>total_monthly_amounts_v1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\features\data_products\wholesale_results\given_total_monthly_amount_scenario</v>
      </c>
      <c r="D41" s="1"/>
      <c r="E41" s="1"/>
    </row>
    <row r="42" spans="1:5">
      <c r="A42" s="13" t="str">
        <v>wholesale_sap</v>
      </c>
      <c r="B42" s="2" t="str">
        <v>energy_v1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\features\data_products\wholesale_sap\given_energy_scenario</v>
      </c>
      <c r="D42" s="1"/>
      <c r="E42" s="1"/>
    </row>
    <row r="43" spans="1:5">
      <c r="A43" s="13" t="str">
        <v>wholesale_sap</v>
      </c>
      <c r="B43" s="2" t="str">
        <v>latest_calculations_history_v1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\features\data_products\wholesale_sap\given_latest_calculations_history_scenario</v>
      </c>
      <c r="D43" s="1"/>
      <c r="E43" s="1"/>
    </row>
    <row r="44" spans="1:5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5">
      <c r="A45" s="13" t="str">
        <v>wholesale_settlement_reports</v>
      </c>
      <c r="B45" s="2" t="str">
        <v>monthly_amounts_v1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/>
      </c>
      <c r="D45" s="1"/>
      <c r="E45" s="1"/>
    </row>
    <row r="46" spans="1:5">
      <c r="A46" s="13" t="str">
        <v>wholesale_settlement_reports</v>
      </c>
      <c r="B46" s="2" t="str">
        <v>amounts_per_charge_v1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/>
      </c>
      <c r="D46" s="1"/>
      <c r="E46" s="1"/>
    </row>
    <row r="47" spans="1:5">
      <c r="A47" s="13" t="str">
        <v>wholesale_settlement_reports</v>
      </c>
      <c r="B47" s="2" t="str">
        <v>charge_link_periods_v1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/>
      </c>
      <c r="D47" s="1"/>
      <c r="E47" s="1"/>
    </row>
    <row r="48" spans="1:5">
      <c r="A48" s="13" t="str">
        <v>wholesale_settlement_reports</v>
      </c>
      <c r="B48" s="2" t="str">
        <v>charge_prices_v1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/>
      </c>
      <c r="D48" s="1"/>
      <c r="E48" s="1"/>
    </row>
    <row r="49" spans="1:5">
      <c r="A49" s="13" t="str">
        <v>wholesale_settlement_reports</v>
      </c>
      <c r="B49" s="2" t="str">
        <v>current_balance_fixing_calculation_version_v1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/>
      </c>
      <c r="D49" s="1"/>
      <c r="E49" s="1"/>
    </row>
    <row r="50" spans="1:5">
      <c r="A50" s="13" t="str">
        <v>wholesale_settlement_reports</v>
      </c>
      <c r="B50" s="2" t="str">
        <v>energy_per_es_v1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/>
      </c>
      <c r="D50" s="1"/>
      <c r="E50" s="1"/>
    </row>
    <row r="51" spans="1:5">
      <c r="A51" s="13" t="str">
        <v>wholesale_settlement_reports</v>
      </c>
      <c r="B51" s="2" t="str">
        <v>energy_v1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/>
      </c>
      <c r="D51" s="1"/>
      <c r="E51" s="1"/>
    </row>
    <row r="52" spans="1:5">
      <c r="A52" s="13" t="str">
        <v>wholesale_settlement_reports</v>
      </c>
      <c r="B52" s="2" t="str">
        <v>metering_point_periods_v1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/>
      </c>
      <c r="D52" s="1"/>
      <c r="E52" s="1"/>
    </row>
    <row r="53" spans="1:5">
      <c r="A53" s="13" t="str">
        <v>wholesale_settlement_reports</v>
      </c>
      <c r="B53" s="2" t="str">
        <v>metering_point_time_series_v1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/>
      </c>
      <c r="D53" s="1"/>
      <c r="E53" s="1"/>
    </row>
    <row r="54" spans="1:5">
      <c r="A54" s="13" t="str">
        <v>wholesale_settlement_reports</v>
      </c>
      <c r="B54" s="2" t="str">
        <v>monthly_amounts_per_charge_v1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/>
      </c>
      <c r="D54" s="1"/>
      <c r="E54" s="1"/>
    </row>
    <row r="55" spans="1:5">
      <c r="A55" s="13" t="str">
        <v>wholesale_settlement_reports</v>
      </c>
      <c r="B55" s="2" t="str">
        <v>total_monthly_amounts_v1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/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workbookViewId="0">
      <selection activeCell="A10" sqref="A10"/>
    </sheetView>
  </sheetViews>
  <sheetFormatPr defaultColWidth="8.7109375" defaultRowHeight="15"/>
  <cols>
    <col min="1" max="1" width="146.28515625" style="5" bestFit="1" customWidth="1"/>
    <col min="2" max="2" width="113.42578125" style="7" customWidth="1"/>
    <col min="3" max="3" width="88.28515625" style="7" customWidth="1"/>
    <col min="4" max="4" width="50.85546875" style="5" bestFit="1" customWidth="1"/>
    <col min="5" max="16384" width="8.7109375" style="5"/>
  </cols>
  <sheetData>
    <row r="1" spans="1:3" ht="24">
      <c r="A1" s="9" t="s">
        <v>31</v>
      </c>
      <c r="B1" s="10" t="s">
        <v>29</v>
      </c>
      <c r="C1" s="10" t="s">
        <v>30</v>
      </c>
    </row>
    <row r="2" spans="1:3" ht="18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90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succeeded_external_calculations_v1
energy_per_brp_v1
energy_per_es_v1
energy_v1
exchange_per_neighbor_v1
grid_loss_metering_point_time_series_v1</v>
      </c>
    </row>
    <row r="4" spans="1:3" ht="18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8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30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energy_v1
amounts_per_charge_v1</v>
      </c>
    </row>
    <row r="7" spans="1:3" ht="30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Calculation_versions_different
Calculation_types_different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80">
      <c r="A8" s="6" t="str">
        <v>\features\data_products\wholesale_settlement_report\given_different_combinations_of_chargelink_and_mp_periods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Charge_link_period_between_MP_periods
Charge_link_periods_multiple
MP_period_and_charge_link_period_overlap
Charge_link_periods_have_a_gap
MP_period_multiple
Charge_price_information_periods_multiple
Charge_link_period_is_a_subset_of_the_MP_period
MP_period_and_charge_link_period_do_not_overlap
MP_period_and_charge_link_period_overlap
Charge_link_period_missing
MP_period_missing
MP_period_subset_of_charge_link_period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30">
      <c r="A9" s="6" t="str">
        <v>\features\data_products\wholesale_settlement_report\given_multiple_versions_for_some_calculation_types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Calculation_versions_different
Calculation_types_different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50">
      <c r="A10" s="6" t="str">
        <v>\features\data_products\wholesale_settlement_report\given_standard_scenario_for_settlement_report_views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MP_with_same_masterdata_but_different_to_and_from_only_one_entry_in_charge_prices
Calculation_versions_different
Typical_wholesale_scenario</v>
      </c>
      <c r="C10" s="7" t="str" cm="1">
        <f t="array" ref="C10">IFERROR(SUBSTITUTE(_xlfn.ARRAYTOTEXT(_xlfn._xlws.FILTER(results_coverage[Results],results_coverage[Scenario]=A10),0),"; ",CHAR(10)),"")</f>
        <v>total_monthly_amounts_v1
monthly_amounts_v1
monthly_amounts_per_charge_v1
metering_point_time_series_v1
metering_point_periods_v1
energy_v1
energy_per_es_v1
charge_prices_v1
charge_link_periods_v1
amounts_per_charge_v1</v>
      </c>
    </row>
    <row r="11" spans="1:3" ht="16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total_consumption
temporary_production
temporary_flex_consumption
production_per_es
positive_grid_loss
negative_grid_loss
grid_loss
flex_consumption_per_es
exchange_per_neighbor
exchange
non_profiled_consumption_per_es</v>
      </c>
    </row>
    <row r="12" spans="1:3" ht="120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Balance_Responsible_change_on_System_Correction_MP
Change_of_balance_responsible_on_an_MP
Change_of_energy_supplier_on_an_MP
Change_of_resolution_on_an_MP
Energy_Supplier_change_on_Grid_Loss_MP
Energy_Supplier_change_on_System_Correction_MP
Balance_Responsible_change_on_Grid_Loss_MP</v>
      </c>
      <c r="C12" s="7" t="str" cm="1">
        <f t="array" ref="C12">IFERROR(SUBSTITUTE(_xlfn.ARRAYTOTEXT(_xlfn._xlws.FILTER(results_coverage[Results],results_coverage[Scenario]=A12),0),"; ",CHAR(10)),"")</f>
        <v>production_per_es
non_profiled_consumption_per_es
flex_consumption_per_es
exchange
grid_loss</v>
      </c>
    </row>
    <row r="13" spans="1:3" ht="90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exchange
exchange_per_neighbor
flex_consumption_per_es
grid_loss
production_per_es
total_consumption</v>
      </c>
    </row>
    <row r="14" spans="1:3" ht="4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exchange_per_neighbor
exchange
grid_loss</v>
      </c>
    </row>
    <row r="15" spans="1:3" ht="255">
      <c r="A15" s="6" t="str">
        <v>\features\energy_calculation\given_minimal_standard_scenario</v>
      </c>
      <c r="B15" s="7" t="str" cm="1">
        <f t="array" ref="B15">IFERROR(SUBSTITUTE(_xlfn.ARRAYTOTEXT(_xlfn._xlws.FILTER(case_coverage[CaseCoverage],case_coverage[Scenario]=A15),0),"; ",CHAR(10)),"")</f>
        <v>Typical_energy_scenario
Calculation_input_data_includes_other_ga</v>
      </c>
      <c r="C15" s="7" t="str" cm="1">
        <f t="array" ref="C15">IFERROR(SUBSTITUTE(_xlfn.ARRAYTOTEXT(_xlfn._xlws.FILTER(results_coverage[Results],results_coverage[Scenario]=A15),0),"; ",CHAR(10)),"")</f>
        <v>production
production_per_brp
production_per_es
negative_grid_loss
temporary_production
total_consumption
positive_grid_loss
temporary_flex_consumption
non_profiled_consumption_per_es
grid_loss
non_profiled_consumption
flex_consumption_per_es
flex_consumption_per_brp
flex_consumption
exchange_per_neighbor
exchange
non_profiled_consumption_per_brp</v>
      </c>
    </row>
    <row r="16" spans="1:3" ht="7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MP_is_shut_down_in_calculation_period
MP_is_starts_up_in_calculation_period
Energy_Supplier_only_has_Grid_Loss_MP_or_System_Correction_MP</v>
      </c>
      <c r="C16" s="7" t="str" cm="1">
        <f t="array" ref="C16">IFERROR(SUBSTITUTE(_xlfn.ARRAYTOTEXT(_xlfn._xlws.FILTER(results_coverage[Results],results_coverage[Scenario]=A16),0),"; ",CHAR(10)),"")</f>
        <v>non_profiled_consumption_per_es
exchange_per_neighbor
flex_consumption_per_es
grid_loss
production_per_es</v>
      </c>
    </row>
    <row r="17" spans="1:3" ht="90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Grid_area_with_only_exchange_MP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total_consumption
production_per_es
grid_loss
flex_consumption_per_es
exchange_per_neighbor
exchange</v>
      </c>
    </row>
    <row r="18" spans="1:3" ht="10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Grid_area_with_only_non_profiled_MP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total_consumption
positive_grid_loss
non_profiled_consumption_per_es
production_per_es
grid_loss
flex_consumption_per_es
negative_grid_loss</v>
      </c>
    </row>
    <row r="19" spans="1:3" ht="90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Grid_area_with_only_production_MP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total_consumption
flex_consumption_per_es
grid_loss
negative_grid_loss
positive_grid_loss
production_per_es</v>
      </c>
    </row>
    <row r="20" spans="1:3" ht="7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Change_of_settlement_method_on_an_MP
Change_of_resolution_on_an_MP</v>
      </c>
      <c r="C20" s="7" t="str" cm="1">
        <f t="array" ref="C20">IFERROR(SUBSTITUTE(_xlfn.ARRAYTOTEXT(_xlfn._xlws.FILTER(results_coverage[Results],results_coverage[Scenario]=A20),0),"; ",CHAR(10)),"")</f>
        <v>production_per_es
non_profiled_consumption_per_es
temporary_flex_consumption
flex_consumption_per_es
grid_loss</v>
      </c>
    </row>
    <row r="21" spans="1:3" ht="22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Calculation_covers_multiple_grid_areas
Calculation_includes_2_out_of_3_MP_grid_areas_in_input_data</v>
      </c>
      <c r="C21" s="7" t="str" cm="1">
        <f t="array" ref="C21">IFERROR(SUBSTITUTE(_xlfn.ARRAYTOTEXT(_xlfn._xlws.FILTER(results_coverage[Results],results_coverage[Scenario]=A21),0),"; ",CHAR(10)),"")</f>
        <v>total_monthly_amounts_per_co_es
subscription_per_co_es
monthly_tariff_from_hourly_per_co_es
monthly_tariff_from_daily_per_co_es
monthly_subscription_per_co_es
monthly_fee_per_co_es
hourly_tariff_per_co_es
fee_per_co_es
total_consumption
production_per_es
grid_loss
flex_consumption_per_es
exchange
daily_tariff_per_co_es
total_monthly_amounts_per_es</v>
      </c>
    </row>
    <row r="22" spans="1:3" ht="13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Change_of_resolution_on_an_MP
Change_of_energy_supplier_on_an_MP
Change_of_balance_responsible_on_an_MP
Energy_Supplier_change_on_Grid_Loss_MP
Energy_Supplier_change_on_System_Correction_MP
Balance_Responsible_change_on_Grid_Loss_MP
Balance_Responsible_change_on_System_Correction_MP</v>
      </c>
      <c r="C22" s="7" t="str" cm="1">
        <f t="array" ref="C22">IFERROR(SUBSTITUTE(_xlfn.ARRAYTOTEXT(_xlfn._xlws.FILTER(results_coverage[Results],results_coverage[Scenario]=A22),0),"; ",CHAR(10)),"")</f>
        <v>hourly_tariff_per_co_es
flex_consumption_per_es
fee_per_co_es
subscription_per_co_es
daily_tariff_per_co_es
exchange
non_profiled_consumption_per_es
grid_loss
production_per_es</v>
      </c>
    </row>
    <row r="23" spans="1:3" ht="30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Extra_subscriptions_are_added_to_MP_in_calculation_period
Extra_fees_are_added_to_MP_in_calculation_period</v>
      </c>
      <c r="C23" s="7" t="str" cm="1">
        <f t="array" ref="C23">IFERROR(SUBSTITUTE(_xlfn.ARRAYTOTEXT(_xlfn._xlws.FILTER(results_coverage[Results],results_coverage[Scenario]=A23),0),"; ",CHAR(10)),"")</f>
        <v>fee_per_co_es
subscription_per_co_es</v>
      </c>
    </row>
    <row r="24" spans="1:3" ht="31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total_monthly_amounts_per_es
total_monthly_amounts_per_co_es
subscription_per_co_es
monthly_tariff_from_hourly_per_co_es
monthly_tariff_from_daily_per_co_es
monthly_subscription_per_co_es
monthly_fee_per_co_es
hourly_tariff_per_co_es
fee_per_co_es
daily_tariff_per_co_es
total_consumption
temporary_flex_consumption
production_per_es
production
non_profiled_consumption_per_es
non_profiled_consumption
grid_loss
flex_consumption_per_es
flex_consumption
exchange
temporary_production</v>
      </c>
    </row>
    <row r="25" spans="1:3" ht="60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subscription_per_co_es
daily_tariff_per_co_es
fee_per_co_es
hourly_tariff_per_co_es</v>
      </c>
    </row>
    <row r="26" spans="1:3" ht="60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Price_element_from_date_inside_calculation_period
Price_element_to_date_inside_calculation_period</v>
      </c>
      <c r="C26" s="7" t="str" cm="1">
        <f t="array" ref="C26">IFERROR(SUBSTITUTE(_xlfn.ARRAYTOTEXT(_xlfn._xlws.FILTER(results_coverage[Results],results_coverage[Scenario]=A26),0),"; ",CHAR(10)),"")</f>
        <v>fee_per_co_es
hourly_tariff_per_co_es
daily_tariff_per_co_es
subscription_per_co_es</v>
      </c>
    </row>
    <row r="27" spans="1:3" ht="18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8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8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8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8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8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8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8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8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8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8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8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8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8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8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8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8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8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8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8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8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8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8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8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8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8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8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8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8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8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8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8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8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8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8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8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8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8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8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Sheet1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2024-09-10T11:37:12Z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