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HNVFEAL\"/>
    </mc:Choice>
  </mc:AlternateContent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3"/>
  <c r="B8" i="12"/>
  <c r="B8" i="11"/>
  <c r="B2" i="13"/>
  <c r="B2" i="12"/>
  <c r="B2" i="1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B2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B8" i="8"/>
  <c r="B2" i="8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B2" i="10"/>
  <c r="B31" i="26" l="1"/>
  <c r="B27" i="26"/>
  <c r="B20" i="26" l="1"/>
  <c r="B21" i="26" l="1"/>
  <c r="B22" i="26" s="1"/>
  <c r="V5" i="24" s="1"/>
  <c r="U5" i="24" l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C16" i="26"/>
  <c r="B16" i="26" s="1"/>
  <c r="X2" i="24" s="1"/>
  <c r="AK10" i="24" l="1"/>
  <c r="C10" i="24" s="1"/>
  <c r="AL10" i="24"/>
  <c r="AI5" i="12" s="1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AK12" i="24"/>
  <c r="AL12" i="24"/>
  <c r="S4" i="14" s="1"/>
  <c r="AM12" i="24"/>
  <c r="T4" i="14" s="1"/>
  <c r="AN12" i="24"/>
  <c r="U4" i="14" s="1"/>
  <c r="AO12" i="24"/>
  <c r="V4" i="14" s="1"/>
  <c r="AP12" i="24"/>
  <c r="W4" i="14" s="1"/>
  <c r="AQ12" i="24"/>
  <c r="X4" i="14" s="1"/>
  <c r="AR12" i="24"/>
  <c r="Y4" i="14" s="1"/>
  <c r="AS12" i="24"/>
  <c r="Z4" i="14" s="1"/>
  <c r="AT12" i="24"/>
  <c r="AA4" i="14" s="1"/>
  <c r="AU12" i="24"/>
  <c r="AB4" i="14" s="1"/>
  <c r="AV12" i="24"/>
  <c r="AC4" i="14" s="1"/>
  <c r="AW12" i="24"/>
  <c r="AD4" i="14" s="1"/>
  <c r="AX12" i="24"/>
  <c r="AE4" i="14" s="1"/>
  <c r="AY12" i="24"/>
  <c r="AF4" i="14" s="1"/>
  <c r="AZ12" i="24"/>
  <c r="AG4" i="14" s="1"/>
  <c r="BA12" i="24"/>
  <c r="AH4" i="14" s="1"/>
  <c r="BB12" i="24"/>
  <c r="AI4" i="14" s="1"/>
  <c r="AL11" i="24"/>
  <c r="AI5" i="13"/>
  <c r="AK11" i="24"/>
  <c r="AK9" i="24"/>
  <c r="AK8" i="24"/>
  <c r="AK7" i="24"/>
  <c r="AL7" i="24"/>
  <c r="Z5" i="9" s="1"/>
  <c r="AM7" i="24"/>
  <c r="AN7" i="24"/>
  <c r="AB5" i="9"/>
  <c r="AO7" i="24"/>
  <c r="AC5" i="9" s="1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K6" i="24"/>
  <c r="AL6" i="24"/>
  <c r="Z5" i="8" s="1"/>
  <c r="AM6" i="24"/>
  <c r="AA5" i="8"/>
  <c r="AN6" i="24"/>
  <c r="AB5" i="8" s="1"/>
  <c r="AO6" i="24"/>
  <c r="AP6" i="24"/>
  <c r="AD5" i="8" s="1"/>
  <c r="AQ6" i="24"/>
  <c r="AE5" i="8" s="1"/>
  <c r="AR6" i="24"/>
  <c r="AF5" i="8" s="1"/>
  <c r="AS6" i="24"/>
  <c r="AG5" i="8" s="1"/>
  <c r="AT6" i="24"/>
  <c r="AH5" i="8"/>
  <c r="AU6" i="24"/>
  <c r="AI5" i="8" s="1"/>
  <c r="AK5" i="24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L5" i="24"/>
  <c r="AD5" i="7" s="1"/>
  <c r="AD2" i="7" s="1"/>
  <c r="AM5" i="24"/>
  <c r="AE5" i="7" s="1"/>
  <c r="AN5" i="24"/>
  <c r="AF5" i="7" s="1"/>
  <c r="AO5" i="24"/>
  <c r="AG5" i="7" s="1"/>
  <c r="AP5" i="24"/>
  <c r="AQ5" i="24"/>
  <c r="AI5" i="7" s="1"/>
  <c r="AL4" i="24"/>
  <c r="AD5" i="6" s="1"/>
  <c r="AM4" i="24"/>
  <c r="AE5" i="6" s="1"/>
  <c r="AN4" i="24"/>
  <c r="AO4" i="24"/>
  <c r="AP4" i="24"/>
  <c r="AQ4" i="24"/>
  <c r="AI5" i="6" s="1"/>
  <c r="AL3" i="24"/>
  <c r="O4" i="5" s="1"/>
  <c r="AM3" i="24"/>
  <c r="P4" i="5" s="1"/>
  <c r="AN3" i="24"/>
  <c r="Q4" i="5" s="1"/>
  <c r="AO3" i="24"/>
  <c r="R4" i="5" s="1"/>
  <c r="AP3" i="24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AL2" i="24"/>
  <c r="O4" i="2" s="1"/>
  <c r="AM2" i="24"/>
  <c r="P4" i="2" s="1"/>
  <c r="AN2" i="24"/>
  <c r="Q4" i="2" s="1"/>
  <c r="AO2" i="24"/>
  <c r="R4" i="2" s="1"/>
  <c r="AP2" i="24"/>
  <c r="AQ2" i="24"/>
  <c r="T4" i="2" s="1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BB2" i="24"/>
  <c r="AE4" i="2" s="1"/>
  <c r="BC2" i="24"/>
  <c r="AF4" i="2" s="1"/>
  <c r="BD2" i="24"/>
  <c r="AG4" i="2" s="1"/>
  <c r="BE2" i="24"/>
  <c r="AH4" i="2" s="1"/>
  <c r="BF2" i="24"/>
  <c r="AI4" i="2" s="1"/>
  <c r="AK4" i="24"/>
  <c r="AK3" i="24"/>
  <c r="AK2" i="24"/>
  <c r="N4" i="2" s="1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AK13" i="24"/>
  <c r="U13" i="24" s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Y7" i="2" l="1"/>
  <c r="Y8" i="2"/>
  <c r="X7" i="2"/>
  <c r="X8" i="2"/>
  <c r="Y5" i="8"/>
  <c r="AH6" i="24"/>
  <c r="AC13" i="24"/>
  <c r="AE8" i="2"/>
  <c r="AE7" i="2"/>
  <c r="W8" i="2"/>
  <c r="W7" i="2"/>
  <c r="O8" i="2"/>
  <c r="O7" i="2"/>
  <c r="Q7" i="2"/>
  <c r="Q8" i="2"/>
  <c r="P8" i="2"/>
  <c r="P7" i="2"/>
  <c r="N7" i="2"/>
  <c r="N8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7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B4" i="5" s="1"/>
  <c r="AJ4" i="24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AG5" i="6"/>
  <c r="AG4" i="6" s="1"/>
  <c r="T13" i="24"/>
  <c r="AJ13" i="24"/>
  <c r="AC5" i="6"/>
  <c r="AC4" i="6" s="1"/>
  <c r="N4" i="5"/>
  <c r="N5" i="5" s="1"/>
  <c r="R4" i="14"/>
  <c r="R5" i="14" s="1"/>
  <c r="T12" i="24"/>
  <c r="AB12" i="24"/>
  <c r="AJ12" i="24"/>
  <c r="U12" i="24"/>
  <c r="AC12" i="24"/>
  <c r="K4" i="14" s="1"/>
  <c r="V12" i="24"/>
  <c r="D4" i="14" s="1"/>
  <c r="AD12" i="24"/>
  <c r="W12" i="24"/>
  <c r="AE12" i="24"/>
  <c r="AI12" i="24"/>
  <c r="X12" i="24"/>
  <c r="AF12" i="24"/>
  <c r="N4" i="14" s="1"/>
  <c r="Y12" i="24"/>
  <c r="AG12" i="24"/>
  <c r="O4" i="14" s="1"/>
  <c r="Z12" i="24"/>
  <c r="AH12" i="24"/>
  <c r="P4" i="14" s="1"/>
  <c r="AA12" i="24"/>
  <c r="I4" i="14" s="1"/>
  <c r="AH5" i="13"/>
  <c r="J11" i="24"/>
  <c r="R11" i="24"/>
  <c r="Z11" i="24"/>
  <c r="AH11" i="24"/>
  <c r="N11" i="24"/>
  <c r="L5" i="13" s="1"/>
  <c r="G11" i="24"/>
  <c r="Y11" i="24"/>
  <c r="W5" i="13" s="1"/>
  <c r="K11" i="24"/>
  <c r="S11" i="24"/>
  <c r="Q5" i="13" s="1"/>
  <c r="AA11" i="24"/>
  <c r="AI11" i="24"/>
  <c r="F11" i="24"/>
  <c r="AE11" i="24"/>
  <c r="AC5" i="13" s="1"/>
  <c r="D11" i="24"/>
  <c r="L11" i="24"/>
  <c r="J5" i="13" s="1"/>
  <c r="T11" i="24"/>
  <c r="AB11" i="24"/>
  <c r="Z5" i="13" s="1"/>
  <c r="AJ11" i="24"/>
  <c r="V11" i="24"/>
  <c r="T5" i="13" s="1"/>
  <c r="O11" i="24"/>
  <c r="E11" i="24"/>
  <c r="C5" i="13" s="1"/>
  <c r="M11" i="24"/>
  <c r="U11" i="24"/>
  <c r="S5" i="13" s="1"/>
  <c r="AC11" i="24"/>
  <c r="C11" i="24"/>
  <c r="AD11" i="24"/>
  <c r="W11" i="24"/>
  <c r="U5" i="13" s="1"/>
  <c r="H11" i="24"/>
  <c r="P11" i="24"/>
  <c r="N5" i="13" s="1"/>
  <c r="X11" i="24"/>
  <c r="AF11" i="24"/>
  <c r="AD5" i="13" s="1"/>
  <c r="I11" i="24"/>
  <c r="Q11" i="24"/>
  <c r="O5" i="13" s="1"/>
  <c r="AG11" i="24"/>
  <c r="AE5" i="13" s="1"/>
  <c r="I10" i="24"/>
  <c r="G5" i="12" s="1"/>
  <c r="Q10" i="24"/>
  <c r="Y10" i="24"/>
  <c r="AG10" i="24"/>
  <c r="J10" i="24"/>
  <c r="R10" i="24"/>
  <c r="S10" i="24"/>
  <c r="Q5" i="12" s="1"/>
  <c r="L10" i="24"/>
  <c r="T10" i="24"/>
  <c r="AB10" i="24"/>
  <c r="AJ10" i="24"/>
  <c r="AH10" i="24"/>
  <c r="E10" i="24"/>
  <c r="M10" i="24"/>
  <c r="U10" i="24"/>
  <c r="S5" i="12" s="1"/>
  <c r="AC10" i="24"/>
  <c r="D10" i="24"/>
  <c r="B5" i="12" s="1"/>
  <c r="X10" i="24"/>
  <c r="K10" i="24"/>
  <c r="F10" i="24"/>
  <c r="N10" i="24"/>
  <c r="V10" i="24"/>
  <c r="AD10" i="24"/>
  <c r="AB5" i="12" s="1"/>
  <c r="P10" i="24"/>
  <c r="Z10" i="24"/>
  <c r="X5" i="12" s="1"/>
  <c r="AI10" i="24"/>
  <c r="AG5" i="12" s="1"/>
  <c r="G10" i="24"/>
  <c r="O10" i="24"/>
  <c r="W10" i="24"/>
  <c r="AE10" i="24"/>
  <c r="H10" i="24"/>
  <c r="F5" i="12" s="1"/>
  <c r="AF10" i="24"/>
  <c r="AA10" i="24"/>
  <c r="Y5" i="12" s="1"/>
  <c r="AI5" i="11"/>
  <c r="F9" i="24"/>
  <c r="N9" i="24"/>
  <c r="V9" i="24"/>
  <c r="AD9" i="24"/>
  <c r="C9" i="24"/>
  <c r="B5" i="11" s="1"/>
  <c r="AC9" i="24"/>
  <c r="AB5" i="11" s="1"/>
  <c r="G9" i="24"/>
  <c r="F5" i="11" s="1"/>
  <c r="O9" i="24"/>
  <c r="W9" i="24"/>
  <c r="AE9" i="24"/>
  <c r="K9" i="24"/>
  <c r="J5" i="11" s="1"/>
  <c r="E9" i="24"/>
  <c r="H9" i="24"/>
  <c r="G5" i="11" s="1"/>
  <c r="P9" i="24"/>
  <c r="O5" i="11" s="1"/>
  <c r="X9" i="24"/>
  <c r="W5" i="11" s="1"/>
  <c r="AF9" i="24"/>
  <c r="S9" i="24"/>
  <c r="U9" i="24"/>
  <c r="T5" i="11" s="1"/>
  <c r="I9" i="24"/>
  <c r="H5" i="11" s="1"/>
  <c r="Q9" i="24"/>
  <c r="Y9" i="24"/>
  <c r="X5" i="11" s="1"/>
  <c r="AG9" i="24"/>
  <c r="AF5" i="11" s="1"/>
  <c r="AH9" i="24"/>
  <c r="AG5" i="11" s="1"/>
  <c r="AI9" i="24"/>
  <c r="J9" i="24"/>
  <c r="R9" i="24"/>
  <c r="Z9" i="24"/>
  <c r="Y5" i="11" s="1"/>
  <c r="AA9" i="24"/>
  <c r="D9" i="24"/>
  <c r="C5" i="11" s="1"/>
  <c r="L9" i="24"/>
  <c r="K5" i="11" s="1"/>
  <c r="T9" i="24"/>
  <c r="S5" i="11" s="1"/>
  <c r="AB9" i="24"/>
  <c r="AA5" i="11" s="1"/>
  <c r="AJ9" i="24"/>
  <c r="M9" i="24"/>
  <c r="L5" i="11" s="1"/>
  <c r="AI5" i="10"/>
  <c r="G8" i="24"/>
  <c r="O8" i="24"/>
  <c r="N5" i="10" s="1"/>
  <c r="W8" i="24"/>
  <c r="V5" i="10" s="1"/>
  <c r="AE8" i="24"/>
  <c r="AD5" i="10" s="1"/>
  <c r="Q8" i="24"/>
  <c r="Y8" i="24"/>
  <c r="X5" i="10" s="1"/>
  <c r="E8" i="24"/>
  <c r="D5" i="10" s="1"/>
  <c r="D8" i="24"/>
  <c r="C5" i="10" s="1"/>
  <c r="AD8" i="24"/>
  <c r="H8" i="24"/>
  <c r="G5" i="10" s="1"/>
  <c r="P8" i="24"/>
  <c r="O5" i="10" s="1"/>
  <c r="X8" i="24"/>
  <c r="W5" i="10" s="1"/>
  <c r="AF8" i="24"/>
  <c r="I8" i="24"/>
  <c r="H5" i="10" s="1"/>
  <c r="AG8" i="24"/>
  <c r="AF5" i="10" s="1"/>
  <c r="M8" i="24"/>
  <c r="L5" i="10" s="1"/>
  <c r="F8" i="24"/>
  <c r="J8" i="24"/>
  <c r="I5" i="10" s="1"/>
  <c r="R8" i="24"/>
  <c r="Z8" i="24"/>
  <c r="Y5" i="10" s="1"/>
  <c r="AH8" i="24"/>
  <c r="AB8" i="24"/>
  <c r="AA5" i="10" s="1"/>
  <c r="U8" i="24"/>
  <c r="T5" i="10" s="1"/>
  <c r="V8" i="24"/>
  <c r="U5" i="10" s="1"/>
  <c r="K8" i="24"/>
  <c r="S8" i="24"/>
  <c r="R5" i="10" s="1"/>
  <c r="AA8" i="24"/>
  <c r="Z5" i="10" s="1"/>
  <c r="AI8" i="24"/>
  <c r="AH5" i="10" s="1"/>
  <c r="L8" i="24"/>
  <c r="T8" i="24"/>
  <c r="S5" i="10" s="1"/>
  <c r="AJ8" i="24"/>
  <c r="AC8" i="24"/>
  <c r="AB5" i="10" s="1"/>
  <c r="N8" i="24"/>
  <c r="M5" i="10" s="1"/>
  <c r="M7" i="24"/>
  <c r="B5" i="9" s="1"/>
  <c r="U7" i="24"/>
  <c r="AC7" i="24"/>
  <c r="R5" i="9" s="1"/>
  <c r="T7" i="24"/>
  <c r="N7" i="24"/>
  <c r="V7" i="24"/>
  <c r="K5" i="9" s="1"/>
  <c r="AD7" i="24"/>
  <c r="S5" i="9" s="1"/>
  <c r="Z7" i="24"/>
  <c r="AJ7" i="24"/>
  <c r="O7" i="24"/>
  <c r="W7" i="24"/>
  <c r="L5" i="9" s="1"/>
  <c r="AE7" i="24"/>
  <c r="R7" i="24"/>
  <c r="P7" i="24"/>
  <c r="E5" i="9" s="1"/>
  <c r="X7" i="24"/>
  <c r="M5" i="9" s="1"/>
  <c r="AF7" i="24"/>
  <c r="AH7" i="24"/>
  <c r="W5" i="9" s="1"/>
  <c r="Q7" i="24"/>
  <c r="Y7" i="24"/>
  <c r="N5" i="9" s="1"/>
  <c r="AG7" i="24"/>
  <c r="AB7" i="24"/>
  <c r="S7" i="24"/>
  <c r="H5" i="9" s="1"/>
  <c r="AA7" i="24"/>
  <c r="P5" i="9" s="1"/>
  <c r="AI7" i="24"/>
  <c r="X5" i="9" s="1"/>
  <c r="M6" i="24"/>
  <c r="B5" i="8" s="1"/>
  <c r="U6" i="24"/>
  <c r="AC6" i="24"/>
  <c r="R5" i="8" s="1"/>
  <c r="W6" i="24"/>
  <c r="AF6" i="24"/>
  <c r="N6" i="24"/>
  <c r="V6" i="24"/>
  <c r="K5" i="8" s="1"/>
  <c r="AD6" i="24"/>
  <c r="AE6" i="24"/>
  <c r="T5" i="8" s="1"/>
  <c r="X6" i="24"/>
  <c r="M5" i="8" s="1"/>
  <c r="O6" i="24"/>
  <c r="D5" i="8" s="1"/>
  <c r="P6" i="24"/>
  <c r="E5" i="8" s="1"/>
  <c r="T6" i="24"/>
  <c r="I5" i="8" s="1"/>
  <c r="Q6" i="24"/>
  <c r="F5" i="8" s="1"/>
  <c r="Y6" i="24"/>
  <c r="N5" i="8" s="1"/>
  <c r="AG6" i="24"/>
  <c r="AA6" i="24"/>
  <c r="P5" i="8" s="1"/>
  <c r="AJ6" i="24"/>
  <c r="R6" i="24"/>
  <c r="G5" i="8" s="1"/>
  <c r="Z6" i="24"/>
  <c r="O5" i="8" s="1"/>
  <c r="W5" i="8"/>
  <c r="S6" i="24"/>
  <c r="H5" i="8" s="1"/>
  <c r="AI6" i="24"/>
  <c r="X5" i="8" s="1"/>
  <c r="AB6" i="24"/>
  <c r="AH5" i="7"/>
  <c r="AH4" i="7" s="1"/>
  <c r="R5" i="7"/>
  <c r="R4" i="7" s="1"/>
  <c r="V5" i="7"/>
  <c r="V6" i="7" s="1"/>
  <c r="P5" i="7"/>
  <c r="D5" i="7"/>
  <c r="L5" i="7"/>
  <c r="L3" i="7" s="1"/>
  <c r="E5" i="7"/>
  <c r="M5" i="7"/>
  <c r="U5" i="7"/>
  <c r="G5" i="7"/>
  <c r="Y5" i="7"/>
  <c r="X5" i="7"/>
  <c r="Q5" i="7"/>
  <c r="AH5" i="6"/>
  <c r="AH3" i="6" s="1"/>
  <c r="S4" i="5"/>
  <c r="S5" i="5" s="1"/>
  <c r="S4" i="2"/>
  <c r="AB2" i="2"/>
  <c r="AB3" i="2"/>
  <c r="C5" i="8"/>
  <c r="AI13" i="24"/>
  <c r="AH13" i="24"/>
  <c r="P5" i="11"/>
  <c r="K5" i="12"/>
  <c r="AG13" i="24"/>
  <c r="AC5" i="12"/>
  <c r="I5" i="12"/>
  <c r="AB5" i="2"/>
  <c r="AC5" i="8"/>
  <c r="J5" i="9"/>
  <c r="AA13" i="24"/>
  <c r="C5" i="12"/>
  <c r="AA5" i="12"/>
  <c r="Z13" i="24"/>
  <c r="F5" i="9"/>
  <c r="F5" i="7"/>
  <c r="F6" i="7" s="1"/>
  <c r="U5" i="12"/>
  <c r="V5" i="8"/>
  <c r="E5" i="12"/>
  <c r="Y13" i="24"/>
  <c r="C8" i="24"/>
  <c r="B5" i="10" s="1"/>
  <c r="N5" i="7"/>
  <c r="N2" i="7" s="1"/>
  <c r="AG3" i="14"/>
  <c r="M5" i="12"/>
  <c r="D5" i="12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AH3" i="7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S2" i="2"/>
  <c r="S6" i="2"/>
  <c r="AD4" i="6"/>
  <c r="AD6" i="6"/>
  <c r="C5" i="9"/>
  <c r="Y5" i="14"/>
  <c r="AF13" i="24"/>
  <c r="X13" i="24"/>
  <c r="V5" i="11"/>
  <c r="B5" i="7"/>
  <c r="B4" i="7" s="1"/>
  <c r="H5" i="7"/>
  <c r="H6" i="7" s="1"/>
  <c r="AF5" i="12"/>
  <c r="P5" i="12"/>
  <c r="H5" i="12"/>
  <c r="AC6" i="2"/>
  <c r="AH5" i="12"/>
  <c r="V5" i="9"/>
  <c r="E5" i="11"/>
  <c r="E5" i="13"/>
  <c r="AE13" i="24"/>
  <c r="W13" i="24"/>
  <c r="S5" i="8"/>
  <c r="T5" i="7"/>
  <c r="T6" i="7" s="1"/>
  <c r="AE5" i="12"/>
  <c r="W5" i="12"/>
  <c r="O5" i="12"/>
  <c r="F4" i="14"/>
  <c r="AB6" i="2"/>
  <c r="AC5" i="7"/>
  <c r="AC2" i="7" s="1"/>
  <c r="Y6" i="14"/>
  <c r="AD13" i="24"/>
  <c r="V13" i="24"/>
  <c r="AH5" i="11"/>
  <c r="R5" i="11"/>
  <c r="AD5" i="12"/>
  <c r="V5" i="12"/>
  <c r="N5" i="12"/>
  <c r="AC3" i="2"/>
  <c r="Y5" i="9"/>
  <c r="D5" i="11"/>
  <c r="AB13" i="24"/>
  <c r="AD5" i="11"/>
  <c r="N5" i="11"/>
  <c r="T5" i="12"/>
  <c r="L5" i="12"/>
  <c r="AD6" i="7"/>
  <c r="B5" i="13"/>
  <c r="AG5" i="14"/>
  <c r="Y3" i="14"/>
  <c r="Z5" i="11"/>
  <c r="I5" i="11"/>
  <c r="Z5" i="7"/>
  <c r="Z4" i="7" s="1"/>
  <c r="J5" i="7"/>
  <c r="J3" i="7" s="1"/>
  <c r="Z5" i="12"/>
  <c r="R5" i="12"/>
  <c r="J5" i="12"/>
  <c r="AC5" i="2"/>
  <c r="AD4" i="7"/>
  <c r="U5" i="8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2" i="14"/>
  <c r="S3" i="14"/>
  <c r="S6" i="14"/>
  <c r="S5" i="14"/>
  <c r="AB6" i="14"/>
  <c r="AB2" i="14"/>
  <c r="AB3" i="14"/>
  <c r="AB5" i="14"/>
  <c r="T6" i="14"/>
  <c r="T5" i="14"/>
  <c r="T2" i="14"/>
  <c r="T3" i="14"/>
  <c r="H4" i="14"/>
  <c r="AC3" i="14"/>
  <c r="U3" i="14"/>
  <c r="M4" i="14"/>
  <c r="E4" i="14"/>
  <c r="AF6" i="14"/>
  <c r="X6" i="14"/>
  <c r="AH5" i="14"/>
  <c r="Z5" i="14"/>
  <c r="J4" i="14"/>
  <c r="B4" i="14"/>
  <c r="C4" i="14"/>
  <c r="G4" i="14"/>
  <c r="AF5" i="14"/>
  <c r="X5" i="14"/>
  <c r="L4" i="14"/>
  <c r="Q4" i="14"/>
  <c r="AF3" i="14"/>
  <c r="X3" i="14"/>
  <c r="AF5" i="13"/>
  <c r="X5" i="13"/>
  <c r="P5" i="13"/>
  <c r="H5" i="13"/>
  <c r="D5" i="13"/>
  <c r="Y5" i="13"/>
  <c r="AB5" i="13"/>
  <c r="AA5" i="13"/>
  <c r="K5" i="13"/>
  <c r="G5" i="13"/>
  <c r="V5" i="13"/>
  <c r="R5" i="13"/>
  <c r="F5" i="13"/>
  <c r="AG5" i="13"/>
  <c r="M5" i="13"/>
  <c r="I5" i="13"/>
  <c r="AE5" i="11"/>
  <c r="AC5" i="11"/>
  <c r="U5" i="11"/>
  <c r="Q5" i="11"/>
  <c r="M5" i="11"/>
  <c r="F5" i="10"/>
  <c r="AE5" i="10"/>
  <c r="J5" i="10"/>
  <c r="E5" i="10"/>
  <c r="P5" i="10"/>
  <c r="AC5" i="10"/>
  <c r="Q5" i="10"/>
  <c r="AG5" i="10"/>
  <c r="K5" i="10"/>
  <c r="U5" i="9"/>
  <c r="Q5" i="9"/>
  <c r="I5" i="9"/>
  <c r="AA5" i="9"/>
  <c r="T5" i="9"/>
  <c r="D5" i="9"/>
  <c r="O5" i="9"/>
  <c r="G5" i="9"/>
  <c r="Q5" i="8"/>
  <c r="L5" i="8"/>
  <c r="J5" i="8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I5" i="7"/>
  <c r="AD3" i="7"/>
  <c r="W5" i="7"/>
  <c r="S5" i="7"/>
  <c r="O5" i="7"/>
  <c r="K5" i="7"/>
  <c r="C5" i="7"/>
  <c r="AG6" i="6"/>
  <c r="AG2" i="6"/>
  <c r="AE4" i="6"/>
  <c r="AE3" i="6"/>
  <c r="AE2" i="6"/>
  <c r="AE6" i="6"/>
  <c r="AI2" i="6"/>
  <c r="AI6" i="6"/>
  <c r="AI4" i="6"/>
  <c r="AI3" i="6"/>
  <c r="AF5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N2" i="2"/>
  <c r="N3" i="2"/>
  <c r="N5" i="2"/>
  <c r="N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S3" i="2"/>
  <c r="AI5" i="2"/>
  <c r="AA5" i="2"/>
  <c r="S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S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R3" i="14" l="1"/>
  <c r="H4" i="7"/>
  <c r="S2" i="5"/>
  <c r="S3" i="5"/>
  <c r="S7" i="2"/>
  <c r="S8" i="2"/>
  <c r="AE7" i="7"/>
  <c r="AE8" i="7"/>
  <c r="AH8" i="7"/>
  <c r="AH7" i="7"/>
  <c r="AI7" i="7"/>
  <c r="AI8" i="7"/>
  <c r="H7" i="7"/>
  <c r="H8" i="7"/>
  <c r="Z8" i="7"/>
  <c r="Z7" i="7"/>
  <c r="R8" i="7"/>
  <c r="R7" i="7"/>
  <c r="AF7" i="7"/>
  <c r="AF8" i="7"/>
  <c r="AG8" i="7"/>
  <c r="AG7" i="7"/>
  <c r="AD8" i="7"/>
  <c r="AD7" i="7"/>
  <c r="B8" i="7"/>
  <c r="B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B6" i="5"/>
  <c r="B8" i="5"/>
  <c r="B7" i="5"/>
  <c r="N6" i="5"/>
  <c r="N8" i="5"/>
  <c r="N7" i="5"/>
  <c r="AG3" i="6"/>
  <c r="E4" i="5"/>
  <c r="M4" i="5"/>
  <c r="J4" i="5"/>
  <c r="F4" i="5"/>
  <c r="K4" i="5"/>
  <c r="D4" i="5"/>
  <c r="I4" i="5"/>
  <c r="L4" i="5"/>
  <c r="C4" i="5"/>
  <c r="G4" i="5"/>
  <c r="H4" i="5"/>
  <c r="B6" i="7"/>
  <c r="T3" i="7"/>
  <c r="AC6" i="6"/>
  <c r="AC3" i="6"/>
  <c r="AC2" i="6"/>
  <c r="J6" i="7"/>
  <c r="B3" i="7"/>
  <c r="J4" i="7"/>
  <c r="N6" i="7"/>
  <c r="T4" i="7"/>
  <c r="AH2" i="7"/>
  <c r="AH6" i="7"/>
  <c r="AH2" i="6"/>
  <c r="AH6" i="6"/>
  <c r="AH4" i="6"/>
  <c r="N2" i="5"/>
  <c r="N3" i="5"/>
  <c r="N2" i="14"/>
  <c r="N3" i="14"/>
  <c r="P6" i="7"/>
  <c r="P2" i="7"/>
  <c r="X3" i="7"/>
  <c r="X6" i="7"/>
  <c r="X4" i="7"/>
  <c r="X2" i="7"/>
  <c r="F3" i="7"/>
  <c r="J2" i="7"/>
  <c r="T2" i="7"/>
  <c r="B2" i="7"/>
  <c r="N4" i="7"/>
  <c r="R2" i="7"/>
  <c r="N3" i="7"/>
  <c r="P4" i="7"/>
  <c r="Z2" i="7"/>
  <c r="F2" i="7"/>
  <c r="P3" i="7"/>
  <c r="F4" i="7"/>
  <c r="L6" i="7"/>
  <c r="L4" i="7"/>
  <c r="L2" i="7"/>
  <c r="N6" i="14"/>
  <c r="N5" i="14"/>
  <c r="AC6" i="7"/>
  <c r="AC4" i="7"/>
  <c r="H2" i="7"/>
  <c r="AC3" i="7"/>
  <c r="H3" i="7"/>
  <c r="B5" i="5"/>
  <c r="R3" i="7"/>
  <c r="Z3" i="7"/>
  <c r="B2" i="5"/>
  <c r="R6" i="7"/>
  <c r="Z6" i="7"/>
  <c r="F2" i="14"/>
  <c r="V4" i="7"/>
  <c r="F6" i="14"/>
  <c r="V2" i="7"/>
  <c r="F5" i="14"/>
  <c r="V3" i="7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Q6" i="7"/>
  <c r="Q3" i="7"/>
  <c r="Q4" i="7"/>
  <c r="Q2" i="7"/>
  <c r="C2" i="7"/>
  <c r="C4" i="7"/>
  <c r="C6" i="7"/>
  <c r="C3" i="7"/>
  <c r="U6" i="7"/>
  <c r="U3" i="7"/>
  <c r="U4" i="7"/>
  <c r="U2" i="7"/>
  <c r="I6" i="7"/>
  <c r="I3" i="7"/>
  <c r="I4" i="7"/>
  <c r="I2" i="7"/>
  <c r="G6" i="7"/>
  <c r="G3" i="7"/>
  <c r="G2" i="7"/>
  <c r="G4" i="7"/>
  <c r="D4" i="7"/>
  <c r="D2" i="7"/>
  <c r="D6" i="7"/>
  <c r="D3" i="7"/>
  <c r="Y6" i="7"/>
  <c r="Y3" i="7"/>
  <c r="Y4" i="7"/>
  <c r="Y2" i="7"/>
  <c r="K2" i="7"/>
  <c r="K4" i="7"/>
  <c r="K6" i="7"/>
  <c r="K3" i="7"/>
  <c r="M6" i="7"/>
  <c r="M3" i="7"/>
  <c r="M2" i="7"/>
  <c r="M4" i="7"/>
  <c r="O3" i="7"/>
  <c r="O6" i="7"/>
  <c r="O2" i="7"/>
  <c r="O4" i="7"/>
  <c r="S2" i="7"/>
  <c r="S4" i="7"/>
  <c r="S6" i="7"/>
  <c r="S3" i="7"/>
  <c r="E6" i="7"/>
  <c r="E3" i="7"/>
  <c r="E4" i="7"/>
  <c r="E2" i="7"/>
  <c r="W6" i="7"/>
  <c r="W3" i="7"/>
  <c r="W2" i="7"/>
  <c r="W4" i="7"/>
  <c r="AF2" i="6"/>
  <c r="AF6" i="6"/>
  <c r="AF4" i="6"/>
  <c r="AF3" i="6"/>
  <c r="J3" i="5"/>
  <c r="G5" i="5"/>
  <c r="B3" i="5"/>
  <c r="S7" i="7" l="1"/>
  <c r="S8" i="7"/>
  <c r="K7" i="7"/>
  <c r="K8" i="7"/>
  <c r="C7" i="7"/>
  <c r="C8" i="7"/>
  <c r="F8" i="7"/>
  <c r="F7" i="7"/>
  <c r="P7" i="7"/>
  <c r="P8" i="7"/>
  <c r="D7" i="7"/>
  <c r="D8" i="7"/>
  <c r="AC8" i="7"/>
  <c r="AC7" i="7"/>
  <c r="X7" i="7"/>
  <c r="X8" i="7"/>
  <c r="J8" i="7"/>
  <c r="J7" i="7"/>
  <c r="W7" i="7"/>
  <c r="W8" i="7"/>
  <c r="O7" i="7"/>
  <c r="O8" i="7"/>
  <c r="M8" i="7"/>
  <c r="M7" i="7"/>
  <c r="G7" i="7"/>
  <c r="G8" i="7"/>
  <c r="V8" i="7"/>
  <c r="V7" i="7"/>
  <c r="L7" i="7"/>
  <c r="L8" i="7"/>
  <c r="E8" i="7"/>
  <c r="E7" i="7"/>
  <c r="Y8" i="7"/>
  <c r="Y7" i="7"/>
  <c r="I8" i="7"/>
  <c r="I7" i="7"/>
  <c r="U8" i="7"/>
  <c r="U7" i="7"/>
  <c r="Q7" i="7"/>
  <c r="Q8" i="7"/>
  <c r="N8" i="7"/>
  <c r="N7" i="7"/>
  <c r="T7" i="7"/>
  <c r="T8" i="7"/>
  <c r="AH8" i="6"/>
  <c r="AH7" i="6"/>
  <c r="AF7" i="6"/>
  <c r="AF8" i="6"/>
  <c r="H2" i="5"/>
  <c r="H7" i="5"/>
  <c r="H8" i="5"/>
  <c r="I3" i="5"/>
  <c r="I7" i="5"/>
  <c r="I8" i="5"/>
  <c r="J2" i="5"/>
  <c r="J8" i="5"/>
  <c r="J7" i="5"/>
  <c r="G2" i="5"/>
  <c r="G8" i="5"/>
  <c r="G7" i="5"/>
  <c r="D5" i="5"/>
  <c r="D7" i="5"/>
  <c r="D8" i="5"/>
  <c r="M6" i="5"/>
  <c r="M7" i="5"/>
  <c r="M8" i="5"/>
  <c r="M3" i="5"/>
  <c r="C5" i="5"/>
  <c r="C8" i="5"/>
  <c r="C7" i="5"/>
  <c r="K5" i="5"/>
  <c r="K8" i="5"/>
  <c r="K7" i="5"/>
  <c r="E3" i="5"/>
  <c r="E7" i="5"/>
  <c r="E8" i="5"/>
  <c r="J6" i="5"/>
  <c r="M5" i="5"/>
  <c r="L5" i="5"/>
  <c r="L7" i="5"/>
  <c r="L8" i="5"/>
  <c r="F2" i="5"/>
  <c r="F8" i="5"/>
  <c r="F7" i="5"/>
  <c r="G3" i="5"/>
  <c r="G6" i="5"/>
  <c r="M2" i="5"/>
  <c r="H5" i="5"/>
  <c r="J5" i="5"/>
  <c r="F6" i="5"/>
  <c r="E6" i="5"/>
  <c r="C3" i="5"/>
  <c r="E5" i="5"/>
  <c r="E2" i="5"/>
  <c r="K2" i="5"/>
  <c r="C6" i="5"/>
  <c r="C2" i="5"/>
  <c r="F5" i="5"/>
  <c r="K3" i="5"/>
  <c r="F3" i="5"/>
  <c r="H3" i="5"/>
  <c r="H6" i="5"/>
  <c r="D6" i="5"/>
  <c r="D2" i="5"/>
  <c r="I6" i="5"/>
  <c r="D3" i="5"/>
  <c r="I5" i="5"/>
  <c r="L2" i="5"/>
  <c r="I2" i="5"/>
  <c r="K6" i="5"/>
  <c r="L3" i="5"/>
  <c r="L6" i="5"/>
  <c r="AA5" i="7"/>
  <c r="AA3" i="7" s="1"/>
  <c r="AB5" i="7"/>
  <c r="AB2" i="7" l="1"/>
  <c r="AB3" i="7"/>
  <c r="AB4" i="7"/>
  <c r="AB6" i="7"/>
  <c r="AA2" i="7"/>
  <c r="AA6" i="7"/>
  <c r="AA4" i="7"/>
  <c r="AB5" i="6"/>
  <c r="AB7" i="7" l="1"/>
  <c r="AB8" i="7"/>
  <c r="AA7" i="7"/>
  <c r="AA8" i="7"/>
  <c r="AB2" i="6"/>
  <c r="AB4" i="6"/>
  <c r="AB3" i="6"/>
  <c r="AB6" i="6"/>
  <c r="AB7" i="6" l="1"/>
  <c r="AB8" i="6"/>
  <c r="AA5" i="6"/>
  <c r="AA6" i="6" s="1"/>
  <c r="Z5" i="6"/>
  <c r="AA2" i="6" l="1"/>
  <c r="AA3" i="6"/>
  <c r="AA4" i="6"/>
  <c r="Y5" i="6"/>
  <c r="Z6" i="6"/>
  <c r="Z3" i="6"/>
  <c r="Z4" i="6"/>
  <c r="Z2" i="6"/>
  <c r="AA7" i="6" l="1"/>
  <c r="AA8" i="6"/>
  <c r="Z8" i="6"/>
  <c r="Z7" i="6"/>
  <c r="Y3" i="6"/>
  <c r="Y4" i="6"/>
  <c r="Y6" i="6"/>
  <c r="Y2" i="6"/>
  <c r="X5" i="6"/>
  <c r="Y8" i="6" l="1"/>
  <c r="Y7" i="6"/>
  <c r="W5" i="6"/>
  <c r="X3" i="6"/>
  <c r="X4" i="6"/>
  <c r="X6" i="6"/>
  <c r="X2" i="6"/>
  <c r="X7" i="6" l="1"/>
  <c r="X8" i="6"/>
  <c r="W3" i="6"/>
  <c r="W2" i="6"/>
  <c r="W6" i="6"/>
  <c r="W4" i="6"/>
  <c r="V5" i="6"/>
  <c r="W7" i="6" l="1"/>
  <c r="W8" i="6"/>
  <c r="U5" i="6"/>
  <c r="V2" i="6"/>
  <c r="V4" i="6"/>
  <c r="V6" i="6"/>
  <c r="V3" i="6"/>
  <c r="V8" i="6" l="1"/>
  <c r="V7" i="6"/>
  <c r="T5" i="6"/>
  <c r="U2" i="6"/>
  <c r="U3" i="6"/>
  <c r="U6" i="6"/>
  <c r="U4" i="6"/>
  <c r="U8" i="6" l="1"/>
  <c r="U7" i="6"/>
  <c r="T4" i="6"/>
  <c r="T2" i="6"/>
  <c r="T6" i="6"/>
  <c r="T3" i="6"/>
  <c r="S5" i="6"/>
  <c r="T7" i="6" l="1"/>
  <c r="T8" i="6"/>
  <c r="R5" i="6"/>
  <c r="S3" i="6"/>
  <c r="S4" i="6"/>
  <c r="S2" i="6"/>
  <c r="S6" i="6"/>
  <c r="S7" i="6" l="1"/>
  <c r="S8" i="6"/>
  <c r="Q5" i="6"/>
  <c r="R6" i="6"/>
  <c r="R3" i="6"/>
  <c r="R2" i="6"/>
  <c r="R4" i="6"/>
  <c r="R8" i="6" l="1"/>
  <c r="R7" i="6"/>
  <c r="P5" i="6"/>
  <c r="Q4" i="6"/>
  <c r="Q6" i="6"/>
  <c r="Q2" i="6"/>
  <c r="Q3" i="6"/>
  <c r="Q8" i="6" l="1"/>
  <c r="Q7" i="6"/>
  <c r="P3" i="6"/>
  <c r="P4" i="6"/>
  <c r="P2" i="6"/>
  <c r="P6" i="6"/>
  <c r="O5" i="6"/>
  <c r="P7" i="6" l="1"/>
  <c r="P8" i="6"/>
  <c r="O6" i="6"/>
  <c r="O4" i="6"/>
  <c r="O2" i="6"/>
  <c r="O3" i="6"/>
  <c r="N5" i="6"/>
  <c r="O7" i="6" l="1"/>
  <c r="O8" i="6"/>
  <c r="N6" i="6"/>
  <c r="N2" i="6"/>
  <c r="N4" i="6"/>
  <c r="N3" i="6"/>
  <c r="M5" i="6"/>
  <c r="N8" i="6" l="1"/>
  <c r="N7" i="6"/>
  <c r="M2" i="6"/>
  <c r="M3" i="6"/>
  <c r="M6" i="6"/>
  <c r="M4" i="6"/>
  <c r="L5" i="6"/>
  <c r="M8" i="6" l="1"/>
  <c r="M7" i="6"/>
  <c r="K5" i="6"/>
  <c r="L4" i="6"/>
  <c r="L2" i="6"/>
  <c r="L3" i="6"/>
  <c r="L6" i="6"/>
  <c r="L7" i="6" l="1"/>
  <c r="L8" i="6"/>
  <c r="J5" i="6"/>
  <c r="K4" i="6"/>
  <c r="K2" i="6"/>
  <c r="K6" i="6"/>
  <c r="K3" i="6"/>
  <c r="K7" i="6" l="1"/>
  <c r="K8" i="6"/>
  <c r="I5" i="6"/>
  <c r="J2" i="6"/>
  <c r="J3" i="6"/>
  <c r="J4" i="6"/>
  <c r="J6" i="6"/>
  <c r="J8" i="6" l="1"/>
  <c r="J7" i="6"/>
  <c r="I2" i="6"/>
  <c r="I3" i="6"/>
  <c r="I6" i="6"/>
  <c r="I4" i="6"/>
  <c r="H5" i="6"/>
  <c r="I8" i="6" l="1"/>
  <c r="I7" i="6"/>
  <c r="G5" i="6"/>
  <c r="H6" i="6"/>
  <c r="H2" i="6"/>
  <c r="H3" i="6"/>
  <c r="H4" i="6"/>
  <c r="H7" i="6" l="1"/>
  <c r="H8" i="6"/>
  <c r="G2" i="6"/>
  <c r="G6" i="6"/>
  <c r="G3" i="6"/>
  <c r="G4" i="6"/>
  <c r="F5" i="6"/>
  <c r="G7" i="6" l="1"/>
  <c r="G8" i="6"/>
  <c r="F6" i="6"/>
  <c r="F4" i="6"/>
  <c r="F3" i="6"/>
  <c r="F2" i="6"/>
  <c r="E5" i="6"/>
  <c r="F8" i="6" l="1"/>
  <c r="F7" i="6"/>
  <c r="D5" i="6"/>
  <c r="E3" i="6"/>
  <c r="E6" i="6"/>
  <c r="E4" i="6"/>
  <c r="E2" i="6"/>
  <c r="E8" i="6" l="1"/>
  <c r="E7" i="6"/>
  <c r="B5" i="6"/>
  <c r="C5" i="6"/>
  <c r="D6" i="6"/>
  <c r="D2" i="6"/>
  <c r="D4" i="6"/>
  <c r="D3" i="6"/>
  <c r="D7" i="6" l="1"/>
  <c r="D8" i="6"/>
  <c r="C4" i="6"/>
  <c r="C2" i="6"/>
  <c r="C3" i="6"/>
  <c r="C6" i="6"/>
  <c r="B3" i="6"/>
  <c r="B2" i="6"/>
  <c r="B6" i="6"/>
  <c r="B4" i="6"/>
  <c r="C7" i="6" l="1"/>
  <c r="C8" i="6"/>
  <c r="B8" i="6"/>
  <c r="B7" i="6"/>
  <c r="B4" i="2"/>
  <c r="Y2" i="24"/>
  <c r="Z2" i="24" s="1"/>
  <c r="B5" i="2" l="1"/>
  <c r="B8" i="2"/>
  <c r="B7" i="2"/>
  <c r="C4" i="2"/>
  <c r="D4" i="2"/>
  <c r="AA2" i="24"/>
  <c r="B2" i="2"/>
  <c r="B3" i="2"/>
  <c r="B6" i="2"/>
  <c r="C5" i="2" l="1"/>
  <c r="C7" i="2"/>
  <c r="C8" i="2"/>
  <c r="D7" i="2"/>
  <c r="D8" i="2"/>
  <c r="C6" i="2"/>
  <c r="C3" i="2"/>
  <c r="C2" i="2"/>
  <c r="E4" i="2"/>
  <c r="AB2" i="24"/>
  <c r="D2" i="2"/>
  <c r="D6" i="2"/>
  <c r="D5" i="2"/>
  <c r="D3" i="2"/>
  <c r="E8" i="2" l="1"/>
  <c r="E7" i="2"/>
  <c r="AC2" i="24"/>
  <c r="F4" i="2"/>
  <c r="E5" i="2"/>
  <c r="E2" i="2"/>
  <c r="E6" i="2"/>
  <c r="E3" i="2"/>
  <c r="F7" i="2" l="1"/>
  <c r="F8" i="2"/>
  <c r="F2" i="2"/>
  <c r="F3" i="2"/>
  <c r="F6" i="2"/>
  <c r="F5" i="2"/>
  <c r="G4" i="2"/>
  <c r="AD2" i="24"/>
  <c r="G8" i="2" l="1"/>
  <c r="G7" i="2"/>
  <c r="AE2" i="24"/>
  <c r="H4" i="2"/>
  <c r="G3" i="2"/>
  <c r="G2" i="2"/>
  <c r="G6" i="2"/>
  <c r="G5" i="2"/>
  <c r="H8" i="2" l="1"/>
  <c r="H7" i="2"/>
  <c r="H5" i="2"/>
  <c r="H2" i="2"/>
  <c r="H3" i="2"/>
  <c r="H6" i="2"/>
  <c r="AF2" i="24"/>
  <c r="I4" i="2"/>
  <c r="I7" i="2" l="1"/>
  <c r="I8" i="2"/>
  <c r="I5" i="2"/>
  <c r="I6" i="2"/>
  <c r="I3" i="2"/>
  <c r="I2" i="2"/>
  <c r="AG2" i="24"/>
  <c r="J4" i="2"/>
  <c r="J8" i="2" l="1"/>
  <c r="J7" i="2"/>
  <c r="J2" i="2"/>
  <c r="J3" i="2"/>
  <c r="J5" i="2"/>
  <c r="J6" i="2"/>
  <c r="K4" i="2"/>
  <c r="AH2" i="24"/>
  <c r="K7" i="2" l="1"/>
  <c r="K8" i="2"/>
  <c r="AI2" i="24"/>
  <c r="L4" i="2"/>
  <c r="K3" i="2"/>
  <c r="K6" i="2"/>
  <c r="K2" i="2"/>
  <c r="K5" i="2"/>
  <c r="L7" i="2" l="1"/>
  <c r="L8" i="2"/>
  <c r="L2" i="2"/>
  <c r="L6" i="2"/>
  <c r="L5" i="2"/>
  <c r="L3" i="2"/>
  <c r="AJ2" i="24"/>
  <c r="M4" i="2"/>
  <c r="M7" i="2" l="1"/>
  <c r="M8" i="2"/>
  <c r="M6" i="2"/>
  <c r="M5" i="2"/>
  <c r="M2" i="2"/>
  <c r="M3" i="2"/>
</calcChain>
</file>

<file path=xl/sharedStrings.xml><?xml version="1.0" encoding="utf-8"?>
<sst xmlns="http://schemas.openxmlformats.org/spreadsheetml/2006/main" count="255" uniqueCount="98">
  <si>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</si>
  <si>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</si>
  <si>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</si>
  <si>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</si>
  <si>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</si>
  <si>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</si>
  <si>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</si>
  <si>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</si>
  <si>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</si>
  <si>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</si>
  <si>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</si>
  <si>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</si>
  <si>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</si>
  <si>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</si>
  <si>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</si>
  <si>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</si>
  <si>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</si>
  <si>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</si>
  <si>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</si>
  <si>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</si>
  <si>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</si>
  <si>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</si>
  <si>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</si>
  <si>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</si>
  <si>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</si>
  <si>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</si>
  <si>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</si>
  <si>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</si>
  <si>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</si>
  <si>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</si>
  <si>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</si>
  <si>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</si>
  <si>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</si>
  <si>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</si>
  <si>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</si>
  <si>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</si>
  <si>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</si>
  <si>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</si>
  <si>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</si>
  <si>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</si>
  <si>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</si>
  <si>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</si>
  <si>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</si>
  <si>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</si>
  <si>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</si>
  <si>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</si>
  <si>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</si>
  <si>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</si>
  <si>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</si>
  <si>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</si>
  <si>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</si>
  <si>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</si>
  <si>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</si>
  <si>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</si>
  <si>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</si>
  <si>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</si>
  <si>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</si>
  <si>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</si>
  <si>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</si>
  <si>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</si>
  <si>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</si>
  <si>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</si>
  <si>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</si>
  <si>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</si>
  <si>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</si>
  <si>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</si>
  <si>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</si>
  <si>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</si>
  <si>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</si>
  <si>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Historical AEO fuel economy - passenger LDVs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</si>
  <si>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</si>
  <si>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</si>
  <si>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</si>
  <si>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</si>
  <si>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</si>
  <si>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</si>
  <si>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</si>
  <si>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Historical fuel economy - freight HDV</t>
  </si>
  <si>
    <t>Annual Energy Outlook 2008</t>
  </si>
  <si>
    <t>https://www.eia.gov/outlooks/archive/aeo08/index.html</t>
  </si>
  <si>
    <t>Tables 35, 49, 55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</si>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</sst>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2.7831896916536564E-4</c:v>
                </c:pt>
                <c:pt idx="22" formatCode="0.00E+00">
                  <c:v>2.8555064909193474E-4</c:v>
                </c:pt>
                <c:pt idx="23" formatCode="0.00E+00">
                  <c:v>2.9278232901850385E-4</c:v>
                </c:pt>
                <c:pt idx="24" formatCode="0.00E+00">
                  <c:v>3.0001400894507296E-4</c:v>
                </c:pt>
                <c:pt idx="25" formatCode="0.00E+00">
                  <c:v>3.0724568887164207E-4</c:v>
                </c:pt>
                <c:pt idx="26" formatCode="0.00E+00">
                  <c:v>3.1447736879821117E-4</c:v>
                </c:pt>
                <c:pt idx="27" formatCode="0.00E+00">
                  <c:v>3.2170904872478028E-4</c:v>
                </c:pt>
                <c:pt idx="28" formatCode="0.00E+00">
                  <c:v>3.2894072865134939E-4</c:v>
                </c:pt>
                <c:pt idx="29" formatCode="0.00E+00">
                  <c:v>3.3617240857791849E-4</c:v>
                </c:pt>
                <c:pt idx="30" formatCode="0.00E+00">
                  <c:v>3.434040885044876E-4</c:v>
                </c:pt>
                <c:pt idx="31" formatCode="0.00E+00">
                  <c:v>3.5063576843105671E-4</c:v>
                </c:pt>
                <c:pt idx="32" formatCode="0.00E+00">
                  <c:v>3.5786744835762581E-4</c:v>
                </c:pt>
                <c:pt idx="33" formatCode="0.00E+00">
                  <c:v>3.6509912828419492E-4</c:v>
                </c:pt>
                <c:pt idx="34" formatCode="0.00E+00">
                  <c:v>3.7233080821076392E-4</c:v>
                </c:pt>
                <c:pt idx="35" formatCode="0.00E+00">
                  <c:v>3.7998999742687342E-4</c:v>
                </c:pt>
                <c:pt idx="36" formatCode="0.00E+00">
                  <c:v>3.9180651299843954E-4</c:v>
                </c:pt>
                <c:pt idx="37" formatCode="0.00E+00">
                  <c:v>4.1044623360669342E-4</c:v>
                </c:pt>
                <c:pt idx="38" formatCode="0.00E+00">
                  <c:v>4.3388023871974502E-4</c:v>
                </c:pt>
                <c:pt idx="39" formatCode="0.00E+00">
                  <c:v>4.5642896751220164E-4</c:v>
                </c:pt>
                <c:pt idx="40" formatCode="0.00E+00">
                  <c:v>4.788705455028387E-4</c:v>
                </c:pt>
                <c:pt idx="41" formatCode="0.00E+00">
                  <c:v>4.9738365350775258E-4</c:v>
                </c:pt>
                <c:pt idx="42" formatCode="0.00E+00">
                  <c:v>5.2296070238055708E-4</c:v>
                </c:pt>
                <c:pt idx="43" formatCode="0.00E+00">
                  <c:v>5.2440199848932569E-4</c:v>
                </c:pt>
                <c:pt idx="44" formatCode="0.00E+00">
                  <c:v>5.2660188900693905E-4</c:v>
                </c:pt>
                <c:pt idx="45" formatCode="0.00E+00">
                  <c:v>5.2808406321591022E-4</c:v>
                </c:pt>
                <c:pt idx="46" formatCode="0.00E+00">
                  <c:v>5.3021318984694044E-4</c:v>
                </c:pt>
                <c:pt idx="47" formatCode="0.00E+00">
                  <c:v>5.3182925404229896E-4</c:v>
                </c:pt>
                <c:pt idx="48" formatCode="0.00E+00">
                  <c:v>5.337739509943889E-4</c:v>
                </c:pt>
                <c:pt idx="49" formatCode="0.00E+00">
                  <c:v>5.3605708091238079E-4</c:v>
                </c:pt>
                <c:pt idx="50" formatCode="0.00E+00">
                  <c:v>5.3870335917527131E-4</c:v>
                </c:pt>
                <c:pt idx="51" formatCode="0.00E+00">
                  <c:v>5.4030926275772768E-4</c:v>
                </c:pt>
                <c:pt idx="52" formatCode="0.00E+00">
                  <c:v>5.4173618430226759E-4</c:v>
                </c:pt>
                <c:pt idx="53" formatCode="0.00E+00">
                  <c:v>5.4313290124174106E-4</c:v>
                </c:pt>
                <c:pt idx="54" formatCode="0.00E+00">
                  <c:v>5.4411120331020277E-4</c:v>
                </c:pt>
                <c:pt idx="55" formatCode="0.00E+00">
                  <c:v>5.4547461062784289E-4</c:v>
                </c:pt>
                <c:pt idx="56" formatCode="0.00E+00">
                  <c:v>5.46605197134699E-4</c:v>
                </c:pt>
                <c:pt idx="57" formatCode="0.00E+00">
                  <c:v>5.4759343802915101E-4</c:v>
                </c:pt>
                <c:pt idx="58" formatCode="0.00E+00">
                  <c:v>5.4886976626049994E-4</c:v>
                </c:pt>
                <c:pt idx="59" formatCode="0.00E+00">
                  <c:v>5.4955590565755835E-4</c:v>
                </c:pt>
                <c:pt idx="60" formatCode="0.00E+00">
                  <c:v>5.4992129959493998E-4</c:v>
                </c:pt>
                <c:pt idx="61" formatCode="0.00E+00">
                  <c:v>5.4999563979547794E-4</c:v>
                </c:pt>
                <c:pt idx="62" formatCode="0.00E+00">
                  <c:v>5.5094882449616524E-4</c:v>
                </c:pt>
                <c:pt idx="63" formatCode="0.00E+00">
                  <c:v>5.511649419801454E-4</c:v>
                </c:pt>
                <c:pt idx="64" formatCode="0.00E+00">
                  <c:v>5.5131870961851322E-4</c:v>
                </c:pt>
                <c:pt idx="65" formatCode="0.00E+00">
                  <c:v>5.516406749062053E-4</c:v>
                </c:pt>
                <c:pt idx="66" formatCode="0.00E+00">
                  <c:v>5.5170445250506323E-4</c:v>
                </c:pt>
                <c:pt idx="67" formatCode="0.00E+00">
                  <c:v>5.5173279964474255E-4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0">
                  <c:v>3.9490560647422734E-3</c:v>
                </c:pt>
                <c:pt idx="1">
                  <c:v>3.9844846785246218E-3</c:v>
                </c:pt>
                <c:pt idx="2">
                  <c:v>4.0199132923069703E-3</c:v>
                </c:pt>
                <c:pt idx="3">
                  <c:v>4.0553419060893325E-3</c:v>
                </c:pt>
                <c:pt idx="4">
                  <c:v>4.0907705198716809E-3</c:v>
                </c:pt>
                <c:pt idx="5">
                  <c:v>4.1261991336540293E-3</c:v>
                </c:pt>
                <c:pt idx="6">
                  <c:v>4.1616277474363778E-3</c:v>
                </c:pt>
                <c:pt idx="7">
                  <c:v>4.1970563612187262E-3</c:v>
                </c:pt>
                <c:pt idx="8">
                  <c:v>4.2324849750010884E-3</c:v>
                </c:pt>
                <c:pt idx="9">
                  <c:v>4.2679135887834369E-3</c:v>
                </c:pt>
                <c:pt idx="10">
                  <c:v>4.3033422025657853E-3</c:v>
                </c:pt>
                <c:pt idx="11">
                  <c:v>4.3387708163481337E-3</c:v>
                </c:pt>
                <c:pt idx="12">
                  <c:v>4.3741994301304821E-3</c:v>
                </c:pt>
                <c:pt idx="13">
                  <c:v>4.4096280439128444E-3</c:v>
                </c:pt>
                <c:pt idx="14">
                  <c:v>4.4450566576951928E-3</c:v>
                </c:pt>
                <c:pt idx="15">
                  <c:v>4.4804852714775412E-3</c:v>
                </c:pt>
                <c:pt idx="16">
                  <c:v>4.5159138852598896E-3</c:v>
                </c:pt>
                <c:pt idx="17">
                  <c:v>4.551342499042238E-3</c:v>
                </c:pt>
                <c:pt idx="18">
                  <c:v>4.5867711128246003E-3</c:v>
                </c:pt>
                <c:pt idx="19">
                  <c:v>4.6221997266069487E-3</c:v>
                </c:pt>
                <c:pt idx="20">
                  <c:v>4.6576283403892971E-3</c:v>
                </c:pt>
                <c:pt idx="21">
                  <c:v>4.6930569541716455E-3</c:v>
                </c:pt>
                <c:pt idx="22">
                  <c:v>4.7284855679539939E-3</c:v>
                </c:pt>
                <c:pt idx="23">
                  <c:v>4.7639141817363562E-3</c:v>
                </c:pt>
                <c:pt idx="24">
                  <c:v>4.7993427955187046E-3</c:v>
                </c:pt>
                <c:pt idx="25">
                  <c:v>4.834771409301053E-3</c:v>
                </c:pt>
                <c:pt idx="26">
                  <c:v>4.8702000230834014E-3</c:v>
                </c:pt>
                <c:pt idx="27">
                  <c:v>4.9056286368657498E-3</c:v>
                </c:pt>
                <c:pt idx="28">
                  <c:v>4.9410572506481121E-3</c:v>
                </c:pt>
                <c:pt idx="29">
                  <c:v>4.9764858644304605E-3</c:v>
                </c:pt>
                <c:pt idx="30">
                  <c:v>5.0119144782128089E-3</c:v>
                </c:pt>
                <c:pt idx="31">
                  <c:v>5.0473430919951573E-3</c:v>
                </c:pt>
                <c:pt idx="32">
                  <c:v>5.0827717057775057E-3</c:v>
                </c:pt>
                <c:pt idx="33">
                  <c:v>5.118200319559868E-3</c:v>
                </c:pt>
                <c:pt idx="34">
                  <c:v>5.0536270805668316E-3</c:v>
                </c:pt>
                <c:pt idx="35">
                  <c:v>5.1262919934430308E-3</c:v>
                </c:pt>
                <c:pt idx="36">
                  <c:v>5.1465482633402991E-3</c:v>
                </c:pt>
                <c:pt idx="37">
                  <c:v>5.1586847087695415E-3</c:v>
                </c:pt>
                <c:pt idx="38">
                  <c:v>5.2147204308935959E-3</c:v>
                </c:pt>
                <c:pt idx="39">
                  <c:v>5.2700686051278707E-3</c:v>
                </c:pt>
                <c:pt idx="40">
                  <c:v>5.3256338401740004E-3</c:v>
                </c:pt>
                <c:pt idx="41">
                  <c:v>5.3801648872591678E-3</c:v>
                </c:pt>
                <c:pt idx="42">
                  <c:v>5.3911206345040657E-3</c:v>
                </c:pt>
                <c:pt idx="43">
                  <c:v>5.4751479378734478E-3</c:v>
                </c:pt>
                <c:pt idx="44">
                  <c:v>5.5577402343999528E-3</c:v>
                </c:pt>
                <c:pt idx="45">
                  <c:v>5.6376957699454467E-3</c:v>
                </c:pt>
                <c:pt idx="46">
                  <c:v>5.7158428831633121E-3</c:v>
                </c:pt>
                <c:pt idx="47">
                  <c:v>5.7185886296680097E-3</c:v>
                </c:pt>
                <c:pt idx="48">
                  <c:v>5.7481013389229499E-3</c:v>
                </c:pt>
                <c:pt idx="49">
                  <c:v>5.7772154770698173E-3</c:v>
                </c:pt>
                <c:pt idx="50">
                  <c:v>5.8051259351105649E-3</c:v>
                </c:pt>
                <c:pt idx="51">
                  <c:v>5.8351714362283886E-3</c:v>
                </c:pt>
                <c:pt idx="52">
                  <c:v>5.8399787904401092E-3</c:v>
                </c:pt>
                <c:pt idx="53">
                  <c:v>5.8756382373961955E-3</c:v>
                </c:pt>
                <c:pt idx="54">
                  <c:v>5.9115162528316457E-3</c:v>
                </c:pt>
                <c:pt idx="55">
                  <c:v>5.9492075435762636E-3</c:v>
                </c:pt>
                <c:pt idx="56">
                  <c:v>5.9883440978810223E-3</c:v>
                </c:pt>
                <c:pt idx="57">
                  <c:v>6.0274509020880112E-3</c:v>
                </c:pt>
                <c:pt idx="58">
                  <c:v>6.0386252194408385E-3</c:v>
                </c:pt>
                <c:pt idx="59">
                  <c:v>6.0524048359442721E-3</c:v>
                </c:pt>
                <c:pt idx="60">
                  <c:v>6.0676434135657955E-3</c:v>
                </c:pt>
                <c:pt idx="61">
                  <c:v>6.0833009576839727E-3</c:v>
                </c:pt>
                <c:pt idx="62">
                  <c:v>6.1023312305430229E-3</c:v>
                </c:pt>
                <c:pt idx="63">
                  <c:v>6.1202190603063377E-3</c:v>
                </c:pt>
                <c:pt idx="64">
                  <c:v>6.1404172173544483E-3</c:v>
                </c:pt>
                <c:pt idx="65">
                  <c:v>6.1637901931120426E-3</c:v>
                </c:pt>
                <c:pt idx="66">
                  <c:v>6.1871548421827986E-3</c:v>
                </c:pt>
                <c:pt idx="67">
                  <c:v>6.2133231847272194E-3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7">
                  <c:v>1.090939116850125E-3</c:v>
                </c:pt>
                <c:pt idx="18">
                  <c:v>1.090939116850125E-3</c:v>
                </c:pt>
                <c:pt idx="19">
                  <c:v>1.090939116850125E-3</c:v>
                </c:pt>
                <c:pt idx="20">
                  <c:v>1.090939116850125E-3</c:v>
                </c:pt>
                <c:pt idx="21">
                  <c:v>1.090939116850125E-3</c:v>
                </c:pt>
                <c:pt idx="22">
                  <c:v>1.090939116850125E-3</c:v>
                </c:pt>
                <c:pt idx="23">
                  <c:v>1.090939116850125E-3</c:v>
                </c:pt>
                <c:pt idx="24">
                  <c:v>1.090939116850125E-3</c:v>
                </c:pt>
                <c:pt idx="25">
                  <c:v>1.090939116850125E-3</c:v>
                </c:pt>
                <c:pt idx="26">
                  <c:v>1.090939116850125E-3</c:v>
                </c:pt>
                <c:pt idx="27">
                  <c:v>1.090939116850125E-3</c:v>
                </c:pt>
                <c:pt idx="28">
                  <c:v>1.090939116850125E-3</c:v>
                </c:pt>
                <c:pt idx="29">
                  <c:v>1.090939116850125E-3</c:v>
                </c:pt>
                <c:pt idx="30">
                  <c:v>1.090939116850125E-3</c:v>
                </c:pt>
                <c:pt idx="31">
                  <c:v>1.090939116850125E-3</c:v>
                </c:pt>
                <c:pt idx="32">
                  <c:v>1.090939116850125E-3</c:v>
                </c:pt>
                <c:pt idx="33">
                  <c:v>1.090939116850125E-3</c:v>
                </c:pt>
                <c:pt idx="34">
                  <c:v>1.0909391168501244E-3</c:v>
                </c:pt>
                <c:pt idx="35">
                  <c:v>1.0909391168501244E-3</c:v>
                </c:pt>
                <c:pt idx="36">
                  <c:v>1.0909391168501244E-3</c:v>
                </c:pt>
                <c:pt idx="37">
                  <c:v>1.0909391168501244E-3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1.1195448363916334E-4</c:v>
                </c:pt>
                <c:pt idx="22" formatCode="0.00E+00">
                  <c:v>1.1285906607472143E-4</c:v>
                </c:pt>
                <c:pt idx="23" formatCode="0.00E+00">
                  <c:v>1.1376364851027952E-4</c:v>
                </c:pt>
                <c:pt idx="24" formatCode="0.00E+00">
                  <c:v>1.1466823094583762E-4</c:v>
                </c:pt>
                <c:pt idx="25" formatCode="0.00E+00">
                  <c:v>1.1557281338139571E-4</c:v>
                </c:pt>
                <c:pt idx="26" formatCode="0.00E+00">
                  <c:v>1.164773958169538E-4</c:v>
                </c:pt>
                <c:pt idx="27" formatCode="0.00E+00">
                  <c:v>1.1738197825251189E-4</c:v>
                </c:pt>
                <c:pt idx="28" formatCode="0.00E+00">
                  <c:v>1.1828656068806999E-4</c:v>
                </c:pt>
                <c:pt idx="29" formatCode="0.00E+00">
                  <c:v>1.1919114312362808E-4</c:v>
                </c:pt>
                <c:pt idx="30" formatCode="0.00E+00">
                  <c:v>1.2009572555918617E-4</c:v>
                </c:pt>
                <c:pt idx="31" formatCode="0.00E+00">
                  <c:v>1.2100030799474427E-4</c:v>
                </c:pt>
                <c:pt idx="32" formatCode="0.00E+00">
                  <c:v>1.2190489043030237E-4</c:v>
                </c:pt>
                <c:pt idx="33" formatCode="0.00E+00">
                  <c:v>1.2280947286586046E-4</c:v>
                </c:pt>
                <c:pt idx="34" formatCode="0.00E+00">
                  <c:v>1.2461863773697665E-4</c:v>
                </c:pt>
                <c:pt idx="35" formatCode="0.00E+00">
                  <c:v>1.2461863773697665E-4</c:v>
                </c:pt>
                <c:pt idx="36" formatCode="0.00E+00">
                  <c:v>1.2507020485407882E-4</c:v>
                </c:pt>
                <c:pt idx="37" formatCode="0.00E+00">
                  <c:v>1.2589368006905938E-4</c:v>
                </c:pt>
                <c:pt idx="38" formatCode="0.00E+00">
                  <c:v>1.2802518343902521E-4</c:v>
                </c:pt>
                <c:pt idx="39" formatCode="0.00E+00">
                  <c:v>1.2968955642617616E-4</c:v>
                </c:pt>
                <c:pt idx="40" formatCode="0.00E+00">
                  <c:v>1.3198300076363757E-4</c:v>
                </c:pt>
                <c:pt idx="41" formatCode="0.00E+00">
                  <c:v>1.347903980875859E-4</c:v>
                </c:pt>
                <c:pt idx="42" formatCode="0.00E+00">
                  <c:v>1.3833237325276405E-4</c:v>
                </c:pt>
                <c:pt idx="43" formatCode="0.00E+00">
                  <c:v>1.4172067465719314E-4</c:v>
                </c:pt>
                <c:pt idx="44" formatCode="0.00E+00">
                  <c:v>1.4462409940569075E-4</c:v>
                </c:pt>
                <c:pt idx="45" formatCode="0.00E+00">
                  <c:v>1.4485602111623892E-4</c:v>
                </c:pt>
                <c:pt idx="46" formatCode="0.00E+00">
                  <c:v>1.4588338756266807E-4</c:v>
                </c:pt>
                <c:pt idx="47" formatCode="0.00E+00">
                  <c:v>1.4671171851655102E-4</c:v>
                </c:pt>
                <c:pt idx="48" formatCode="0.00E+00">
                  <c:v>1.4722459244994855E-4</c:v>
                </c:pt>
                <c:pt idx="49" formatCode="0.00E+00">
                  <c:v>1.4724479564394571E-4</c:v>
                </c:pt>
                <c:pt idx="50" formatCode="0.00E+00">
                  <c:v>1.4668327301703245E-4</c:v>
                </c:pt>
                <c:pt idx="51" formatCode="0.00E+00">
                  <c:v>1.4637722865965005E-4</c:v>
                </c:pt>
                <c:pt idx="52" formatCode="0.00E+00">
                  <c:v>1.463617483980212E-4</c:v>
                </c:pt>
                <c:pt idx="53" formatCode="0.00E+00">
                  <c:v>1.4604599256283409E-4</c:v>
                </c:pt>
                <c:pt idx="54" formatCode="0.00E+00">
                  <c:v>1.4613726385338159E-4</c:v>
                </c:pt>
                <c:pt idx="55" formatCode="0.00E+00">
                  <c:v>1.4621669046117067E-4</c:v>
                </c:pt>
                <c:pt idx="56" formatCode="0.00E+00">
                  <c:v>1.4638342076430159E-4</c:v>
                </c:pt>
                <c:pt idx="57" formatCode="0.00E+00">
                  <c:v>1.4655685779740361E-4</c:v>
                </c:pt>
                <c:pt idx="58" formatCode="0.00E+00">
                  <c:v>1.4670662206580563E-4</c:v>
                </c:pt>
                <c:pt idx="59" formatCode="0.00E+00">
                  <c:v>1.4687892194295961E-4</c:v>
                </c:pt>
                <c:pt idx="60" formatCode="0.00E+00">
                  <c:v>1.4700767787775157E-4</c:v>
                </c:pt>
                <c:pt idx="61" formatCode="0.00E+00">
                  <c:v>1.4710426973007072E-4</c:v>
                </c:pt>
                <c:pt idx="62" formatCode="0.00E+00">
                  <c:v>1.4695032205584515E-4</c:v>
                </c:pt>
                <c:pt idx="63" formatCode="0.00E+00">
                  <c:v>1.4703070321059797E-4</c:v>
                </c:pt>
                <c:pt idx="64" formatCode="0.00E+00">
                  <c:v>1.470854278030479E-4</c:v>
                </c:pt>
                <c:pt idx="65" formatCode="0.00E+00">
                  <c:v>1.4715925163518047E-4</c:v>
                </c:pt>
                <c:pt idx="66" formatCode="0.00E+00">
                  <c:v>1.4733378432218864E-4</c:v>
                </c:pt>
                <c:pt idx="67" formatCode="0.00E+00">
                  <c:v>1.4748828812377571E-4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7.6654845818877688E-4</c:v>
                </c:pt>
                <c:pt idx="7" formatCode="0.00E+00">
                  <c:v>7.6654845818877688E-4</c:v>
                </c:pt>
                <c:pt idx="8" formatCode="0.00E+00">
                  <c:v>7.6654845818877688E-4</c:v>
                </c:pt>
                <c:pt idx="9" formatCode="0.00E+00">
                  <c:v>7.6654845818877688E-4</c:v>
                </c:pt>
                <c:pt idx="10" formatCode="0.00E+00">
                  <c:v>7.6654845818877688E-4</c:v>
                </c:pt>
                <c:pt idx="11" formatCode="0.00E+00">
                  <c:v>7.6654845818877688E-4</c:v>
                </c:pt>
                <c:pt idx="12" formatCode="0.00E+00">
                  <c:v>7.6654845818877688E-4</c:v>
                </c:pt>
                <c:pt idx="13" formatCode="0.00E+00">
                  <c:v>7.6654845818877688E-4</c:v>
                </c:pt>
                <c:pt idx="14" formatCode="0.00E+00">
                  <c:v>7.6654845818877688E-4</c:v>
                </c:pt>
                <c:pt idx="15" formatCode="0.00E+00">
                  <c:v>7.6654845818877688E-4</c:v>
                </c:pt>
                <c:pt idx="16" formatCode="0.00E+00">
                  <c:v>7.6654845818877688E-4</c:v>
                </c:pt>
                <c:pt idx="17" formatCode="0.00E+00">
                  <c:v>7.6654845818877688E-4</c:v>
                </c:pt>
                <c:pt idx="18" formatCode="0.00E+00">
                  <c:v>7.6654845818877688E-4</c:v>
                </c:pt>
                <c:pt idx="19" formatCode="0.00E+00">
                  <c:v>7.6654845818877688E-4</c:v>
                </c:pt>
                <c:pt idx="20" formatCode="0.00E+00">
                  <c:v>7.7284383486966824E-4</c:v>
                </c:pt>
                <c:pt idx="21" formatCode="0.00E+00">
                  <c:v>7.791392115505596E-4</c:v>
                </c:pt>
                <c:pt idx="22" formatCode="0.00E+00">
                  <c:v>7.8543458823145096E-4</c:v>
                </c:pt>
                <c:pt idx="23" formatCode="0.00E+00">
                  <c:v>7.9172996491234232E-4</c:v>
                </c:pt>
                <c:pt idx="24" formatCode="0.00E+00">
                  <c:v>7.9802534159323368E-4</c:v>
                </c:pt>
                <c:pt idx="25" formatCode="0.00E+00">
                  <c:v>8.0432071827412504E-4</c:v>
                </c:pt>
                <c:pt idx="26" formatCode="0.00E+00">
                  <c:v>8.106160949550164E-4</c:v>
                </c:pt>
                <c:pt idx="27" formatCode="0.00E+00">
                  <c:v>8.1691147163590776E-4</c:v>
                </c:pt>
                <c:pt idx="28" formatCode="0.00E+00">
                  <c:v>8.2320684831679912E-4</c:v>
                </c:pt>
                <c:pt idx="29" formatCode="0.00E+00">
                  <c:v>8.2950222499769048E-4</c:v>
                </c:pt>
                <c:pt idx="30" formatCode="0.00E+00">
                  <c:v>8.3579760167858184E-4</c:v>
                </c:pt>
                <c:pt idx="31" formatCode="0.00E+00">
                  <c:v>8.420929783594732E-4</c:v>
                </c:pt>
                <c:pt idx="32" formatCode="0.00E+00">
                  <c:v>8.4838835504036456E-4</c:v>
                </c:pt>
                <c:pt idx="33" formatCode="0.00E+00">
                  <c:v>8.5468373172125592E-4</c:v>
                </c:pt>
                <c:pt idx="34" formatCode="0.00E+00">
                  <c:v>8.6727448508303864E-4</c:v>
                </c:pt>
                <c:pt idx="35" formatCode="0.00E+00">
                  <c:v>8.6727448508303864E-4</c:v>
                </c:pt>
                <c:pt idx="36" formatCode="0.00E+00">
                  <c:v>8.7041713409667827E-4</c:v>
                </c:pt>
                <c:pt idx="37" formatCode="0.00E+00">
                  <c:v>8.7614805088424797E-4</c:v>
                </c:pt>
                <c:pt idx="38" formatCode="0.00E+00">
                  <c:v>8.9098209594532104E-4</c:v>
                </c:pt>
                <c:pt idx="39" formatCode="0.00E+00">
                  <c:v>9.0256518055955096E-4</c:v>
                </c:pt>
                <c:pt idx="40" formatCode="0.00E+00">
                  <c:v>9.1852624218691833E-4</c:v>
                </c:pt>
                <c:pt idx="41" formatCode="0.00E+00">
                  <c:v>9.3806412281830268E-4</c:v>
                </c:pt>
                <c:pt idx="42" formatCode="0.00E+00">
                  <c:v>9.6271424533079847E-4</c:v>
                </c:pt>
                <c:pt idx="43" formatCode="0.00E+00">
                  <c:v>9.8629488631031743E-4</c:v>
                </c:pt>
                <c:pt idx="44" formatCode="0.00E+00">
                  <c:v>1.0065010629260922E-3</c:v>
                </c:pt>
                <c:pt idx="45" formatCode="0.00E+00">
                  <c:v>1.0081151054621676E-3</c:v>
                </c:pt>
                <c:pt idx="46" formatCode="0.00E+00">
                  <c:v>1.0152649886738508E-3</c:v>
                </c:pt>
                <c:pt idx="47" formatCode="0.00E+00">
                  <c:v>1.0210296986285802E-3</c:v>
                </c:pt>
                <c:pt idx="48" formatCode="0.00E+00">
                  <c:v>1.0245990080398951E-3</c:v>
                </c:pt>
                <c:pt idx="49" formatCode="0.00E+00">
                  <c:v>1.024739610721718E-3</c:v>
                </c:pt>
                <c:pt idx="50" formatCode="0.00E+00">
                  <c:v>1.0208317342117329E-3</c:v>
                </c:pt>
                <c:pt idx="51" formatCode="0.00E+00">
                  <c:v>1.0187018404231201E-3</c:v>
                </c:pt>
                <c:pt idx="52" formatCode="0.00E+00">
                  <c:v>1.0185941066508937E-3</c:v>
                </c:pt>
                <c:pt idx="53" formatCode="0.00E+00">
                  <c:v>1.0163966265279618E-3</c:v>
                </c:pt>
                <c:pt idx="54" formatCode="0.00E+00">
                  <c:v>1.0170318225383652E-3</c:v>
                </c:pt>
                <c:pt idx="55" formatCode="0.00E+00">
                  <c:v>1.0175845863273384E-3</c:v>
                </c:pt>
                <c:pt idx="56" formatCode="0.00E+00">
                  <c:v>1.0187449339320105E-3</c:v>
                </c:pt>
                <c:pt idx="57" formatCode="0.00E+00">
                  <c:v>1.0199519565436313E-3</c:v>
                </c:pt>
                <c:pt idx="58" formatCode="0.00E+00">
                  <c:v>1.0209942302445872E-3</c:v>
                </c:pt>
                <c:pt idx="59" formatCode="0.00E+00">
                  <c:v>1.0221933389008217E-3</c:v>
                </c:pt>
                <c:pt idx="60" formatCode="0.00E+00">
                  <c:v>1.023089406608477E-3</c:v>
                </c:pt>
                <c:pt idx="61" formatCode="0.00E+00">
                  <c:v>1.0237616306875117E-3</c:v>
                </c:pt>
                <c:pt idx="62" formatCode="0.00E+00">
                  <c:v>1.022690242873311E-3</c:v>
                </c:pt>
                <c:pt idx="63" formatCode="0.00E+00">
                  <c:v>1.0232496497635207E-3</c:v>
                </c:pt>
                <c:pt idx="64" formatCode="0.00E+00">
                  <c:v>1.0236305016457132E-3</c:v>
                </c:pt>
                <c:pt idx="65" formatCode="0.00E+00">
                  <c:v>1.0241442733187334E-3</c:v>
                </c:pt>
                <c:pt idx="66" formatCode="0.00E+00">
                  <c:v>1.0253589210552513E-3</c:v>
                </c:pt>
                <c:pt idx="67" formatCode="0.00E+00">
                  <c:v>1.026434179197999E-3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7.8040477200267344E-4</c:v>
                </c:pt>
                <c:pt idx="7" formatCode="0.00E+00">
                  <c:v>7.8040477200267344E-4</c:v>
                </c:pt>
                <c:pt idx="8" formatCode="0.00E+00">
                  <c:v>7.8040477200267344E-4</c:v>
                </c:pt>
                <c:pt idx="9" formatCode="0.00E+00">
                  <c:v>7.8040477200267344E-4</c:v>
                </c:pt>
                <c:pt idx="10" formatCode="0.00E+00">
                  <c:v>7.8040477200267344E-4</c:v>
                </c:pt>
                <c:pt idx="11" formatCode="0.00E+00">
                  <c:v>7.8040477200267344E-4</c:v>
                </c:pt>
                <c:pt idx="12" formatCode="0.00E+00">
                  <c:v>7.8040477200267344E-4</c:v>
                </c:pt>
                <c:pt idx="13" formatCode="0.00E+00">
                  <c:v>7.8040477200267344E-4</c:v>
                </c:pt>
                <c:pt idx="14" formatCode="0.00E+00">
                  <c:v>7.8040477200267344E-4</c:v>
                </c:pt>
                <c:pt idx="15" formatCode="0.00E+00">
                  <c:v>7.8040477200267344E-4</c:v>
                </c:pt>
                <c:pt idx="16" formatCode="0.00E+00">
                  <c:v>7.8040477200267344E-4</c:v>
                </c:pt>
                <c:pt idx="17" formatCode="0.00E+00">
                  <c:v>7.8040477200267344E-4</c:v>
                </c:pt>
                <c:pt idx="18" formatCode="0.00E+00">
                  <c:v>7.8040477200267344E-4</c:v>
                </c:pt>
                <c:pt idx="19" formatCode="0.00E+00">
                  <c:v>7.8040477200267344E-4</c:v>
                </c:pt>
                <c:pt idx="20" formatCode="0.00E+00">
                  <c:v>7.8681394542261664E-4</c:v>
                </c:pt>
                <c:pt idx="21" formatCode="0.00E+00">
                  <c:v>7.9322311884255983E-4</c:v>
                </c:pt>
                <c:pt idx="22" formatCode="0.00E+00">
                  <c:v>7.9963229226250303E-4</c:v>
                </c:pt>
                <c:pt idx="23" formatCode="0.00E+00">
                  <c:v>8.0604146568244623E-4</c:v>
                </c:pt>
                <c:pt idx="24" formatCode="0.00E+00">
                  <c:v>8.1245063910238943E-4</c:v>
                </c:pt>
                <c:pt idx="25" formatCode="0.00E+00">
                  <c:v>8.1885981252233263E-4</c:v>
                </c:pt>
                <c:pt idx="26" formatCode="0.00E+00">
                  <c:v>8.2526898594227583E-4</c:v>
                </c:pt>
                <c:pt idx="27" formatCode="0.00E+00">
                  <c:v>8.3167815936221903E-4</c:v>
                </c:pt>
                <c:pt idx="28" formatCode="0.00E+00">
                  <c:v>8.3808733278216223E-4</c:v>
                </c:pt>
                <c:pt idx="29" formatCode="0.00E+00">
                  <c:v>8.4449650620210543E-4</c:v>
                </c:pt>
                <c:pt idx="30" formatCode="0.00E+00">
                  <c:v>8.5090567962204863E-4</c:v>
                </c:pt>
                <c:pt idx="31" formatCode="0.00E+00">
                  <c:v>8.5731485304199183E-4</c:v>
                </c:pt>
                <c:pt idx="32" formatCode="0.00E+00">
                  <c:v>8.6372402646193503E-4</c:v>
                </c:pt>
                <c:pt idx="33" formatCode="0.00E+00">
                  <c:v>8.7013319988187823E-4</c:v>
                </c:pt>
                <c:pt idx="34" formatCode="0.00E+00">
                  <c:v>8.8295154672176463E-4</c:v>
                </c:pt>
                <c:pt idx="35" formatCode="0.00E+00">
                  <c:v>9.1626761342141253E-4</c:v>
                </c:pt>
                <c:pt idx="36" formatCode="0.00E+00">
                  <c:v>9.1832610656811101E-4</c:v>
                </c:pt>
                <c:pt idx="37" formatCode="0.00E+00">
                  <c:v>9.3139632744521723E-4</c:v>
                </c:pt>
                <c:pt idx="38" formatCode="0.00E+00">
                  <c:v>9.5042179087972522E-4</c:v>
                </c:pt>
                <c:pt idx="39" formatCode="0.00E+00">
                  <c:v>9.5883665570526441E-4</c:v>
                </c:pt>
                <c:pt idx="40" formatCode="0.00E+00">
                  <c:v>9.795952623461281E-4</c:v>
                </c:pt>
                <c:pt idx="41" formatCode="0.00E+00">
                  <c:v>1.0072994790908828E-3</c:v>
                </c:pt>
                <c:pt idx="42" formatCode="0.00E+00">
                  <c:v>1.0369429910077699E-3</c:v>
                </c:pt>
                <c:pt idx="43" formatCode="0.00E+00">
                  <c:v>1.0687035474201904E-3</c:v>
                </c:pt>
                <c:pt idx="44" formatCode="0.00E+00">
                  <c:v>1.1016521258330181E-3</c:v>
                </c:pt>
                <c:pt idx="45" formatCode="0.00E+00">
                  <c:v>1.1199444751622384E-3</c:v>
                </c:pt>
                <c:pt idx="46" formatCode="0.00E+00">
                  <c:v>1.1440130372784682E-3</c:v>
                </c:pt>
                <c:pt idx="47" formatCode="0.00E+00">
                  <c:v>1.1647400983616099E-3</c:v>
                </c:pt>
                <c:pt idx="48" formatCode="0.00E+00">
                  <c:v>1.1834378837703345E-3</c:v>
                </c:pt>
                <c:pt idx="49" formatCode="0.00E+00">
                  <c:v>1.1937918109594622E-3</c:v>
                </c:pt>
                <c:pt idx="50" formatCode="0.00E+00">
                  <c:v>1.1965721269970608E-3</c:v>
                </c:pt>
                <c:pt idx="51" formatCode="0.00E+00">
                  <c:v>1.1985116549777376E-3</c:v>
                </c:pt>
                <c:pt idx="52" formatCode="0.00E+00">
                  <c:v>1.200135843785467E-3</c:v>
                </c:pt>
                <c:pt idx="53" formatCode="0.00E+00">
                  <c:v>1.2033341675639496E-3</c:v>
                </c:pt>
                <c:pt idx="54" formatCode="0.00E+00">
                  <c:v>1.2056955446264879E-3</c:v>
                </c:pt>
                <c:pt idx="55" formatCode="0.00E+00">
                  <c:v>1.2071796990949567E-3</c:v>
                </c:pt>
                <c:pt idx="56" formatCode="0.00E+00">
                  <c:v>1.2089447370718506E-3</c:v>
                </c:pt>
                <c:pt idx="57" formatCode="0.00E+00">
                  <c:v>1.211136047492943E-3</c:v>
                </c:pt>
                <c:pt idx="58" formatCode="0.00E+00">
                  <c:v>1.2132661292669441E-3</c:v>
                </c:pt>
                <c:pt idx="59" formatCode="0.00E+00">
                  <c:v>1.2145856880947533E-3</c:v>
                </c:pt>
                <c:pt idx="60" formatCode="0.00E+00">
                  <c:v>1.2161095364199867E-3</c:v>
                </c:pt>
                <c:pt idx="61" formatCode="0.00E+00">
                  <c:v>1.2185116549777377E-3</c:v>
                </c:pt>
                <c:pt idx="62" formatCode="0.00E+00">
                  <c:v>1.2206212495998604E-3</c:v>
                </c:pt>
                <c:pt idx="63" formatCode="0.00E+00">
                  <c:v>1.2233306754357886E-3</c:v>
                </c:pt>
                <c:pt idx="64" formatCode="0.00E+00">
                  <c:v>1.22527218228909E-3</c:v>
                </c:pt>
                <c:pt idx="65" formatCode="0.00E+00">
                  <c:v>1.2274547623897798E-3</c:v>
                </c:pt>
                <c:pt idx="66" formatCode="0.00E+00">
                  <c:v>1.2299761953263686E-3</c:v>
                </c:pt>
                <c:pt idx="67" formatCode="0.00E+00">
                  <c:v>1.232326048365975E-3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4.0893212827033606E-4</c:v>
                </c:pt>
                <c:pt idx="11" formatCode="0.00E+00">
                  <c:v>4.1186426262920187E-4</c:v>
                </c:pt>
                <c:pt idx="12" formatCode="0.00E+00">
                  <c:v>4.1479639698806681E-4</c:v>
                </c:pt>
                <c:pt idx="13" formatCode="0.00E+00">
                  <c:v>4.1772853134693175E-4</c:v>
                </c:pt>
                <c:pt idx="14" formatCode="0.00E+00">
                  <c:v>4.2066066570579669E-4</c:v>
                </c:pt>
                <c:pt idx="15" formatCode="0.00E+00">
                  <c:v>4.235928000646625E-4</c:v>
                </c:pt>
                <c:pt idx="16" formatCode="0.00E+00">
                  <c:v>4.2652493442352744E-4</c:v>
                </c:pt>
                <c:pt idx="17" formatCode="0.00E+00">
                  <c:v>4.2945706878239238E-4</c:v>
                </c:pt>
                <c:pt idx="18" formatCode="0.00E+00">
                  <c:v>4.3238920314125733E-4</c:v>
                </c:pt>
                <c:pt idx="19" formatCode="0.00E+00">
                  <c:v>4.3532133750012313E-4</c:v>
                </c:pt>
                <c:pt idx="20" formatCode="0.00E+00">
                  <c:v>4.3825347185898807E-4</c:v>
                </c:pt>
                <c:pt idx="21" formatCode="0.00E+00">
                  <c:v>4.4118560621785301E-4</c:v>
                </c:pt>
                <c:pt idx="22" formatCode="0.00E+00">
                  <c:v>4.4411774057671882E-4</c:v>
                </c:pt>
                <c:pt idx="23" formatCode="0.00E+00">
                  <c:v>4.4704987493558376E-4</c:v>
                </c:pt>
                <c:pt idx="24" formatCode="0.00E+00">
                  <c:v>4.499820092944487E-4</c:v>
                </c:pt>
                <c:pt idx="25" formatCode="0.00E+00">
                  <c:v>4.5291414365331364E-4</c:v>
                </c:pt>
                <c:pt idx="26" formatCode="0.00E+00">
                  <c:v>4.5584627801217945E-4</c:v>
                </c:pt>
                <c:pt idx="27" formatCode="0.00E+00">
                  <c:v>4.5877841237104439E-4</c:v>
                </c:pt>
                <c:pt idx="28" formatCode="0.00E+00">
                  <c:v>4.6171054672990933E-4</c:v>
                </c:pt>
                <c:pt idx="29" formatCode="0.00E+00">
                  <c:v>4.6464268108877427E-4</c:v>
                </c:pt>
                <c:pt idx="30" formatCode="0.00E+00">
                  <c:v>4.6757481544764008E-4</c:v>
                </c:pt>
                <c:pt idx="31" formatCode="0.00E+00">
                  <c:v>4.7050694980650502E-4</c:v>
                </c:pt>
                <c:pt idx="32" formatCode="0.00E+00">
                  <c:v>4.7343908416536996E-4</c:v>
                </c:pt>
                <c:pt idx="33" formatCode="0.00E+00">
                  <c:v>4.763712185242349E-4</c:v>
                </c:pt>
                <c:pt idx="34" formatCode="0.00E+00">
                  <c:v>4.8251448952715516E-4</c:v>
                </c:pt>
                <c:pt idx="35" formatCode="0.00E+00">
                  <c:v>4.8479286937370644E-4</c:v>
                </c:pt>
                <c:pt idx="36" formatCode="0.00E+00">
                  <c:v>4.8335820030953906E-4</c:v>
                </c:pt>
                <c:pt idx="37" formatCode="0.00E+00">
                  <c:v>4.8172303224199118E-4</c:v>
                </c:pt>
                <c:pt idx="38" formatCode="0.00E+00">
                  <c:v>4.8485613503914559E-4</c:v>
                </c:pt>
                <c:pt idx="39" formatCode="0.00E+00">
                  <c:v>4.8825066718855632E-4</c:v>
                </c:pt>
                <c:pt idx="40" formatCode="0.00E+00">
                  <c:v>4.917760100324771E-4</c:v>
                </c:pt>
                <c:pt idx="41" formatCode="0.00E+00">
                  <c:v>4.9546348050365458E-4</c:v>
                </c:pt>
                <c:pt idx="42" formatCode="0.00E+00">
                  <c:v>4.9516850536713674E-4</c:v>
                </c:pt>
                <c:pt idx="43" formatCode="0.00E+00">
                  <c:v>5.0212807026976626E-4</c:v>
                </c:pt>
                <c:pt idx="44" formatCode="0.00E+00">
                  <c:v>5.0894009643824838E-4</c:v>
                </c:pt>
                <c:pt idx="45" formatCode="0.00E+00">
                  <c:v>5.1548486932804019E-4</c:v>
                </c:pt>
                <c:pt idx="46" formatCode="0.00E+00">
                  <c:v>5.2245101313737818E-4</c:v>
                </c:pt>
                <c:pt idx="47" formatCode="0.00E+00">
                  <c:v>5.2250659987633605E-4</c:v>
                </c:pt>
                <c:pt idx="48" formatCode="0.00E+00">
                  <c:v>5.2509707897887507E-4</c:v>
                </c:pt>
                <c:pt idx="49" formatCode="0.00E+00">
                  <c:v>5.2784647413265577E-4</c:v>
                </c:pt>
                <c:pt idx="50" formatCode="0.00E+00">
                  <c:v>5.3051788906649435E-4</c:v>
                </c:pt>
                <c:pt idx="51" formatCode="0.00E+00">
                  <c:v>5.3324129711614522E-4</c:v>
                </c:pt>
                <c:pt idx="52" formatCode="0.00E+00">
                  <c:v>5.337648512888551E-4</c:v>
                </c:pt>
                <c:pt idx="53" formatCode="0.00E+00">
                  <c:v>5.3716304826154017E-4</c:v>
                </c:pt>
                <c:pt idx="54" formatCode="0.00E+00">
                  <c:v>5.4069188644654122E-4</c:v>
                </c:pt>
                <c:pt idx="55" formatCode="0.00E+00">
                  <c:v>5.4436537288515688E-4</c:v>
                </c:pt>
                <c:pt idx="56" formatCode="0.00E+00">
                  <c:v>5.4834632104404195E-4</c:v>
                </c:pt>
                <c:pt idx="57" formatCode="0.00E+00">
                  <c:v>5.5233329401015152E-4</c:v>
                </c:pt>
                <c:pt idx="58" formatCode="0.00E+00">
                  <c:v>5.5370979331977271E-4</c:v>
                </c:pt>
                <c:pt idx="59" formatCode="0.00E+00">
                  <c:v>5.5533908387140967E-4</c:v>
                </c:pt>
                <c:pt idx="60" formatCode="0.00E+00">
                  <c:v>5.5671700780426719E-4</c:v>
                </c:pt>
                <c:pt idx="61" formatCode="0.00E+00">
                  <c:v>5.5813542996308258E-4</c:v>
                </c:pt>
                <c:pt idx="62" formatCode="0.00E+00">
                  <c:v>5.5968595767961614E-4</c:v>
                </c:pt>
                <c:pt idx="63" formatCode="0.00E+00">
                  <c:v>5.6123703473292261E-4</c:v>
                </c:pt>
                <c:pt idx="64" formatCode="0.00E+00">
                  <c:v>5.6292146071806805E-4</c:v>
                </c:pt>
                <c:pt idx="65" formatCode="0.00E+00">
                  <c:v>5.6495669405782069E-4</c:v>
                </c:pt>
                <c:pt idx="66" formatCode="0.00E+00">
                  <c:v>5.6688856007091346E-4</c:v>
                </c:pt>
                <c:pt idx="67" formatCode="0.00E+00">
                  <c:v>5.6886879926731329E-4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6.0114682185634859E-5</c:v>
                </c:pt>
                <c:pt idx="11" formatCode="0.00E+00">
                  <c:v>6.1855934724392109E-5</c:v>
                </c:pt>
                <c:pt idx="12" formatCode="0.00E+00">
                  <c:v>6.3597187263149792E-5</c:v>
                </c:pt>
                <c:pt idx="13" formatCode="0.00E+00">
                  <c:v>6.5338439801907041E-5</c:v>
                </c:pt>
                <c:pt idx="14" formatCode="0.00E+00">
                  <c:v>6.707969234066429E-5</c:v>
                </c:pt>
                <c:pt idx="15" formatCode="0.00E+00">
                  <c:v>6.882094487942154E-5</c:v>
                </c:pt>
                <c:pt idx="16" formatCode="0.00E+00">
                  <c:v>7.0562197418178789E-5</c:v>
                </c:pt>
                <c:pt idx="17" formatCode="0.00E+00">
                  <c:v>7.2303449956936472E-5</c:v>
                </c:pt>
                <c:pt idx="18" formatCode="0.00E+00">
                  <c:v>7.4044702495693721E-5</c:v>
                </c:pt>
                <c:pt idx="19" formatCode="0.00E+00">
                  <c:v>7.5785955034450971E-5</c:v>
                </c:pt>
                <c:pt idx="20" formatCode="0.00E+00">
                  <c:v>7.752720757320822E-5</c:v>
                </c:pt>
                <c:pt idx="21" formatCode="0.00E+00">
                  <c:v>7.9268460111965903E-5</c:v>
                </c:pt>
                <c:pt idx="22" formatCode="0.00E+00">
                  <c:v>8.1009712650723152E-5</c:v>
                </c:pt>
                <c:pt idx="23" formatCode="0.00E+00">
                  <c:v>8.2750965189480402E-5</c:v>
                </c:pt>
                <c:pt idx="24" formatCode="0.00E+00">
                  <c:v>8.4492217728237651E-5</c:v>
                </c:pt>
                <c:pt idx="25" formatCode="0.00E+00">
                  <c:v>8.62334702669949E-5</c:v>
                </c:pt>
                <c:pt idx="26" formatCode="0.00E+00">
                  <c:v>8.7974722805752583E-5</c:v>
                </c:pt>
                <c:pt idx="27" formatCode="0.00E+00">
                  <c:v>8.9715975344509832E-5</c:v>
                </c:pt>
                <c:pt idx="28" formatCode="0.00E+00">
                  <c:v>9.1457227883267082E-5</c:v>
                </c:pt>
                <c:pt idx="29" formatCode="0.00E+00">
                  <c:v>9.3198480422024331E-5</c:v>
                </c:pt>
                <c:pt idx="30" formatCode="0.00E+00">
                  <c:v>9.493973296078158E-5</c:v>
                </c:pt>
                <c:pt idx="31" formatCode="0.00E+00">
                  <c:v>9.6680985499539263E-5</c:v>
                </c:pt>
                <c:pt idx="32" formatCode="0.00E+00">
                  <c:v>9.8422238038296513E-5</c:v>
                </c:pt>
                <c:pt idx="33" formatCode="0.00E+00">
                  <c:v>1.0016349057705376E-4</c:v>
                </c:pt>
                <c:pt idx="34" formatCode="0.00E+00">
                  <c:v>1.0249202519719468E-4</c:v>
                </c:pt>
                <c:pt idx="35" formatCode="0.00E+00">
                  <c:v>1.1104317347675577E-4</c:v>
                </c:pt>
                <c:pt idx="36" formatCode="0.00E+00">
                  <c:v>1.1686410914057652E-4</c:v>
                </c:pt>
                <c:pt idx="37" formatCode="0.00E+00">
                  <c:v>1.2204939280300647E-4</c:v>
                </c:pt>
                <c:pt idx="38" formatCode="0.00E+00">
                  <c:v>1.2594834497968097E-4</c:v>
                </c:pt>
                <c:pt idx="39" formatCode="0.00E+00">
                  <c:v>1.3014894659251175E-4</c:v>
                </c:pt>
                <c:pt idx="40" formatCode="0.00E+00">
                  <c:v>1.3486796490271984E-4</c:v>
                </c:pt>
                <c:pt idx="41" formatCode="0.00E+00">
                  <c:v>1.3910276312388434E-4</c:v>
                </c:pt>
                <c:pt idx="42" formatCode="0.00E+00">
                  <c:v>1.4177124963220204E-4</c:v>
                </c:pt>
                <c:pt idx="43" formatCode="0.00E+00">
                  <c:v>1.4533590454073188E-4</c:v>
                </c:pt>
                <c:pt idx="44" formatCode="0.00E+00">
                  <c:v>1.4912774909399108E-4</c:v>
                </c:pt>
                <c:pt idx="45" formatCode="0.00E+00">
                  <c:v>1.5385069932042524E-4</c:v>
                </c:pt>
                <c:pt idx="46" formatCode="0.00E+00">
                  <c:v>1.575787496247672E-4</c:v>
                </c:pt>
                <c:pt idx="47" formatCode="0.00E+00">
                  <c:v>1.5926810289077336E-4</c:v>
                </c:pt>
                <c:pt idx="48" formatCode="0.00E+00">
                  <c:v>1.6106729926200901E-4</c:v>
                </c:pt>
                <c:pt idx="49" formatCode="0.00E+00">
                  <c:v>1.623221457573997E-4</c:v>
                </c:pt>
                <c:pt idx="50" formatCode="0.00E+00">
                  <c:v>1.6372638559182829E-4</c:v>
                </c:pt>
                <c:pt idx="51" formatCode="0.00E+00">
                  <c:v>1.6519804525510985E-4</c:v>
                </c:pt>
                <c:pt idx="52" formatCode="0.00E+00">
                  <c:v>1.6568507392736225E-4</c:v>
                </c:pt>
                <c:pt idx="53" formatCode="0.00E+00">
                  <c:v>1.6698899362257722E-4</c:v>
                </c:pt>
                <c:pt idx="54" formatCode="0.00E+00">
                  <c:v>1.6790098812446061E-4</c:v>
                </c:pt>
                <c:pt idx="55" formatCode="0.00E+00">
                  <c:v>1.6886716510416643E-4</c:v>
                </c:pt>
                <c:pt idx="56" formatCode="0.00E+00">
                  <c:v>1.6951126343726133E-4</c:v>
                </c:pt>
                <c:pt idx="57" formatCode="0.00E+00">
                  <c:v>1.7026593497812667E-4</c:v>
                </c:pt>
                <c:pt idx="58" formatCode="0.00E+00">
                  <c:v>1.7000186749212504E-4</c:v>
                </c:pt>
                <c:pt idx="59" formatCode="0.00E+00">
                  <c:v>1.6919207200507389E-4</c:v>
                </c:pt>
                <c:pt idx="60" formatCode="0.00E+00">
                  <c:v>1.6981875560774027E-4</c:v>
                </c:pt>
                <c:pt idx="61" formatCode="0.00E+00">
                  <c:v>1.6927291508315358E-4</c:v>
                </c:pt>
                <c:pt idx="62" formatCode="0.00E+00">
                  <c:v>1.6978484147305348E-4</c:v>
                </c:pt>
                <c:pt idx="63" formatCode="0.00E+00">
                  <c:v>1.6904094240810668E-4</c:v>
                </c:pt>
                <c:pt idx="64" formatCode="0.00E+00">
                  <c:v>1.6867706202633502E-4</c:v>
                </c:pt>
                <c:pt idx="65" formatCode="0.00E+00">
                  <c:v>1.6821307286085446E-4</c:v>
                </c:pt>
                <c:pt idx="66" formatCode="0.00E+00">
                  <c:v>1.674460062711785E-4</c:v>
                </c:pt>
                <c:pt idx="67" formatCode="0.00E+00">
                  <c:v>1.6668880717783717E-4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0">
                  <c:v>8.5179436220269428E-4</c:v>
                </c:pt>
                <c:pt idx="1">
                  <c:v>8.5179436220269428E-4</c:v>
                </c:pt>
                <c:pt idx="2">
                  <c:v>8.5179436220269428E-4</c:v>
                </c:pt>
                <c:pt idx="3">
                  <c:v>8.5179436220269428E-4</c:v>
                </c:pt>
                <c:pt idx="4">
                  <c:v>8.5179436220269428E-4</c:v>
                </c:pt>
                <c:pt idx="5">
                  <c:v>8.5179436220269428E-4</c:v>
                </c:pt>
                <c:pt idx="6">
                  <c:v>8.5179436220269428E-4</c:v>
                </c:pt>
                <c:pt idx="7">
                  <c:v>8.5179436220269428E-4</c:v>
                </c:pt>
                <c:pt idx="8">
                  <c:v>8.5179436220269428E-4</c:v>
                </c:pt>
                <c:pt idx="9">
                  <c:v>8.5179436220269428E-4</c:v>
                </c:pt>
                <c:pt idx="10">
                  <c:v>8.5179436220269428E-4</c:v>
                </c:pt>
                <c:pt idx="11">
                  <c:v>8.5179436220269428E-4</c:v>
                </c:pt>
                <c:pt idx="12">
                  <c:v>8.5179436220269428E-4</c:v>
                </c:pt>
                <c:pt idx="13">
                  <c:v>8.5179436220269428E-4</c:v>
                </c:pt>
                <c:pt idx="14">
                  <c:v>8.5179436220269428E-4</c:v>
                </c:pt>
                <c:pt idx="15">
                  <c:v>8.5179436220269428E-4</c:v>
                </c:pt>
                <c:pt idx="16">
                  <c:v>8.5179436220269428E-4</c:v>
                </c:pt>
                <c:pt idx="17">
                  <c:v>8.5179436220269428E-4</c:v>
                </c:pt>
                <c:pt idx="18">
                  <c:v>8.5179436220269428E-4</c:v>
                </c:pt>
                <c:pt idx="19">
                  <c:v>8.5179436220269428E-4</c:v>
                </c:pt>
                <c:pt idx="20">
                  <c:v>8.5179436220269428E-4</c:v>
                </c:pt>
                <c:pt idx="21">
                  <c:v>8.5179436220269428E-4</c:v>
                </c:pt>
                <c:pt idx="22">
                  <c:v>8.5179436220269428E-4</c:v>
                </c:pt>
                <c:pt idx="23">
                  <c:v>8.5179436220269428E-4</c:v>
                </c:pt>
                <c:pt idx="24">
                  <c:v>8.5179436220269428E-4</c:v>
                </c:pt>
                <c:pt idx="25">
                  <c:v>8.5179436220269428E-4</c:v>
                </c:pt>
                <c:pt idx="26">
                  <c:v>8.5179436220269428E-4</c:v>
                </c:pt>
                <c:pt idx="27">
                  <c:v>8.5179436220269428E-4</c:v>
                </c:pt>
                <c:pt idx="28">
                  <c:v>8.5179436220269428E-4</c:v>
                </c:pt>
                <c:pt idx="29">
                  <c:v>8.5179436220269428E-4</c:v>
                </c:pt>
                <c:pt idx="30">
                  <c:v>8.5179436220269428E-4</c:v>
                </c:pt>
                <c:pt idx="31">
                  <c:v>8.5179436220269428E-4</c:v>
                </c:pt>
                <c:pt idx="32">
                  <c:v>8.5179436220269428E-4</c:v>
                </c:pt>
                <c:pt idx="33">
                  <c:v>8.5179436220269428E-4</c:v>
                </c:pt>
                <c:pt idx="34">
                  <c:v>8.5179436220269428E-4</c:v>
                </c:pt>
                <c:pt idx="35">
                  <c:v>8.5179436220269428E-4</c:v>
                </c:pt>
                <c:pt idx="36">
                  <c:v>8.5179436220269428E-4</c:v>
                </c:pt>
                <c:pt idx="37">
                  <c:v>8.5179436220269428E-4</c:v>
                </c:pt>
                <c:pt idx="38">
                  <c:v>8.5179436220269428E-4</c:v>
                </c:pt>
                <c:pt idx="39">
                  <c:v>8.5179436220269428E-4</c:v>
                </c:pt>
                <c:pt idx="40">
                  <c:v>8.5179436220269428E-4</c:v>
                </c:pt>
                <c:pt idx="41">
                  <c:v>8.5179436220269428E-4</c:v>
                </c:pt>
                <c:pt idx="42">
                  <c:v>8.5179436220269428E-4</c:v>
                </c:pt>
                <c:pt idx="43">
                  <c:v>8.5179436220269428E-4</c:v>
                </c:pt>
                <c:pt idx="44">
                  <c:v>8.5179436220269428E-4</c:v>
                </c:pt>
                <c:pt idx="45">
                  <c:v>8.5179436220269428E-4</c:v>
                </c:pt>
                <c:pt idx="46">
                  <c:v>8.5179436220269428E-4</c:v>
                </c:pt>
                <c:pt idx="47">
                  <c:v>8.5179436220269428E-4</c:v>
                </c:pt>
                <c:pt idx="48">
                  <c:v>8.5179436220269428E-4</c:v>
                </c:pt>
                <c:pt idx="49">
                  <c:v>8.5179436220269428E-4</c:v>
                </c:pt>
                <c:pt idx="50">
                  <c:v>8.5179436220269428E-4</c:v>
                </c:pt>
                <c:pt idx="51">
                  <c:v>8.5179436220269428E-4</c:v>
                </c:pt>
                <c:pt idx="52">
                  <c:v>8.5179436220269428E-4</c:v>
                </c:pt>
                <c:pt idx="53">
                  <c:v>8.5179436220269428E-4</c:v>
                </c:pt>
                <c:pt idx="54">
                  <c:v>8.5179436220269428E-4</c:v>
                </c:pt>
                <c:pt idx="55">
                  <c:v>8.5179436220269428E-4</c:v>
                </c:pt>
                <c:pt idx="56">
                  <c:v>8.5179436220269428E-4</c:v>
                </c:pt>
                <c:pt idx="57">
                  <c:v>8.5179436220269428E-4</c:v>
                </c:pt>
                <c:pt idx="58">
                  <c:v>8.5179436220269428E-4</c:v>
                </c:pt>
                <c:pt idx="59">
                  <c:v>8.5179436220269428E-4</c:v>
                </c:pt>
                <c:pt idx="60">
                  <c:v>8.5179436220269428E-4</c:v>
                </c:pt>
                <c:pt idx="61">
                  <c:v>8.5179436220269428E-4</c:v>
                </c:pt>
                <c:pt idx="62">
                  <c:v>8.5179436220269428E-4</c:v>
                </c:pt>
                <c:pt idx="63">
                  <c:v>8.5179436220269428E-4</c:v>
                </c:pt>
                <c:pt idx="64">
                  <c:v>8.5179436220269428E-4</c:v>
                </c:pt>
                <c:pt idx="65">
                  <c:v>8.5179436220269428E-4</c:v>
                </c:pt>
                <c:pt idx="66">
                  <c:v>8.5179436220269428E-4</c:v>
                </c:pt>
                <c:pt idx="67">
                  <c:v>8.5179436220269428E-4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0">
                  <c:v>2.5706271538579045E-3</c:v>
                </c:pt>
                <c:pt idx="1">
                  <c:v>2.595273559663866E-3</c:v>
                </c:pt>
                <c:pt idx="2">
                  <c:v>2.6199199654698205E-3</c:v>
                </c:pt>
                <c:pt idx="3">
                  <c:v>2.6445663712757819E-3</c:v>
                </c:pt>
                <c:pt idx="4">
                  <c:v>2.6692127770817434E-3</c:v>
                </c:pt>
                <c:pt idx="5">
                  <c:v>2.6938591828876979E-3</c:v>
                </c:pt>
                <c:pt idx="6">
                  <c:v>2.7185055886936593E-3</c:v>
                </c:pt>
                <c:pt idx="7">
                  <c:v>2.7431519944996138E-3</c:v>
                </c:pt>
                <c:pt idx="8">
                  <c:v>2.7677984003055753E-3</c:v>
                </c:pt>
                <c:pt idx="9">
                  <c:v>2.7924448061115367E-3</c:v>
                </c:pt>
                <c:pt idx="10">
                  <c:v>2.8170912119174912E-3</c:v>
                </c:pt>
                <c:pt idx="11">
                  <c:v>2.8417376177234527E-3</c:v>
                </c:pt>
                <c:pt idx="12">
                  <c:v>2.8663840235294141E-3</c:v>
                </c:pt>
                <c:pt idx="13">
                  <c:v>2.8910304293353686E-3</c:v>
                </c:pt>
                <c:pt idx="14">
                  <c:v>2.9156768351413301E-3</c:v>
                </c:pt>
                <c:pt idx="15">
                  <c:v>2.9403232409472846E-3</c:v>
                </c:pt>
                <c:pt idx="16">
                  <c:v>2.964969646753246E-3</c:v>
                </c:pt>
                <c:pt idx="17">
                  <c:v>2.9896160525592075E-3</c:v>
                </c:pt>
                <c:pt idx="18">
                  <c:v>3.014262458365162E-3</c:v>
                </c:pt>
                <c:pt idx="19">
                  <c:v>3.0389088641711234E-3</c:v>
                </c:pt>
                <c:pt idx="20">
                  <c:v>3.0635552699770779E-3</c:v>
                </c:pt>
                <c:pt idx="21">
                  <c:v>3.0882016757830394E-3</c:v>
                </c:pt>
                <c:pt idx="22">
                  <c:v>3.1128480815890008E-3</c:v>
                </c:pt>
                <c:pt idx="23">
                  <c:v>3.1374944873949553E-3</c:v>
                </c:pt>
                <c:pt idx="24">
                  <c:v>3.1621408932009168E-3</c:v>
                </c:pt>
                <c:pt idx="25">
                  <c:v>3.1867872990068782E-3</c:v>
                </c:pt>
                <c:pt idx="26">
                  <c:v>3.2114337048128327E-3</c:v>
                </c:pt>
                <c:pt idx="27">
                  <c:v>3.2360801106187942E-3</c:v>
                </c:pt>
                <c:pt idx="28">
                  <c:v>3.2607265164247487E-3</c:v>
                </c:pt>
                <c:pt idx="29">
                  <c:v>3.2853729222307101E-3</c:v>
                </c:pt>
                <c:pt idx="30">
                  <c:v>3.3100193280366716E-3</c:v>
                </c:pt>
                <c:pt idx="31">
                  <c:v>3.3346657338426261E-3</c:v>
                </c:pt>
                <c:pt idx="32">
                  <c:v>3.3593121396485875E-3</c:v>
                </c:pt>
                <c:pt idx="33">
                  <c:v>3.3839585454545421E-3</c:v>
                </c:pt>
                <c:pt idx="34">
                  <c:v>3.4223449999999998E-3</c:v>
                </c:pt>
                <c:pt idx="35">
                  <c:v>3.444543E-3</c:v>
                </c:pt>
                <c:pt idx="36">
                  <c:v>3.4668839999999999E-3</c:v>
                </c:pt>
                <c:pt idx="37">
                  <c:v>3.4893709999999998E-3</c:v>
                </c:pt>
                <c:pt idx="38">
                  <c:v>3.5120030000000001E-3</c:v>
                </c:pt>
                <c:pt idx="39">
                  <c:v>3.5347819999999998E-3</c:v>
                </c:pt>
                <c:pt idx="40">
                  <c:v>3.55771E-3</c:v>
                </c:pt>
                <c:pt idx="41">
                  <c:v>3.580785E-3</c:v>
                </c:pt>
                <c:pt idx="42">
                  <c:v>3.6040100000000004E-3</c:v>
                </c:pt>
                <c:pt idx="43">
                  <c:v>3.6273859999999998E-3</c:v>
                </c:pt>
                <c:pt idx="44">
                  <c:v>3.6509140000000003E-3</c:v>
                </c:pt>
                <c:pt idx="45">
                  <c:v>3.6745939999999998E-3</c:v>
                </c:pt>
                <c:pt idx="46">
                  <c:v>3.6984279999999997E-3</c:v>
                </c:pt>
                <c:pt idx="47">
                  <c:v>3.7224160000000001E-3</c:v>
                </c:pt>
                <c:pt idx="48">
                  <c:v>3.7465599999999999E-3</c:v>
                </c:pt>
                <c:pt idx="49">
                  <c:v>3.77086E-3</c:v>
                </c:pt>
                <c:pt idx="50">
                  <c:v>3.7953179999999998E-3</c:v>
                </c:pt>
                <c:pt idx="51">
                  <c:v>3.819935E-3</c:v>
                </c:pt>
                <c:pt idx="52">
                  <c:v>3.8447119999999997E-3</c:v>
                </c:pt>
                <c:pt idx="53">
                  <c:v>3.8696489999999997E-3</c:v>
                </c:pt>
                <c:pt idx="54">
                  <c:v>3.894748E-3</c:v>
                </c:pt>
                <c:pt idx="55">
                  <c:v>3.9200089999999995E-3</c:v>
                </c:pt>
                <c:pt idx="56">
                  <c:v>3.9454349999999997E-3</c:v>
                </c:pt>
                <c:pt idx="57">
                  <c:v>3.9710250000000004E-3</c:v>
                </c:pt>
                <c:pt idx="58">
                  <c:v>3.9967819999999999E-3</c:v>
                </c:pt>
                <c:pt idx="59">
                  <c:v>4.0227050000000006E-3</c:v>
                </c:pt>
                <c:pt idx="60">
                  <c:v>4.0487970000000007E-3</c:v>
                </c:pt>
                <c:pt idx="61">
                  <c:v>4.0750580000000003E-3</c:v>
                </c:pt>
                <c:pt idx="62">
                  <c:v>4.1014889999999998E-3</c:v>
                </c:pt>
                <c:pt idx="63">
                  <c:v>4.1280910000000004E-3</c:v>
                </c:pt>
                <c:pt idx="64">
                  <c:v>4.1548660000000001E-3</c:v>
                </c:pt>
                <c:pt idx="65">
                  <c:v>4.1818150000000002E-3</c:v>
                </c:pt>
                <c:pt idx="66">
                  <c:v>4.2089390000000001E-3</c:v>
                </c:pt>
                <c:pt idx="67">
                  <c:v>4.2362379999999998E-3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0">
                  <c:v>1.015790665596113E-5</c:v>
                </c:pt>
                <c:pt idx="1">
                  <c:v>1.0157906655961137E-5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1.0157906655961137E-5</c:v>
                </c:pt>
                <c:pt idx="34">
                  <c:v>1.015790665596113E-5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eet.es.anl.gov/files/heavy-duty" TargetMode="External"/><Relationship Id="rId1" Type="http://schemas.openxmlformats.org/officeDocument/2006/relationships/hyperlink" Target="https://www.eia.gov/outlooks/archive/aeo08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5" t="s">
        <v>15</v>
      </c>
    </row>
    <row r="7" spans="1:2">
      <c r="B7" s="5" t="s">
        <v>64</v>
      </c>
    </row>
    <row r="8" spans="1:2">
      <c r="B8" s="5">
        <v>2008</v>
      </c>
    </row>
    <row r="9" spans="1:2">
      <c r="B9" s="5" t="s">
        <v>78</v>
      </c>
    </row>
    <row r="10" spans="1:2">
      <c r="B10" s="5" t="s">
        <v>79</v>
      </c>
    </row>
    <row r="11" spans="1:2">
      <c r="B11" s="5" t="s">
        <v>80</v>
      </c>
    </row>
    <row r="12" spans="1:2">
      <c r="B12" s="5"/>
    </row>
    <row r="13" spans="1:2">
      <c r="B13" s="25" t="s">
        <v>8</v>
      </c>
    </row>
    <row r="14" spans="1:2">
      <c r="B14" s="5" t="s">
        <v>82</v>
      </c>
    </row>
    <row r="15" spans="1:2">
      <c r="B15" s="5">
        <v>2015</v>
      </c>
    </row>
    <row r="16" spans="1:2">
      <c r="B16" s="5" t="s">
        <v>83</v>
      </c>
    </row>
    <row r="17" spans="1:2">
      <c r="B17" s="5" t="s">
        <v>81</v>
      </c>
    </row>
    <row r="18" spans="1:2">
      <c r="B18" s="5" t="s">
        <v>84</v>
      </c>
    </row>
    <row r="19" spans="1:2">
      <c r="B19" s="5"/>
    </row>
    <row r="20" spans="1:2">
      <c r="B20" s="2" t="s">
        <v>9</v>
      </c>
    </row>
    <row r="21" spans="1:2">
      <c r="B21" s="7" t="s">
        <v>96</v>
      </c>
    </row>
    <row r="23" spans="1:2">
      <c r="B23" s="2" t="s">
        <v>10</v>
      </c>
    </row>
    <row r="24" spans="1:2">
      <c r="B24" s="7" t="s">
        <v>12</v>
      </c>
    </row>
    <row r="25" spans="1:2">
      <c r="B25" s="5"/>
    </row>
    <row r="26" spans="1:2">
      <c r="B26" s="2" t="s">
        <v>32</v>
      </c>
    </row>
    <row r="27" spans="1:2">
      <c r="B27" s="7" t="s">
        <v>20</v>
      </c>
    </row>
    <row r="28" spans="1:2">
      <c r="B28" s="7"/>
    </row>
    <row r="29" spans="1:2">
      <c r="B29" s="2" t="s">
        <v>93</v>
      </c>
    </row>
    <row r="30" spans="1:2">
      <c r="B30" s="7" t="s">
        <v>92</v>
      </c>
    </row>
    <row r="32" spans="1:2">
      <c r="A32" s="1" t="s">
        <v>1</v>
      </c>
    </row>
    <row r="33" spans="1:1">
      <c r="A33" t="s">
        <v>34</v>
      </c>
    </row>
    <row r="34" spans="1:1">
      <c r="A34" t="s">
        <v>35</v>
      </c>
    </row>
    <row r="35" spans="1:1">
      <c r="A35" s="20"/>
    </row>
    <row r="36" spans="1:1">
      <c r="A36" s="20" t="s">
        <v>36</v>
      </c>
    </row>
    <row r="37" spans="1:1">
      <c r="A37" s="20" t="s">
        <v>37</v>
      </c>
    </row>
    <row r="38" spans="1:1">
      <c r="A38" s="20" t="s">
        <v>38</v>
      </c>
    </row>
    <row r="39" spans="1:1">
      <c r="A39" s="20" t="s">
        <v>39</v>
      </c>
    </row>
    <row r="40" spans="1:1">
      <c r="A40" s="20" t="s">
        <v>40</v>
      </c>
    </row>
    <row r="41" spans="1:1">
      <c r="A41" s="20" t="s">
        <v>41</v>
      </c>
    </row>
    <row r="43" spans="1:1">
      <c r="A43" t="s">
        <v>48</v>
      </c>
    </row>
    <row r="44" spans="1:1">
      <c r="A44" s="20" t="s">
        <v>49</v>
      </c>
    </row>
    <row r="45" spans="1:1">
      <c r="A45" s="20" t="s">
        <v>42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</sheetData>
  <hyperlinks>
    <hyperlink ref="B10" r:id="rId1"/>
    <hyperlink ref="B17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1.3140930238513069E-3</v>
      </c>
      <c r="C2" s="4">
        <f>C$5/(1-'Other Values'!$B$3)</f>
        <v>1.3235153632558379E-3</v>
      </c>
      <c r="D2" s="4">
        <f>D$5/(1-'Other Values'!$B$3)</f>
        <v>1.3329377026603661E-3</v>
      </c>
      <c r="E2" s="4">
        <f>E$5/(1-'Other Values'!$B$3)</f>
        <v>1.3423600420648942E-3</v>
      </c>
      <c r="F2" s="4">
        <f>F$5/(1-'Other Values'!$B$3)</f>
        <v>1.3517823814694224E-3</v>
      </c>
      <c r="G2" s="4">
        <f>G$5/(1-'Other Values'!$B$3)</f>
        <v>1.3612047208739532E-3</v>
      </c>
      <c r="H2" s="4">
        <f>H$5/(1-'Other Values'!$B$3)</f>
        <v>1.3706270602784813E-3</v>
      </c>
      <c r="I2" s="4">
        <f>I$5/(1-'Other Values'!$B$3)</f>
        <v>1.3800493996830095E-3</v>
      </c>
      <c r="J2" s="4">
        <f>J$5/(1-'Other Values'!$B$3)</f>
        <v>1.3894717390875377E-3</v>
      </c>
      <c r="K2" s="4">
        <f>K$5/(1-'Other Values'!$B$3)</f>
        <v>1.3988940784920687E-3</v>
      </c>
      <c r="L2" s="4">
        <f>L$5/(1-'Other Values'!$B$3)</f>
        <v>1.4083164178965968E-3</v>
      </c>
      <c r="M2" s="4">
        <f>M$5/(1-'Other Values'!$B$3)</f>
        <v>1.4177387573011248E-3</v>
      </c>
      <c r="N2" s="4">
        <f>N$5/(1-'Other Values'!$B$3)</f>
        <v>1.4271610967056558E-3</v>
      </c>
      <c r="O2" s="4">
        <f>O$5/(1-'Other Values'!$B$3)</f>
        <v>1.4365834361101839E-3</v>
      </c>
      <c r="P2" s="4">
        <f>P$5/(1-'Other Values'!$B$3)</f>
        <v>1.4460057755147121E-3</v>
      </c>
      <c r="Q2" s="4">
        <f>Q$5/(1-'Other Values'!$B$3)</f>
        <v>1.4554281149192403E-3</v>
      </c>
      <c r="R2" s="4">
        <f>R$5/(1-'Other Values'!$B$3)</f>
        <v>1.4648504543237711E-3</v>
      </c>
      <c r="S2" s="4">
        <f>S$5/(1-'Other Values'!$B$3)</f>
        <v>1.4742727937282992E-3</v>
      </c>
      <c r="T2" s="4">
        <f>T$5/(1-'Other Values'!$B$3)</f>
        <v>1.4836951331328274E-3</v>
      </c>
      <c r="U2" s="4">
        <f>U$5/(1-'Other Values'!$B$3)</f>
        <v>1.4931174725373556E-3</v>
      </c>
      <c r="V2" s="4">
        <f>V$5/(1-'Other Values'!$B$3)</f>
        <v>1.5025398119418866E-3</v>
      </c>
      <c r="W2" s="4">
        <f>W$5/(1-'Other Values'!$B$3)</f>
        <v>1.5119621513464147E-3</v>
      </c>
      <c r="X2" s="4">
        <f>X$5/(1-'Other Values'!$B$3)</f>
        <v>1.5213844907509427E-3</v>
      </c>
      <c r="Y2" s="4">
        <f>Y$5/(1-'Other Values'!$B$3)</f>
        <v>1.5505480757326067E-3</v>
      </c>
      <c r="Z2" s="4">
        <f>Z$5/(1-'Other Values'!$B$3)</f>
        <v>1.5578695915907522E-3</v>
      </c>
      <c r="AA2" s="4">
        <f>AA$5/(1-'Other Values'!$B$3)</f>
        <v>1.5532593189356496E-3</v>
      </c>
      <c r="AB2" s="4">
        <f>AB$5/(1-'Other Values'!$B$3)</f>
        <v>1.5480047478177536E-3</v>
      </c>
      <c r="AC2" s="4">
        <f>AC$5/(1-'Other Values'!$B$3)</f>
        <v>1.5580728942022506E-3</v>
      </c>
      <c r="AD2" s="4">
        <f>AD$5/(1-'Other Values'!$B$3)</f>
        <v>1.5689811371804856E-3</v>
      </c>
      <c r="AE2" s="4">
        <f>AE$5/(1-'Other Values'!$B$3)</f>
        <v>1.5803097370082251E-3</v>
      </c>
      <c r="AF2" s="4">
        <f>AF$5/(1-'Other Values'!$B$3)</f>
        <v>1.5921593298546658E-3</v>
      </c>
      <c r="AG2" s="4">
        <f>AG$5/(1-'Other Values'!$B$3)</f>
        <v>1.5912114347339103E-3</v>
      </c>
      <c r="AH2" s="4">
        <f>AH$5/(1-'Other Values'!$B$3)</f>
        <v>1.6135758200568945E-3</v>
      </c>
      <c r="AI2" s="4">
        <f>AI$5/(1-'Other Values'!$B$3)</f>
        <v>1.635466093399216E-3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Extrapolations!M6</f>
        <v>4.0893212827033606E-4</v>
      </c>
      <c r="C5" s="4">
        <f>Extrapolations!N6</f>
        <v>4.1186426262920187E-4</v>
      </c>
      <c r="D5" s="4">
        <f>Extrapolations!O6</f>
        <v>4.1479639698806681E-4</v>
      </c>
      <c r="E5" s="4">
        <f>Extrapolations!P6</f>
        <v>4.1772853134693175E-4</v>
      </c>
      <c r="F5" s="4">
        <f>Extrapolations!Q6</f>
        <v>4.2066066570579669E-4</v>
      </c>
      <c r="G5" s="4">
        <f>Extrapolations!R6</f>
        <v>4.235928000646625E-4</v>
      </c>
      <c r="H5" s="4">
        <f>Extrapolations!S6</f>
        <v>4.2652493442352744E-4</v>
      </c>
      <c r="I5" s="4">
        <f>Extrapolations!T6</f>
        <v>4.2945706878239238E-4</v>
      </c>
      <c r="J5" s="4">
        <f>Extrapolations!U6</f>
        <v>4.3238920314125733E-4</v>
      </c>
      <c r="K5" s="4">
        <f>Extrapolations!V6</f>
        <v>4.3532133750012313E-4</v>
      </c>
      <c r="L5" s="4">
        <f>Extrapolations!W6</f>
        <v>4.3825347185898807E-4</v>
      </c>
      <c r="M5" s="4">
        <f>Extrapolations!X6</f>
        <v>4.4118560621785301E-4</v>
      </c>
      <c r="N5" s="4">
        <f>Extrapolations!Y6</f>
        <v>4.4411774057671882E-4</v>
      </c>
      <c r="O5" s="4">
        <f>Extrapolations!Z6</f>
        <v>4.4704987493558376E-4</v>
      </c>
      <c r="P5" s="4">
        <f>Extrapolations!AA6</f>
        <v>4.499820092944487E-4</v>
      </c>
      <c r="Q5" s="4">
        <f>Extrapolations!AB6</f>
        <v>4.5291414365331364E-4</v>
      </c>
      <c r="R5" s="4">
        <f>Extrapolations!AC6</f>
        <v>4.5584627801217945E-4</v>
      </c>
      <c r="S5" s="4">
        <f>Extrapolations!AD6</f>
        <v>4.5877841237104439E-4</v>
      </c>
      <c r="T5" s="4">
        <f>Extrapolations!AE6</f>
        <v>4.6171054672990933E-4</v>
      </c>
      <c r="U5" s="4">
        <f>Extrapolations!AF6</f>
        <v>4.6464268108877427E-4</v>
      </c>
      <c r="V5" s="4">
        <f>Extrapolations!AG6</f>
        <v>4.6757481544764008E-4</v>
      </c>
      <c r="W5" s="4">
        <f>Extrapolations!AH6</f>
        <v>4.7050694980650502E-4</v>
      </c>
      <c r="X5" s="4">
        <f>Extrapolations!AI6</f>
        <v>4.7343908416536996E-4</v>
      </c>
      <c r="Y5" s="4">
        <f>Extrapolations!AK6</f>
        <v>4.8251448952715516E-4</v>
      </c>
      <c r="Z5" s="4">
        <f>Extrapolations!AL6</f>
        <v>4.8479286937370644E-4</v>
      </c>
      <c r="AA5" s="4">
        <f>Extrapolations!AM6</f>
        <v>4.8335820030953906E-4</v>
      </c>
      <c r="AB5" s="4">
        <f>Extrapolations!AN6</f>
        <v>4.8172303224199118E-4</v>
      </c>
      <c r="AC5" s="4">
        <f>Extrapolations!AO6</f>
        <v>4.8485613503914559E-4</v>
      </c>
      <c r="AD5" s="4">
        <f>Extrapolations!AP6</f>
        <v>4.8825066718855632E-4</v>
      </c>
      <c r="AE5" s="4">
        <f>Extrapolations!AQ6</f>
        <v>4.917760100324771E-4</v>
      </c>
      <c r="AF5" s="4">
        <f>Extrapolations!AR6</f>
        <v>4.9546348050365458E-4</v>
      </c>
      <c r="AG5" s="4">
        <f>Extrapolations!AS6</f>
        <v>4.9516850536713674E-4</v>
      </c>
      <c r="AH5" s="4">
        <f>Extrapolations!AT6</f>
        <v>5.0212807026976626E-4</v>
      </c>
      <c r="AI5" s="4">
        <f>Extrapolations!AU6</f>
        <v>5.0894009643824838E-4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1.0223303206758402E-3</v>
      </c>
      <c r="C8" s="4">
        <f>C$5*Calculations!$B$27</f>
        <v>1.0296606565730047E-3</v>
      </c>
      <c r="D8" s="4">
        <f>D$5*Calculations!$B$27</f>
        <v>1.036990992470167E-3</v>
      </c>
      <c r="E8" s="4">
        <f>E$5*Calculations!$B$27</f>
        <v>1.0443213283673294E-3</v>
      </c>
      <c r="F8" s="4">
        <f>F$5*Calculations!$B$27</f>
        <v>1.0516516642644917E-3</v>
      </c>
      <c r="G8" s="4">
        <f>G$5*Calculations!$B$27</f>
        <v>1.0589820001616563E-3</v>
      </c>
      <c r="H8" s="4">
        <f>H$5*Calculations!$B$27</f>
        <v>1.0663123360588186E-3</v>
      </c>
      <c r="I8" s="4">
        <f>I$5*Calculations!$B$27</f>
        <v>1.073642671955981E-3</v>
      </c>
      <c r="J8" s="4">
        <f>J$5*Calculations!$B$27</f>
        <v>1.0809730078531433E-3</v>
      </c>
      <c r="K8" s="4">
        <f>K$5*Calculations!$B$27</f>
        <v>1.0883033437503078E-3</v>
      </c>
      <c r="L8" s="4">
        <f>L$5*Calculations!$B$27</f>
        <v>1.0956336796474702E-3</v>
      </c>
      <c r="M8" s="4">
        <f>M$5*Calculations!$B$27</f>
        <v>1.1029640155446325E-3</v>
      </c>
      <c r="N8" s="4">
        <f>N$5*Calculations!$B$27</f>
        <v>1.1102943514417971E-3</v>
      </c>
      <c r="O8" s="4">
        <f>O$5*Calculations!$B$27</f>
        <v>1.1176246873389594E-3</v>
      </c>
      <c r="P8" s="4">
        <f>P$5*Calculations!$B$27</f>
        <v>1.1249550232361218E-3</v>
      </c>
      <c r="Q8" s="4">
        <f>Q$5*Calculations!$B$27</f>
        <v>1.1322853591332841E-3</v>
      </c>
      <c r="R8" s="4">
        <f>R$5*Calculations!$B$27</f>
        <v>1.1396156950304486E-3</v>
      </c>
      <c r="S8" s="4">
        <f>S$5*Calculations!$B$27</f>
        <v>1.146946030927611E-3</v>
      </c>
      <c r="T8" s="4">
        <f>T$5*Calculations!$B$27</f>
        <v>1.1542763668247733E-3</v>
      </c>
      <c r="U8" s="4">
        <f>U$5*Calculations!$B$27</f>
        <v>1.1616067027219357E-3</v>
      </c>
      <c r="V8" s="4">
        <f>V$5*Calculations!$B$27</f>
        <v>1.1689370386191002E-3</v>
      </c>
      <c r="W8" s="4">
        <f>W$5*Calculations!$B$27</f>
        <v>1.1762673745162626E-3</v>
      </c>
      <c r="X8" s="4">
        <f>X$5*Calculations!$B$27</f>
        <v>1.1835977104134249E-3</v>
      </c>
      <c r="Y8" s="4">
        <f>Y$5*Calculations!$B$27</f>
        <v>1.2062862238178878E-3</v>
      </c>
      <c r="Z8" s="4">
        <f>Z$5*Calculations!$B$27</f>
        <v>1.211982173434266E-3</v>
      </c>
      <c r="AA8" s="4">
        <f>AA$5*Calculations!$B$27</f>
        <v>1.2083955007738476E-3</v>
      </c>
      <c r="AB8" s="4">
        <f>AB$5*Calculations!$B$27</f>
        <v>1.2043075806049779E-3</v>
      </c>
      <c r="AC8" s="4">
        <f>AC$5*Calculations!$B$27</f>
        <v>1.2121403375978639E-3</v>
      </c>
      <c r="AD8" s="4">
        <f>AD$5*Calculations!$B$27</f>
        <v>1.2206266679713907E-3</v>
      </c>
      <c r="AE8" s="4">
        <f>AE$5*Calculations!$B$27</f>
        <v>1.2294400250811928E-3</v>
      </c>
      <c r="AF8" s="4">
        <f>AF$5*Calculations!$B$27</f>
        <v>1.2386587012591364E-3</v>
      </c>
      <c r="AG8" s="4">
        <f>AG$5*Calculations!$B$27</f>
        <v>1.2379212634178419E-3</v>
      </c>
      <c r="AH8" s="4">
        <f>AH$5*Calculations!$B$27</f>
        <v>1.2553201756744156E-3</v>
      </c>
      <c r="AI8" s="4">
        <f>AI$5*Calculations!$B$27</f>
        <v>1.2723502410956209E-3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1.9317700672068127E-4</v>
      </c>
      <c r="C2" s="4">
        <f>C$5/(1-'Other Values'!$B$3)</f>
        <v>1.9877247759655147E-4</v>
      </c>
      <c r="D2" s="4">
        <f>D$5/(1-'Other Values'!$B$3)</f>
        <v>2.0436794847242305E-4</v>
      </c>
      <c r="E2" s="4">
        <f>E$5/(1-'Other Values'!$B$3)</f>
        <v>2.0996341934829325E-4</v>
      </c>
      <c r="F2" s="4">
        <f>F$5/(1-'Other Values'!$B$3)</f>
        <v>2.1555889022416343E-4</v>
      </c>
      <c r="G2" s="4">
        <f>G$5/(1-'Other Values'!$B$3)</f>
        <v>2.2115436110003363E-4</v>
      </c>
      <c r="H2" s="4">
        <f>H$5/(1-'Other Values'!$B$3)</f>
        <v>2.2674983197590383E-4</v>
      </c>
      <c r="I2" s="4">
        <f>I$5/(1-'Other Values'!$B$3)</f>
        <v>2.3234530285177541E-4</v>
      </c>
      <c r="J2" s="4">
        <f>J$5/(1-'Other Values'!$B$3)</f>
        <v>2.3794077372764561E-4</v>
      </c>
      <c r="K2" s="4">
        <f>K$5/(1-'Other Values'!$B$3)</f>
        <v>2.4353624460351578E-4</v>
      </c>
      <c r="L2" s="4">
        <f>L$5/(1-'Other Values'!$B$3)</f>
        <v>2.4913171547938595E-4</v>
      </c>
      <c r="M2" s="4">
        <f>M$5/(1-'Other Values'!$B$3)</f>
        <v>2.5472718635525756E-4</v>
      </c>
      <c r="N2" s="4">
        <f>N$5/(1-'Other Values'!$B$3)</f>
        <v>2.6032265723112776E-4</v>
      </c>
      <c r="O2" s="4">
        <f>O$5/(1-'Other Values'!$B$3)</f>
        <v>2.6591812810699796E-4</v>
      </c>
      <c r="P2" s="4">
        <f>P$5/(1-'Other Values'!$B$3)</f>
        <v>2.7151359898286816E-4</v>
      </c>
      <c r="Q2" s="4">
        <f>Q$5/(1-'Other Values'!$B$3)</f>
        <v>2.7710906985873831E-4</v>
      </c>
      <c r="R2" s="4">
        <f>R$5/(1-'Other Values'!$B$3)</f>
        <v>2.8270454073460992E-4</v>
      </c>
      <c r="S2" s="4">
        <f>S$5/(1-'Other Values'!$B$3)</f>
        <v>2.8830001161048012E-4</v>
      </c>
      <c r="T2" s="4">
        <f>T$5/(1-'Other Values'!$B$3)</f>
        <v>2.9389548248635032E-4</v>
      </c>
      <c r="U2" s="4">
        <f>U$5/(1-'Other Values'!$B$3)</f>
        <v>2.9949095336222052E-4</v>
      </c>
      <c r="V2" s="4">
        <f>V$5/(1-'Other Values'!$B$3)</f>
        <v>3.0508642423809066E-4</v>
      </c>
      <c r="W2" s="4">
        <f>W$5/(1-'Other Values'!$B$3)</f>
        <v>3.1068189511396227E-4</v>
      </c>
      <c r="X2" s="4">
        <f>X$5/(1-'Other Values'!$B$3)</f>
        <v>3.1627736598983247E-4</v>
      </c>
      <c r="Y2" s="4">
        <f>Y$5/(1-'Other Values'!$B$3)</f>
        <v>3.2935552381687462E-4</v>
      </c>
      <c r="Z2" s="4">
        <f>Z$5/(1-'Other Values'!$B$3)</f>
        <v>3.5683442195974887E-4</v>
      </c>
      <c r="AA2" s="4">
        <f>AA$5/(1-'Other Values'!$B$3)</f>
        <v>3.75539851098976E-4</v>
      </c>
      <c r="AB2" s="4">
        <f>AB$5/(1-'Other Values'!$B$3)</f>
        <v>3.9220262865159912E-4</v>
      </c>
      <c r="AC2" s="4">
        <f>AC$5/(1-'Other Values'!$B$3)</f>
        <v>4.0473181259556828E-4</v>
      </c>
      <c r="AD2" s="4">
        <f>AD$5/(1-'Other Values'!$B$3)</f>
        <v>4.1823033935292381E-4</v>
      </c>
      <c r="AE2" s="4">
        <f>AE$5/(1-'Other Values'!$B$3)</f>
        <v>4.3339478502047363E-4</v>
      </c>
      <c r="AF2" s="4">
        <f>AF$5/(1-'Other Values'!$B$3)</f>
        <v>4.4700320171149811E-4</v>
      </c>
      <c r="AG2" s="4">
        <f>AG$5/(1-'Other Values'!$B$3)</f>
        <v>4.5557831543429044E-4</v>
      </c>
      <c r="AH2" s="4">
        <f>AH$5/(1-'Other Values'!$B$3)</f>
        <v>4.670332435847137E-4</v>
      </c>
      <c r="AI2" s="4">
        <f>AI$5/(1-'Other Values'!$B$3)</f>
        <v>4.7921823989704174E-4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Extrapolations!M7</f>
        <v>6.0114682185634859E-5</v>
      </c>
      <c r="C5" s="4">
        <f>Extrapolations!N7</f>
        <v>6.1855934724392109E-5</v>
      </c>
      <c r="D5" s="4">
        <f>Extrapolations!O7</f>
        <v>6.3597187263149792E-5</v>
      </c>
      <c r="E5" s="4">
        <f>Extrapolations!P7</f>
        <v>6.5338439801907041E-5</v>
      </c>
      <c r="F5" s="4">
        <f>Extrapolations!Q7</f>
        <v>6.707969234066429E-5</v>
      </c>
      <c r="G5" s="4">
        <f>Extrapolations!R7</f>
        <v>6.882094487942154E-5</v>
      </c>
      <c r="H5" s="4">
        <f>Extrapolations!S7</f>
        <v>7.0562197418178789E-5</v>
      </c>
      <c r="I5" s="4">
        <f>Extrapolations!T7</f>
        <v>7.2303449956936472E-5</v>
      </c>
      <c r="J5" s="4">
        <f>Extrapolations!U7</f>
        <v>7.4044702495693721E-5</v>
      </c>
      <c r="K5" s="4">
        <f>Extrapolations!V7</f>
        <v>7.5785955034450971E-5</v>
      </c>
      <c r="L5" s="4">
        <f>Extrapolations!W7</f>
        <v>7.752720757320822E-5</v>
      </c>
      <c r="M5" s="4">
        <f>Extrapolations!X7</f>
        <v>7.9268460111965903E-5</v>
      </c>
      <c r="N5" s="4">
        <f>Extrapolations!Y7</f>
        <v>8.1009712650723152E-5</v>
      </c>
      <c r="O5" s="4">
        <f>Extrapolations!Z7</f>
        <v>8.2750965189480402E-5</v>
      </c>
      <c r="P5" s="4">
        <f>Extrapolations!AA7</f>
        <v>8.4492217728237651E-5</v>
      </c>
      <c r="Q5" s="4">
        <f>Extrapolations!AB7</f>
        <v>8.62334702669949E-5</v>
      </c>
      <c r="R5" s="4">
        <f>Extrapolations!AC7</f>
        <v>8.7974722805752583E-5</v>
      </c>
      <c r="S5" s="4">
        <f>Extrapolations!AD7</f>
        <v>8.9715975344509832E-5</v>
      </c>
      <c r="T5" s="4">
        <f>Extrapolations!AE7</f>
        <v>9.1457227883267082E-5</v>
      </c>
      <c r="U5" s="4">
        <f>Extrapolations!AF7</f>
        <v>9.3198480422024331E-5</v>
      </c>
      <c r="V5" s="4">
        <f>Extrapolations!AG7</f>
        <v>9.493973296078158E-5</v>
      </c>
      <c r="W5" s="4">
        <f>Extrapolations!AH7</f>
        <v>9.6680985499539263E-5</v>
      </c>
      <c r="X5" s="4">
        <f>Extrapolations!AI7</f>
        <v>9.8422238038296513E-5</v>
      </c>
      <c r="Y5" s="4">
        <f>Extrapolations!AK7</f>
        <v>1.0249202519719468E-4</v>
      </c>
      <c r="Z5" s="4">
        <f>Extrapolations!AL7</f>
        <v>1.1104317347675577E-4</v>
      </c>
      <c r="AA5" s="4">
        <f>Extrapolations!AM7</f>
        <v>1.1686410914057652E-4</v>
      </c>
      <c r="AB5" s="4">
        <f>Extrapolations!AN7</f>
        <v>1.2204939280300647E-4</v>
      </c>
      <c r="AC5" s="4">
        <f>Extrapolations!AO7</f>
        <v>1.2594834497968097E-4</v>
      </c>
      <c r="AD5" s="4">
        <f>Extrapolations!AP7</f>
        <v>1.3014894659251175E-4</v>
      </c>
      <c r="AE5" s="4">
        <f>Extrapolations!AQ7</f>
        <v>1.3486796490271984E-4</v>
      </c>
      <c r="AF5" s="4">
        <f>Extrapolations!AR7</f>
        <v>1.3910276312388434E-4</v>
      </c>
      <c r="AG5" s="4">
        <f>Extrapolations!AS7</f>
        <v>1.4177124963220204E-4</v>
      </c>
      <c r="AH5" s="4">
        <f>Extrapolations!AT7</f>
        <v>1.4533590454073188E-4</v>
      </c>
      <c r="AI5" s="4">
        <f>Extrapolations!AU7</f>
        <v>1.4912774909399108E-4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1.5028670546408715E-4</v>
      </c>
      <c r="C8" s="4">
        <f>C$5*Calculations!$B$27</f>
        <v>1.5463983681098027E-4</v>
      </c>
      <c r="D8" s="4">
        <f>D$5*Calculations!$B$27</f>
        <v>1.5899296815787448E-4</v>
      </c>
      <c r="E8" s="4">
        <f>E$5*Calculations!$B$27</f>
        <v>1.633460995047676E-4</v>
      </c>
      <c r="F8" s="4">
        <f>F$5*Calculations!$B$27</f>
        <v>1.6769923085166073E-4</v>
      </c>
      <c r="G8" s="4">
        <f>G$5*Calculations!$B$27</f>
        <v>1.7205236219855385E-4</v>
      </c>
      <c r="H8" s="4">
        <f>H$5*Calculations!$B$27</f>
        <v>1.7640549354544697E-4</v>
      </c>
      <c r="I8" s="4">
        <f>I$5*Calculations!$B$27</f>
        <v>1.8075862489234118E-4</v>
      </c>
      <c r="J8" s="4">
        <f>J$5*Calculations!$B$27</f>
        <v>1.851117562392343E-4</v>
      </c>
      <c r="K8" s="4">
        <f>K$5*Calculations!$B$27</f>
        <v>1.8946488758612743E-4</v>
      </c>
      <c r="L8" s="4">
        <f>L$5*Calculations!$B$27</f>
        <v>1.9381801893302055E-4</v>
      </c>
      <c r="M8" s="4">
        <f>M$5*Calculations!$B$27</f>
        <v>1.9817115027991476E-4</v>
      </c>
      <c r="N8" s="4">
        <f>N$5*Calculations!$B$27</f>
        <v>2.0252428162680788E-4</v>
      </c>
      <c r="O8" s="4">
        <f>O$5*Calculations!$B$27</f>
        <v>2.06877412973701E-4</v>
      </c>
      <c r="P8" s="4">
        <f>P$5*Calculations!$B$27</f>
        <v>2.1123054432059413E-4</v>
      </c>
      <c r="Q8" s="4">
        <f>Q$5*Calculations!$B$27</f>
        <v>2.1558367566748725E-4</v>
      </c>
      <c r="R8" s="4">
        <f>R$5*Calculations!$B$27</f>
        <v>2.1993680701438146E-4</v>
      </c>
      <c r="S8" s="4">
        <f>S$5*Calculations!$B$27</f>
        <v>2.2428993836127458E-4</v>
      </c>
      <c r="T8" s="4">
        <f>T$5*Calculations!$B$27</f>
        <v>2.286430697081677E-4</v>
      </c>
      <c r="U8" s="4">
        <f>U$5*Calculations!$B$27</f>
        <v>2.3299620105506083E-4</v>
      </c>
      <c r="V8" s="4">
        <f>V$5*Calculations!$B$27</f>
        <v>2.3734933240195395E-4</v>
      </c>
      <c r="W8" s="4">
        <f>W$5*Calculations!$B$27</f>
        <v>2.4170246374884816E-4</v>
      </c>
      <c r="X8" s="4">
        <f>X$5*Calculations!$B$27</f>
        <v>2.4605559509574125E-4</v>
      </c>
      <c r="Y8" s="4">
        <f>Y$5*Calculations!$B$27</f>
        <v>2.5623006299298667E-4</v>
      </c>
      <c r="Z8" s="4">
        <f>Z$5*Calculations!$B$27</f>
        <v>2.7760793369188946E-4</v>
      </c>
      <c r="AA8" s="4">
        <f>AA$5*Calculations!$B$27</f>
        <v>2.9216027285144133E-4</v>
      </c>
      <c r="AB8" s="4">
        <f>AB$5*Calculations!$B$27</f>
        <v>3.0512348200751617E-4</v>
      </c>
      <c r="AC8" s="4">
        <f>AC$5*Calculations!$B$27</f>
        <v>3.1487086244920241E-4</v>
      </c>
      <c r="AD8" s="4">
        <f>AD$5*Calculations!$B$27</f>
        <v>3.2537236648127934E-4</v>
      </c>
      <c r="AE8" s="4">
        <f>AE$5*Calculations!$B$27</f>
        <v>3.3716991225679963E-4</v>
      </c>
      <c r="AF8" s="4">
        <f>AF$5*Calculations!$B$27</f>
        <v>3.4775690780971082E-4</v>
      </c>
      <c r="AG8" s="4">
        <f>AG$5*Calculations!$B$27</f>
        <v>3.544281240805051E-4</v>
      </c>
      <c r="AH8" s="4">
        <f>AH$5*Calculations!$B$27</f>
        <v>3.6333976135182974E-4</v>
      </c>
      <c r="AI8" s="4">
        <f>AI$5*Calculations!$B$27</f>
        <v>3.7281937273497769E-4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2.7372195817944264E-3</v>
      </c>
      <c r="C2" s="4">
        <f>C$5/(1-'Other Values'!$B$3)</f>
        <v>2.7372195817944264E-3</v>
      </c>
      <c r="D2" s="4">
        <f>D$5/(1-'Other Values'!$B$3)</f>
        <v>2.7372195817944264E-3</v>
      </c>
      <c r="E2" s="4">
        <f>E$5/(1-'Other Values'!$B$3)</f>
        <v>2.7372195817944264E-3</v>
      </c>
      <c r="F2" s="4">
        <f>F$5/(1-'Other Values'!$B$3)</f>
        <v>2.7372195817944264E-3</v>
      </c>
      <c r="G2" s="4">
        <f>G$5/(1-'Other Values'!$B$3)</f>
        <v>2.7372195817944264E-3</v>
      </c>
      <c r="H2" s="4">
        <f>H$5/(1-'Other Values'!$B$3)</f>
        <v>2.7372195817944264E-3</v>
      </c>
      <c r="I2" s="4">
        <f>I$5/(1-'Other Values'!$B$3)</f>
        <v>2.7372195817944264E-3</v>
      </c>
      <c r="J2" s="4">
        <f>J$5/(1-'Other Values'!$B$3)</f>
        <v>2.7372195817944264E-3</v>
      </c>
      <c r="K2" s="4">
        <f>K$5/(1-'Other Values'!$B$3)</f>
        <v>2.7372195817944264E-3</v>
      </c>
      <c r="L2" s="4">
        <f>L$5/(1-'Other Values'!$B$3)</f>
        <v>2.7372195817944264E-3</v>
      </c>
      <c r="M2" s="4">
        <f>M$5/(1-'Other Values'!$B$3)</f>
        <v>2.7372195817944264E-3</v>
      </c>
      <c r="N2" s="4">
        <f>N$5/(1-'Other Values'!$B$3)</f>
        <v>2.7372195817944264E-3</v>
      </c>
      <c r="O2" s="4">
        <f>O$5/(1-'Other Values'!$B$3)</f>
        <v>2.7372195817944264E-3</v>
      </c>
      <c r="P2" s="4">
        <f>P$5/(1-'Other Values'!$B$3)</f>
        <v>2.7372195817944264E-3</v>
      </c>
      <c r="Q2" s="4">
        <f>Q$5/(1-'Other Values'!$B$3)</f>
        <v>2.7372195817944264E-3</v>
      </c>
      <c r="R2" s="4">
        <f>R$5/(1-'Other Values'!$B$3)</f>
        <v>2.7372195817944264E-3</v>
      </c>
      <c r="S2" s="4">
        <f>S$5/(1-'Other Values'!$B$3)</f>
        <v>2.7372195817944264E-3</v>
      </c>
      <c r="T2" s="4">
        <f>T$5/(1-'Other Values'!$B$3)</f>
        <v>2.7372195817944264E-3</v>
      </c>
      <c r="U2" s="4">
        <f>U$5/(1-'Other Values'!$B$3)</f>
        <v>2.7372195817944264E-3</v>
      </c>
      <c r="V2" s="4">
        <f>V$5/(1-'Other Values'!$B$3)</f>
        <v>2.7372195817944264E-3</v>
      </c>
      <c r="W2" s="4">
        <f>W$5/(1-'Other Values'!$B$3)</f>
        <v>2.7372195817944264E-3</v>
      </c>
      <c r="X2" s="4">
        <f>X$5/(1-'Other Values'!$B$3)</f>
        <v>2.7372195817944264E-3</v>
      </c>
      <c r="Y2" s="4">
        <f>Y$5/(1-'Other Values'!$B$3)</f>
        <v>2.7372195817944264E-3</v>
      </c>
      <c r="Z2" s="4">
        <f>Z$5/(1-'Other Values'!$B$3)</f>
        <v>2.7372195817944264E-3</v>
      </c>
      <c r="AA2" s="4">
        <f>AA$5/(1-'Other Values'!$B$3)</f>
        <v>2.7372195817944264E-3</v>
      </c>
      <c r="AB2" s="4">
        <f>AB$5/(1-'Other Values'!$B$3)</f>
        <v>2.7372195817944264E-3</v>
      </c>
      <c r="AC2" s="4">
        <f>AC$5/(1-'Other Values'!$B$3)</f>
        <v>2.7372195817944264E-3</v>
      </c>
      <c r="AD2" s="4">
        <f>AD$5/(1-'Other Values'!$B$3)</f>
        <v>2.7372195817944264E-3</v>
      </c>
      <c r="AE2" s="4">
        <f>AE$5/(1-'Other Values'!$B$3)</f>
        <v>2.7372195817944264E-3</v>
      </c>
      <c r="AF2" s="4">
        <f>AF$5/(1-'Other Values'!$B$3)</f>
        <v>2.7372195817944264E-3</v>
      </c>
      <c r="AG2" s="4">
        <f>AG$5/(1-'Other Values'!$B$3)</f>
        <v>2.7372195817944264E-3</v>
      </c>
      <c r="AH2" s="4">
        <f>AH$5/(1-'Other Values'!$B$3)</f>
        <v>2.7372195817944264E-3</v>
      </c>
      <c r="AI2" s="4">
        <f>AI$5/(1-'Other Values'!$B$3)</f>
        <v>2.7372195817944264E-3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8.5179436220269428E-4</v>
      </c>
      <c r="C5" s="4">
        <f>Extrapolations!D8</f>
        <v>8.5179436220269428E-4</v>
      </c>
      <c r="D5" s="4">
        <f>Extrapolations!E8</f>
        <v>8.5179436220269428E-4</v>
      </c>
      <c r="E5" s="4">
        <f>Extrapolations!F8</f>
        <v>8.5179436220269428E-4</v>
      </c>
      <c r="F5" s="4">
        <f>Extrapolations!G8</f>
        <v>8.5179436220269428E-4</v>
      </c>
      <c r="G5" s="4">
        <f>Extrapolations!H8</f>
        <v>8.5179436220269428E-4</v>
      </c>
      <c r="H5" s="4">
        <f>Extrapolations!I8</f>
        <v>8.5179436220269428E-4</v>
      </c>
      <c r="I5" s="4">
        <f>Extrapolations!J8</f>
        <v>8.5179436220269428E-4</v>
      </c>
      <c r="J5" s="4">
        <f>Extrapolations!K8</f>
        <v>8.5179436220269428E-4</v>
      </c>
      <c r="K5" s="4">
        <f>Extrapolations!L8</f>
        <v>8.5179436220269428E-4</v>
      </c>
      <c r="L5" s="4">
        <f>Extrapolations!M8</f>
        <v>8.5179436220269428E-4</v>
      </c>
      <c r="M5" s="4">
        <f>Extrapolations!N8</f>
        <v>8.5179436220269428E-4</v>
      </c>
      <c r="N5" s="4">
        <f>Extrapolations!O8</f>
        <v>8.5179436220269428E-4</v>
      </c>
      <c r="O5" s="4">
        <f>Extrapolations!P8</f>
        <v>8.5179436220269428E-4</v>
      </c>
      <c r="P5" s="4">
        <f>Extrapolations!Q8</f>
        <v>8.5179436220269428E-4</v>
      </c>
      <c r="Q5" s="4">
        <f>Extrapolations!R8</f>
        <v>8.5179436220269428E-4</v>
      </c>
      <c r="R5" s="4">
        <f>Extrapolations!S8</f>
        <v>8.5179436220269428E-4</v>
      </c>
      <c r="S5" s="4">
        <f>Extrapolations!T8</f>
        <v>8.5179436220269428E-4</v>
      </c>
      <c r="T5" s="4">
        <f>Extrapolations!U8</f>
        <v>8.5179436220269428E-4</v>
      </c>
      <c r="U5" s="4">
        <f>Extrapolations!V8</f>
        <v>8.5179436220269428E-4</v>
      </c>
      <c r="V5" s="4">
        <f>Extrapolations!W8</f>
        <v>8.5179436220269428E-4</v>
      </c>
      <c r="W5" s="4">
        <f>Extrapolations!X8</f>
        <v>8.5179436220269428E-4</v>
      </c>
      <c r="X5" s="4">
        <f>Extrapolations!Y8</f>
        <v>8.5179436220269428E-4</v>
      </c>
      <c r="Y5" s="4">
        <f>Extrapolations!Z8</f>
        <v>8.5179436220269428E-4</v>
      </c>
      <c r="Z5" s="4">
        <f>Extrapolations!AA8</f>
        <v>8.5179436220269428E-4</v>
      </c>
      <c r="AA5" s="4">
        <f>Extrapolations!AB8</f>
        <v>8.5179436220269428E-4</v>
      </c>
      <c r="AB5" s="4">
        <f>Extrapolations!AC8</f>
        <v>8.5179436220269428E-4</v>
      </c>
      <c r="AC5" s="4">
        <f>Extrapolations!AD8</f>
        <v>8.5179436220269428E-4</v>
      </c>
      <c r="AD5" s="4">
        <f>Extrapolations!AE8</f>
        <v>8.5179436220269428E-4</v>
      </c>
      <c r="AE5" s="4">
        <f>Extrapolations!AF8</f>
        <v>8.5179436220269428E-4</v>
      </c>
      <c r="AF5" s="4">
        <f>Extrapolations!AG8</f>
        <v>8.5179436220269428E-4</v>
      </c>
      <c r="AG5" s="4">
        <f>Extrapolations!AH8</f>
        <v>8.5179436220269428E-4</v>
      </c>
      <c r="AH5" s="4">
        <f>Extrapolations!AI8</f>
        <v>8.5179436220269428E-4</v>
      </c>
      <c r="AI5" s="4">
        <f>Extrapolations!AK8</f>
        <v>8.5179436220269428E-4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2.1294859055067355E-3</v>
      </c>
      <c r="C8" s="4">
        <f>C$5*Calculations!$B$27</f>
        <v>2.1294859055067355E-3</v>
      </c>
      <c r="D8" s="4">
        <f>D$5*Calculations!$B$27</f>
        <v>2.1294859055067355E-3</v>
      </c>
      <c r="E8" s="4">
        <f>E$5*Calculations!$B$27</f>
        <v>2.1294859055067355E-3</v>
      </c>
      <c r="F8" s="4">
        <f>F$5*Calculations!$B$27</f>
        <v>2.1294859055067355E-3</v>
      </c>
      <c r="G8" s="4">
        <f>G$5*Calculations!$B$27</f>
        <v>2.1294859055067355E-3</v>
      </c>
      <c r="H8" s="4">
        <f>H$5*Calculations!$B$27</f>
        <v>2.1294859055067355E-3</v>
      </c>
      <c r="I8" s="4">
        <f>I$5*Calculations!$B$27</f>
        <v>2.1294859055067355E-3</v>
      </c>
      <c r="J8" s="4">
        <f>J$5*Calculations!$B$27</f>
        <v>2.1294859055067355E-3</v>
      </c>
      <c r="K8" s="4">
        <f>K$5*Calculations!$B$27</f>
        <v>2.1294859055067355E-3</v>
      </c>
      <c r="L8" s="4">
        <f>L$5*Calculations!$B$27</f>
        <v>2.1294859055067355E-3</v>
      </c>
      <c r="M8" s="4">
        <f>M$5*Calculations!$B$27</f>
        <v>2.1294859055067355E-3</v>
      </c>
      <c r="N8" s="4">
        <f>N$5*Calculations!$B$27</f>
        <v>2.1294859055067355E-3</v>
      </c>
      <c r="O8" s="4">
        <f>O$5*Calculations!$B$27</f>
        <v>2.1294859055067355E-3</v>
      </c>
      <c r="P8" s="4">
        <f>P$5*Calculations!$B$27</f>
        <v>2.1294859055067355E-3</v>
      </c>
      <c r="Q8" s="4">
        <f>Q$5*Calculations!$B$27</f>
        <v>2.1294859055067355E-3</v>
      </c>
      <c r="R8" s="4">
        <f>R$5*Calculations!$B$27</f>
        <v>2.1294859055067355E-3</v>
      </c>
      <c r="S8" s="4">
        <f>S$5*Calculations!$B$27</f>
        <v>2.1294859055067355E-3</v>
      </c>
      <c r="T8" s="4">
        <f>T$5*Calculations!$B$27</f>
        <v>2.1294859055067355E-3</v>
      </c>
      <c r="U8" s="4">
        <f>U$5*Calculations!$B$27</f>
        <v>2.1294859055067355E-3</v>
      </c>
      <c r="V8" s="4">
        <f>V$5*Calculations!$B$27</f>
        <v>2.1294859055067355E-3</v>
      </c>
      <c r="W8" s="4">
        <f>W$5*Calculations!$B$27</f>
        <v>2.1294859055067355E-3</v>
      </c>
      <c r="X8" s="4">
        <f>X$5*Calculations!$B$27</f>
        <v>2.1294859055067355E-3</v>
      </c>
      <c r="Y8" s="4">
        <f>Y$5*Calculations!$B$27</f>
        <v>2.1294859055067355E-3</v>
      </c>
      <c r="Z8" s="4">
        <f>Z$5*Calculations!$B$27</f>
        <v>2.1294859055067355E-3</v>
      </c>
      <c r="AA8" s="4">
        <f>AA$5*Calculations!$B$27</f>
        <v>2.1294859055067355E-3</v>
      </c>
      <c r="AB8" s="4">
        <f>AB$5*Calculations!$B$27</f>
        <v>2.1294859055067355E-3</v>
      </c>
      <c r="AC8" s="4">
        <f>AC$5*Calculations!$B$27</f>
        <v>2.1294859055067355E-3</v>
      </c>
      <c r="AD8" s="4">
        <f>AD$5*Calculations!$B$27</f>
        <v>2.1294859055067355E-3</v>
      </c>
      <c r="AE8" s="4">
        <f>AE$5*Calculations!$B$27</f>
        <v>2.1294859055067355E-3</v>
      </c>
      <c r="AF8" s="4">
        <f>AF$5*Calculations!$B$27</f>
        <v>2.1294859055067355E-3</v>
      </c>
      <c r="AG8" s="4">
        <f>AG$5*Calculations!$B$27</f>
        <v>2.1294859055067355E-3</v>
      </c>
      <c r="AH8" s="4">
        <f>AH$5*Calculations!$B$27</f>
        <v>2.1294859055067355E-3</v>
      </c>
      <c r="AI8" s="4">
        <f>AI$5*Calculations!$B$27</f>
        <v>2.1294859055067355E-3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8.2606451689074979E-3</v>
      </c>
      <c r="C2" s="4">
        <f>C$5/(1-'Other Values'!$B$3)</f>
        <v>8.3398457689425522E-3</v>
      </c>
      <c r="D2" s="4">
        <f>D$5/(1-'Other Values'!$B$3)</f>
        <v>8.4190463689775841E-3</v>
      </c>
      <c r="E2" s="4">
        <f>E$5/(1-'Other Values'!$B$3)</f>
        <v>8.4982469690126367E-3</v>
      </c>
      <c r="F2" s="4">
        <f>F$5/(1-'Other Values'!$B$3)</f>
        <v>8.5774475690476911E-3</v>
      </c>
      <c r="G2" s="4">
        <f>G$5/(1-'Other Values'!$B$3)</f>
        <v>8.6566481690827229E-3</v>
      </c>
      <c r="H2" s="4">
        <f>H$5/(1-'Other Values'!$B$3)</f>
        <v>8.7358487691177773E-3</v>
      </c>
      <c r="I2" s="4">
        <f>I$5/(1-'Other Values'!$B$3)</f>
        <v>8.8150493691528092E-3</v>
      </c>
      <c r="J2" s="4">
        <f>J$5/(1-'Other Values'!$B$3)</f>
        <v>8.8942499691878618E-3</v>
      </c>
      <c r="K2" s="4">
        <f>K$5/(1-'Other Values'!$B$3)</f>
        <v>8.9734505692229162E-3</v>
      </c>
      <c r="L2" s="4">
        <f>L$5/(1-'Other Values'!$B$3)</f>
        <v>9.052651169257948E-3</v>
      </c>
      <c r="M2" s="4">
        <f>M$5/(1-'Other Values'!$B$3)</f>
        <v>9.1318517692930024E-3</v>
      </c>
      <c r="N2" s="4">
        <f>N$5/(1-'Other Values'!$B$3)</f>
        <v>9.2110523693280568E-3</v>
      </c>
      <c r="O2" s="4">
        <f>O$5/(1-'Other Values'!$B$3)</f>
        <v>9.2902529693630886E-3</v>
      </c>
      <c r="P2" s="4">
        <f>P$5/(1-'Other Values'!$B$3)</f>
        <v>9.3694535693981413E-3</v>
      </c>
      <c r="Q2" s="4">
        <f>Q$5/(1-'Other Values'!$B$3)</f>
        <v>9.4486541694331731E-3</v>
      </c>
      <c r="R2" s="4">
        <f>R$5/(1-'Other Values'!$B$3)</f>
        <v>9.5278547694682275E-3</v>
      </c>
      <c r="S2" s="4">
        <f>S$5/(1-'Other Values'!$B$3)</f>
        <v>9.6070553695032819E-3</v>
      </c>
      <c r="T2" s="4">
        <f>T$5/(1-'Other Values'!$B$3)</f>
        <v>9.6862559695383137E-3</v>
      </c>
      <c r="U2" s="4">
        <f>U$5/(1-'Other Values'!$B$3)</f>
        <v>9.7654565695733681E-3</v>
      </c>
      <c r="V2" s="4">
        <f>V$5/(1-'Other Values'!$B$3)</f>
        <v>9.8446571696084E-3</v>
      </c>
      <c r="W2" s="4">
        <f>W$5/(1-'Other Values'!$B$3)</f>
        <v>9.9238577696434526E-3</v>
      </c>
      <c r="X2" s="4">
        <f>X$5/(1-'Other Values'!$B$3)</f>
        <v>1.0003058369678507E-2</v>
      </c>
      <c r="Y2" s="4">
        <f>Y$5/(1-'Other Values'!$B$3)</f>
        <v>1.0082258969713539E-2</v>
      </c>
      <c r="Z2" s="4">
        <f>Z$5/(1-'Other Values'!$B$3)</f>
        <v>1.0161459569748593E-2</v>
      </c>
      <c r="AA2" s="4">
        <f>AA$5/(1-'Other Values'!$B$3)</f>
        <v>1.0240660169783648E-2</v>
      </c>
      <c r="AB2" s="4">
        <f>AB$5/(1-'Other Values'!$B$3)</f>
        <v>1.0319860769818679E-2</v>
      </c>
      <c r="AC2" s="4">
        <f>AC$5/(1-'Other Values'!$B$3)</f>
        <v>1.0399061369853732E-2</v>
      </c>
      <c r="AD2" s="4">
        <f>AD$5/(1-'Other Values'!$B$3)</f>
        <v>1.0478261969888764E-2</v>
      </c>
      <c r="AE2" s="4">
        <f>AE$5/(1-'Other Values'!$B$3)</f>
        <v>1.0557462569923818E-2</v>
      </c>
      <c r="AF2" s="4">
        <f>AF$5/(1-'Other Values'!$B$3)</f>
        <v>1.0636663169958873E-2</v>
      </c>
      <c r="AG2" s="4">
        <f>AG$5/(1-'Other Values'!$B$3)</f>
        <v>1.0715863769993905E-2</v>
      </c>
      <c r="AH2" s="4">
        <f>AH$5/(1-'Other Values'!$B$3)</f>
        <v>1.0795064370028957E-2</v>
      </c>
      <c r="AI2" s="4">
        <f>AI$5/(1-'Other Values'!$B$3)</f>
        <v>1.0997618868281604E-2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2.5706271538579045E-3</v>
      </c>
      <c r="C5" s="4">
        <f>Extrapolations!D9</f>
        <v>2.595273559663866E-3</v>
      </c>
      <c r="D5" s="4">
        <f>Extrapolations!E9</f>
        <v>2.6199199654698205E-3</v>
      </c>
      <c r="E5" s="4">
        <f>Extrapolations!F9</f>
        <v>2.6445663712757819E-3</v>
      </c>
      <c r="F5" s="4">
        <f>Extrapolations!G9</f>
        <v>2.6692127770817434E-3</v>
      </c>
      <c r="G5" s="4">
        <f>Extrapolations!H9</f>
        <v>2.6938591828876979E-3</v>
      </c>
      <c r="H5" s="4">
        <f>Extrapolations!I9</f>
        <v>2.7185055886936593E-3</v>
      </c>
      <c r="I5" s="4">
        <f>Extrapolations!J9</f>
        <v>2.7431519944996138E-3</v>
      </c>
      <c r="J5" s="4">
        <f>Extrapolations!K9</f>
        <v>2.7677984003055753E-3</v>
      </c>
      <c r="K5" s="4">
        <f>Extrapolations!L9</f>
        <v>2.7924448061115367E-3</v>
      </c>
      <c r="L5" s="4">
        <f>Extrapolations!M9</f>
        <v>2.8170912119174912E-3</v>
      </c>
      <c r="M5" s="4">
        <f>Extrapolations!N9</f>
        <v>2.8417376177234527E-3</v>
      </c>
      <c r="N5" s="4">
        <f>Extrapolations!O9</f>
        <v>2.8663840235294141E-3</v>
      </c>
      <c r="O5" s="4">
        <f>Extrapolations!P9</f>
        <v>2.8910304293353686E-3</v>
      </c>
      <c r="P5" s="4">
        <f>Extrapolations!Q9</f>
        <v>2.9156768351413301E-3</v>
      </c>
      <c r="Q5" s="4">
        <f>Extrapolations!R9</f>
        <v>2.9403232409472846E-3</v>
      </c>
      <c r="R5" s="4">
        <f>Extrapolations!S9</f>
        <v>2.964969646753246E-3</v>
      </c>
      <c r="S5" s="4">
        <f>Extrapolations!T9</f>
        <v>2.9896160525592075E-3</v>
      </c>
      <c r="T5" s="4">
        <f>Extrapolations!U9</f>
        <v>3.014262458365162E-3</v>
      </c>
      <c r="U5" s="4">
        <f>Extrapolations!V9</f>
        <v>3.0389088641711234E-3</v>
      </c>
      <c r="V5" s="4">
        <f>Extrapolations!W9</f>
        <v>3.0635552699770779E-3</v>
      </c>
      <c r="W5" s="4">
        <f>Extrapolations!X9</f>
        <v>3.0882016757830394E-3</v>
      </c>
      <c r="X5" s="4">
        <f>Extrapolations!Y9</f>
        <v>3.1128480815890008E-3</v>
      </c>
      <c r="Y5" s="4">
        <f>Extrapolations!Z9</f>
        <v>3.1374944873949553E-3</v>
      </c>
      <c r="Z5" s="4">
        <f>Extrapolations!AA9</f>
        <v>3.1621408932009168E-3</v>
      </c>
      <c r="AA5" s="4">
        <f>Extrapolations!AB9</f>
        <v>3.1867872990068782E-3</v>
      </c>
      <c r="AB5" s="4">
        <f>Extrapolations!AC9</f>
        <v>3.2114337048128327E-3</v>
      </c>
      <c r="AC5" s="4">
        <f>Extrapolations!AD9</f>
        <v>3.2360801106187942E-3</v>
      </c>
      <c r="AD5" s="4">
        <f>Extrapolations!AE9</f>
        <v>3.2607265164247487E-3</v>
      </c>
      <c r="AE5" s="4">
        <f>Extrapolations!AF9</f>
        <v>3.2853729222307101E-3</v>
      </c>
      <c r="AF5" s="4">
        <f>Extrapolations!AG9</f>
        <v>3.3100193280366716E-3</v>
      </c>
      <c r="AG5" s="4">
        <f>Extrapolations!AH9</f>
        <v>3.3346657338426261E-3</v>
      </c>
      <c r="AH5" s="4">
        <f>Extrapolations!AI9</f>
        <v>3.3593121396485875E-3</v>
      </c>
      <c r="AI5" s="4">
        <f>Extrapolations!AK9</f>
        <v>3.4223449999999998E-3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6.4265678846447613E-3</v>
      </c>
      <c r="C8" s="4">
        <f>C$5*Calculations!$B$27</f>
        <v>6.4881838991596649E-3</v>
      </c>
      <c r="D8" s="4">
        <f>D$5*Calculations!$B$27</f>
        <v>6.5497999136745512E-3</v>
      </c>
      <c r="E8" s="4">
        <f>E$5*Calculations!$B$27</f>
        <v>6.6114159281894548E-3</v>
      </c>
      <c r="F8" s="4">
        <f>F$5*Calculations!$B$27</f>
        <v>6.6730319427043584E-3</v>
      </c>
      <c r="G8" s="4">
        <f>G$5*Calculations!$B$27</f>
        <v>6.7346479572192447E-3</v>
      </c>
      <c r="H8" s="4">
        <f>H$5*Calculations!$B$27</f>
        <v>6.7962639717341483E-3</v>
      </c>
      <c r="I8" s="4">
        <f>I$5*Calculations!$B$27</f>
        <v>6.8578799862490346E-3</v>
      </c>
      <c r="J8" s="4">
        <f>J$5*Calculations!$B$27</f>
        <v>6.9194960007639382E-3</v>
      </c>
      <c r="K8" s="4">
        <f>K$5*Calculations!$B$27</f>
        <v>6.9811120152788418E-3</v>
      </c>
      <c r="L8" s="4">
        <f>L$5*Calculations!$B$27</f>
        <v>7.0427280297937281E-3</v>
      </c>
      <c r="M8" s="4">
        <f>M$5*Calculations!$B$27</f>
        <v>7.1043440443086317E-3</v>
      </c>
      <c r="N8" s="4">
        <f>N$5*Calculations!$B$27</f>
        <v>7.1659600588235353E-3</v>
      </c>
      <c r="O8" s="4">
        <f>O$5*Calculations!$B$27</f>
        <v>7.2275760733384216E-3</v>
      </c>
      <c r="P8" s="4">
        <f>P$5*Calculations!$B$27</f>
        <v>7.2891920878533252E-3</v>
      </c>
      <c r="Q8" s="4">
        <f>Q$5*Calculations!$B$27</f>
        <v>7.3508081023682115E-3</v>
      </c>
      <c r="R8" s="4">
        <f>R$5*Calculations!$B$27</f>
        <v>7.4124241168831151E-3</v>
      </c>
      <c r="S8" s="4">
        <f>S$5*Calculations!$B$27</f>
        <v>7.4740401313980187E-3</v>
      </c>
      <c r="T8" s="4">
        <f>T$5*Calculations!$B$27</f>
        <v>7.535656145912905E-3</v>
      </c>
      <c r="U8" s="4">
        <f>U$5*Calculations!$B$27</f>
        <v>7.5972721604278086E-3</v>
      </c>
      <c r="V8" s="4">
        <f>V$5*Calculations!$B$27</f>
        <v>7.6588881749426949E-3</v>
      </c>
      <c r="W8" s="4">
        <f>W$5*Calculations!$B$27</f>
        <v>7.7205041894575985E-3</v>
      </c>
      <c r="X8" s="4">
        <f>X$5*Calculations!$B$27</f>
        <v>7.7821202039725021E-3</v>
      </c>
      <c r="Y8" s="4">
        <f>Y$5*Calculations!$B$27</f>
        <v>7.8437362184873884E-3</v>
      </c>
      <c r="Z8" s="4">
        <f>Z$5*Calculations!$B$27</f>
        <v>7.905352233002292E-3</v>
      </c>
      <c r="AA8" s="4">
        <f>AA$5*Calculations!$B$27</f>
        <v>7.9669682475171956E-3</v>
      </c>
      <c r="AB8" s="4">
        <f>AB$5*Calculations!$B$27</f>
        <v>8.0285842620320819E-3</v>
      </c>
      <c r="AC8" s="4">
        <f>AC$5*Calculations!$B$27</f>
        <v>8.0902002765469855E-3</v>
      </c>
      <c r="AD8" s="4">
        <f>AD$5*Calculations!$B$27</f>
        <v>8.1518162910618717E-3</v>
      </c>
      <c r="AE8" s="4">
        <f>AE$5*Calculations!$B$27</f>
        <v>8.2134323055767754E-3</v>
      </c>
      <c r="AF8" s="4">
        <f>AF$5*Calculations!$B$27</f>
        <v>8.275048320091679E-3</v>
      </c>
      <c r="AG8" s="4">
        <f>AG$5*Calculations!$B$27</f>
        <v>8.3366643346065653E-3</v>
      </c>
      <c r="AH8" s="4">
        <f>AH$5*Calculations!$B$27</f>
        <v>8.3982803491214689E-3</v>
      </c>
      <c r="AI8" s="4">
        <f>AI$5*Calculations!$B$27</f>
        <v>8.5558624999999989E-3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3.2642175438724471E-5</v>
      </c>
      <c r="C2" s="4">
        <f>C$5/(1-'Other Values'!$B$3)</f>
        <v>3.2642175438724471E-5</v>
      </c>
      <c r="D2" s="4">
        <f>D$5/(1-'Other Values'!$B$3)</f>
        <v>3.2642175438724471E-5</v>
      </c>
      <c r="E2" s="4">
        <f>E$5/(1-'Other Values'!$B$3)</f>
        <v>3.2642175438724471E-5</v>
      </c>
      <c r="F2" s="4">
        <f>F$5/(1-'Other Values'!$B$3)</f>
        <v>3.2642175438724471E-5</v>
      </c>
      <c r="G2" s="4">
        <f>G$5/(1-'Other Values'!$B$3)</f>
        <v>3.2642175438724471E-5</v>
      </c>
      <c r="H2" s="4">
        <f>H$5/(1-'Other Values'!$B$3)</f>
        <v>3.2642175438724471E-5</v>
      </c>
      <c r="I2" s="4">
        <f>I$5/(1-'Other Values'!$B$3)</f>
        <v>3.2642175438724471E-5</v>
      </c>
      <c r="J2" s="4">
        <f>J$5/(1-'Other Values'!$B$3)</f>
        <v>3.2642175438724471E-5</v>
      </c>
      <c r="K2" s="4">
        <f>K$5/(1-'Other Values'!$B$3)</f>
        <v>3.2642175438724471E-5</v>
      </c>
      <c r="L2" s="4">
        <f>L$5/(1-'Other Values'!$B$3)</f>
        <v>3.2642175438724471E-5</v>
      </c>
      <c r="M2" s="4">
        <f>M$5/(1-'Other Values'!$B$3)</f>
        <v>3.2642175438724471E-5</v>
      </c>
      <c r="N2" s="4">
        <f>N$5/(1-'Other Values'!$B$3)</f>
        <v>3.2642175438724471E-5</v>
      </c>
      <c r="O2" s="4">
        <f>O$5/(1-'Other Values'!$B$3)</f>
        <v>3.2642175438724471E-5</v>
      </c>
      <c r="P2" s="4">
        <f>P$5/(1-'Other Values'!$B$3)</f>
        <v>3.2642175438724471E-5</v>
      </c>
      <c r="Q2" s="4">
        <f>Q$5/(1-'Other Values'!$B$3)</f>
        <v>3.2642175438724471E-5</v>
      </c>
      <c r="R2" s="4">
        <f>R$5/(1-'Other Values'!$B$3)</f>
        <v>3.2642175438724471E-5</v>
      </c>
      <c r="S2" s="4">
        <f>S$5/(1-'Other Values'!$B$3)</f>
        <v>3.2642175438724471E-5</v>
      </c>
      <c r="T2" s="4">
        <f>T$5/(1-'Other Values'!$B$3)</f>
        <v>3.2642175438724471E-5</v>
      </c>
      <c r="U2" s="4">
        <f>U$5/(1-'Other Values'!$B$3)</f>
        <v>3.2642175438724471E-5</v>
      </c>
      <c r="V2" s="4">
        <f>V$5/(1-'Other Values'!$B$3)</f>
        <v>3.2642175438724471E-5</v>
      </c>
      <c r="W2" s="4">
        <f>W$5/(1-'Other Values'!$B$3)</f>
        <v>3.2642175438724471E-5</v>
      </c>
      <c r="X2" s="4">
        <f>X$5/(1-'Other Values'!$B$3)</f>
        <v>3.2642175438724471E-5</v>
      </c>
      <c r="Y2" s="4">
        <f>Y$5/(1-'Other Values'!$B$3)</f>
        <v>3.2642175438724471E-5</v>
      </c>
      <c r="Z2" s="4">
        <f>Z$5/(1-'Other Values'!$B$3)</f>
        <v>3.2642175438724471E-5</v>
      </c>
      <c r="AA2" s="4">
        <f>AA$5/(1-'Other Values'!$B$3)</f>
        <v>3.2642175438724471E-5</v>
      </c>
      <c r="AB2" s="4">
        <f>AB$5/(1-'Other Values'!$B$3)</f>
        <v>3.2642175438724471E-5</v>
      </c>
      <c r="AC2" s="4">
        <f>AC$5/(1-'Other Values'!$B$3)</f>
        <v>3.2642175438724471E-5</v>
      </c>
      <c r="AD2" s="4">
        <f>AD$5/(1-'Other Values'!$B$3)</f>
        <v>3.2642175438724471E-5</v>
      </c>
      <c r="AE2" s="4">
        <f>AE$5/(1-'Other Values'!$B$3)</f>
        <v>3.2642175438724471E-5</v>
      </c>
      <c r="AF2" s="4">
        <f>AF$5/(1-'Other Values'!$B$3)</f>
        <v>3.2642175438724471E-5</v>
      </c>
      <c r="AG2" s="4">
        <f>AG$5/(1-'Other Values'!$B$3)</f>
        <v>3.2642175438724471E-5</v>
      </c>
      <c r="AH2" s="4">
        <f>AH$5/(1-'Other Values'!$B$3)</f>
        <v>3.2642175438724444E-5</v>
      </c>
      <c r="AI2" s="4">
        <f>AI$5/(1-'Other Values'!$B$3)</f>
        <v>3.2642175438724444E-5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1.0157906655961137E-5</v>
      </c>
      <c r="C5" s="4">
        <f>Extrapolations!E10</f>
        <v>1.0157906655961137E-5</v>
      </c>
      <c r="D5" s="4">
        <f>Extrapolations!F10</f>
        <v>1.0157906655961137E-5</v>
      </c>
      <c r="E5" s="4">
        <f>Extrapolations!G10</f>
        <v>1.0157906655961137E-5</v>
      </c>
      <c r="F5" s="4">
        <f>Extrapolations!H10</f>
        <v>1.0157906655961137E-5</v>
      </c>
      <c r="G5" s="4">
        <f>Extrapolations!I10</f>
        <v>1.0157906655961137E-5</v>
      </c>
      <c r="H5" s="4">
        <f>Extrapolations!J10</f>
        <v>1.0157906655961137E-5</v>
      </c>
      <c r="I5" s="4">
        <f>Extrapolations!K10</f>
        <v>1.0157906655961137E-5</v>
      </c>
      <c r="J5" s="4">
        <f>Extrapolations!L10</f>
        <v>1.0157906655961137E-5</v>
      </c>
      <c r="K5" s="4">
        <f>Extrapolations!M10</f>
        <v>1.0157906655961137E-5</v>
      </c>
      <c r="L5" s="4">
        <f>Extrapolations!N10</f>
        <v>1.0157906655961137E-5</v>
      </c>
      <c r="M5" s="4">
        <f>Extrapolations!O10</f>
        <v>1.0157906655961137E-5</v>
      </c>
      <c r="N5" s="4">
        <f>Extrapolations!P10</f>
        <v>1.0157906655961137E-5</v>
      </c>
      <c r="O5" s="4">
        <f>Extrapolations!Q10</f>
        <v>1.0157906655961137E-5</v>
      </c>
      <c r="P5" s="4">
        <f>Extrapolations!R10</f>
        <v>1.0157906655961137E-5</v>
      </c>
      <c r="Q5" s="4">
        <f>Extrapolations!S10</f>
        <v>1.0157906655961137E-5</v>
      </c>
      <c r="R5" s="4">
        <f>Extrapolations!T10</f>
        <v>1.0157906655961137E-5</v>
      </c>
      <c r="S5" s="4">
        <f>Extrapolations!U10</f>
        <v>1.0157906655961137E-5</v>
      </c>
      <c r="T5" s="4">
        <f>Extrapolations!V10</f>
        <v>1.0157906655961137E-5</v>
      </c>
      <c r="U5" s="4">
        <f>Extrapolations!W10</f>
        <v>1.0157906655961137E-5</v>
      </c>
      <c r="V5" s="4">
        <f>Extrapolations!X10</f>
        <v>1.0157906655961137E-5</v>
      </c>
      <c r="W5" s="4">
        <f>Extrapolations!Y10</f>
        <v>1.0157906655961137E-5</v>
      </c>
      <c r="X5" s="4">
        <f>Extrapolations!Z10</f>
        <v>1.0157906655961137E-5</v>
      </c>
      <c r="Y5" s="4">
        <f>Extrapolations!AA10</f>
        <v>1.0157906655961137E-5</v>
      </c>
      <c r="Z5" s="4">
        <f>Extrapolations!AB10</f>
        <v>1.0157906655961137E-5</v>
      </c>
      <c r="AA5" s="4">
        <f>Extrapolations!AC10</f>
        <v>1.0157906655961137E-5</v>
      </c>
      <c r="AB5" s="4">
        <f>Extrapolations!AD10</f>
        <v>1.0157906655961137E-5</v>
      </c>
      <c r="AC5" s="4">
        <f>Extrapolations!AE10</f>
        <v>1.0157906655961137E-5</v>
      </c>
      <c r="AD5" s="4">
        <f>Extrapolations!AF10</f>
        <v>1.0157906655961137E-5</v>
      </c>
      <c r="AE5" s="4">
        <f>Extrapolations!AG10</f>
        <v>1.0157906655961137E-5</v>
      </c>
      <c r="AF5" s="4">
        <f>Extrapolations!AH10</f>
        <v>1.0157906655961137E-5</v>
      </c>
      <c r="AG5" s="4">
        <f>Extrapolations!AI10</f>
        <v>1.0157906655961137E-5</v>
      </c>
      <c r="AH5" s="4">
        <f>Extrapolations!AK10</f>
        <v>1.015790665596113E-5</v>
      </c>
      <c r="AI5" s="4">
        <f>Extrapolations!AL10</f>
        <v>1.015790665596113E-5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2.5394766639902841E-5</v>
      </c>
      <c r="C8" s="4">
        <f>C$5*Calculations!$B$27</f>
        <v>2.5394766639902841E-5</v>
      </c>
      <c r="D8" s="4">
        <f>D$5*Calculations!$B$27</f>
        <v>2.5394766639902841E-5</v>
      </c>
      <c r="E8" s="4">
        <f>E$5*Calculations!$B$27</f>
        <v>2.5394766639902841E-5</v>
      </c>
      <c r="F8" s="4">
        <f>F$5*Calculations!$B$27</f>
        <v>2.5394766639902841E-5</v>
      </c>
      <c r="G8" s="4">
        <f>G$5*Calculations!$B$27</f>
        <v>2.5394766639902841E-5</v>
      </c>
      <c r="H8" s="4">
        <f>H$5*Calculations!$B$27</f>
        <v>2.5394766639902841E-5</v>
      </c>
      <c r="I8" s="4">
        <f>I$5*Calculations!$B$27</f>
        <v>2.5394766639902841E-5</v>
      </c>
      <c r="J8" s="4">
        <f>J$5*Calculations!$B$27</f>
        <v>2.5394766639902841E-5</v>
      </c>
      <c r="K8" s="4">
        <f>K$5*Calculations!$B$27</f>
        <v>2.5394766639902841E-5</v>
      </c>
      <c r="L8" s="4">
        <f>L$5*Calculations!$B$27</f>
        <v>2.5394766639902841E-5</v>
      </c>
      <c r="M8" s="4">
        <f>M$5*Calculations!$B$27</f>
        <v>2.5394766639902841E-5</v>
      </c>
      <c r="N8" s="4">
        <f>N$5*Calculations!$B$27</f>
        <v>2.5394766639902841E-5</v>
      </c>
      <c r="O8" s="4">
        <f>O$5*Calculations!$B$27</f>
        <v>2.5394766639902841E-5</v>
      </c>
      <c r="P8" s="4">
        <f>P$5*Calculations!$B$27</f>
        <v>2.5394766639902841E-5</v>
      </c>
      <c r="Q8" s="4">
        <f>Q$5*Calculations!$B$27</f>
        <v>2.5394766639902841E-5</v>
      </c>
      <c r="R8" s="4">
        <f>R$5*Calculations!$B$27</f>
        <v>2.5394766639902841E-5</v>
      </c>
      <c r="S8" s="4">
        <f>S$5*Calculations!$B$27</f>
        <v>2.5394766639902841E-5</v>
      </c>
      <c r="T8" s="4">
        <f>T$5*Calculations!$B$27</f>
        <v>2.5394766639902841E-5</v>
      </c>
      <c r="U8" s="4">
        <f>U$5*Calculations!$B$27</f>
        <v>2.5394766639902841E-5</v>
      </c>
      <c r="V8" s="4">
        <f>V$5*Calculations!$B$27</f>
        <v>2.5394766639902841E-5</v>
      </c>
      <c r="W8" s="4">
        <f>W$5*Calculations!$B$27</f>
        <v>2.5394766639902841E-5</v>
      </c>
      <c r="X8" s="4">
        <f>X$5*Calculations!$B$27</f>
        <v>2.5394766639902841E-5</v>
      </c>
      <c r="Y8" s="4">
        <f>Y$5*Calculations!$B$27</f>
        <v>2.5394766639902841E-5</v>
      </c>
      <c r="Z8" s="4">
        <f>Z$5*Calculations!$B$27</f>
        <v>2.5394766639902841E-5</v>
      </c>
      <c r="AA8" s="4">
        <f>AA$5*Calculations!$B$27</f>
        <v>2.5394766639902841E-5</v>
      </c>
      <c r="AB8" s="4">
        <f>AB$5*Calculations!$B$27</f>
        <v>2.5394766639902841E-5</v>
      </c>
      <c r="AC8" s="4">
        <f>AC$5*Calculations!$B$27</f>
        <v>2.5394766639902841E-5</v>
      </c>
      <c r="AD8" s="4">
        <f>AD$5*Calculations!$B$27</f>
        <v>2.5394766639902841E-5</v>
      </c>
      <c r="AE8" s="4">
        <f>AE$5*Calculations!$B$27</f>
        <v>2.5394766639902841E-5</v>
      </c>
      <c r="AF8" s="4">
        <f>AF$5*Calculations!$B$27</f>
        <v>2.5394766639902841E-5</v>
      </c>
      <c r="AG8" s="4">
        <f>AG$5*Calculations!$B$27</f>
        <v>2.5394766639902841E-5</v>
      </c>
      <c r="AH8" s="4">
        <f>AH$5*Calculations!$B$27</f>
        <v>2.5394766639902824E-5</v>
      </c>
      <c r="AI8" s="4">
        <f>AI$5*Calculations!$B$27</f>
        <v>2.5394766639902824E-5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1.2804040469596533E-2</v>
      </c>
      <c r="C2" s="4">
        <f>C$5/(1-'Other Values'!$B$3)</f>
        <v>1.2917889421531482E-2</v>
      </c>
      <c r="D2" s="4">
        <f>D$5/(1-'Other Values'!$B$3)</f>
        <v>1.3031738373466478E-2</v>
      </c>
      <c r="E2" s="4">
        <f>E$5/(1-'Other Values'!$B$3)</f>
        <v>1.3145587325401427E-2</v>
      </c>
      <c r="F2" s="4">
        <f>F$5/(1-'Other Values'!$B$3)</f>
        <v>1.3259436277336377E-2</v>
      </c>
      <c r="G2" s="4">
        <f>G$5/(1-'Other Values'!$B$3)</f>
        <v>1.3373285229271326E-2</v>
      </c>
      <c r="H2" s="4">
        <f>H$5/(1-'Other Values'!$B$3)</f>
        <v>1.3487134181206277E-2</v>
      </c>
      <c r="I2" s="4">
        <f>I$5/(1-'Other Values'!$B$3)</f>
        <v>1.3600983133141271E-2</v>
      </c>
      <c r="J2" s="4">
        <f>J$5/(1-'Other Values'!$B$3)</f>
        <v>1.3714832085076222E-2</v>
      </c>
      <c r="K2" s="4">
        <f>K$5/(1-'Other Values'!$B$3)</f>
        <v>1.3828681037011171E-2</v>
      </c>
      <c r="L2" s="4">
        <f>L$5/(1-'Other Values'!$B$3)</f>
        <v>1.3942529988946122E-2</v>
      </c>
      <c r="M2" s="4">
        <f>M$5/(1-'Other Values'!$B$3)</f>
        <v>1.4056378940881072E-2</v>
      </c>
      <c r="N2" s="4">
        <f>N$5/(1-'Other Values'!$B$3)</f>
        <v>1.4170227892816066E-2</v>
      </c>
      <c r="O2" s="4">
        <f>O$5/(1-'Other Values'!$B$3)</f>
        <v>1.4284076844751017E-2</v>
      </c>
      <c r="P2" s="4">
        <f>P$5/(1-'Other Values'!$B$3)</f>
        <v>1.4397925796685966E-2</v>
      </c>
      <c r="Q2" s="4">
        <f>Q$5/(1-'Other Values'!$B$3)</f>
        <v>1.4511774748620917E-2</v>
      </c>
      <c r="R2" s="4">
        <f>R$5/(1-'Other Values'!$B$3)</f>
        <v>1.4625623700555866E-2</v>
      </c>
      <c r="S2" s="4">
        <f>S$5/(1-'Other Values'!$B$3)</f>
        <v>1.4739472652490862E-2</v>
      </c>
      <c r="T2" s="4">
        <f>T$5/(1-'Other Values'!$B$3)</f>
        <v>1.4853321604425811E-2</v>
      </c>
      <c r="U2" s="4">
        <f>U$5/(1-'Other Values'!$B$3)</f>
        <v>1.4967170556360761E-2</v>
      </c>
      <c r="V2" s="4">
        <f>V$5/(1-'Other Values'!$B$3)</f>
        <v>1.508101950829571E-2</v>
      </c>
      <c r="W2" s="4">
        <f>W$5/(1-'Other Values'!$B$3)</f>
        <v>1.5194868460230661E-2</v>
      </c>
      <c r="X2" s="4">
        <f>X$5/(1-'Other Values'!$B$3)</f>
        <v>1.5308717412165655E-2</v>
      </c>
      <c r="Y2" s="4">
        <f>Y$5/(1-'Other Values'!$B$3)</f>
        <v>1.5422566364100606E-2</v>
      </c>
      <c r="Z2" s="4">
        <f>Z$5/(1-'Other Values'!$B$3)</f>
        <v>1.5536415316035555E-2</v>
      </c>
      <c r="AA2" s="4">
        <f>AA$5/(1-'Other Values'!$B$3)</f>
        <v>1.5650264267970507E-2</v>
      </c>
      <c r="AB2" s="4">
        <f>AB$5/(1-'Other Values'!$B$3)</f>
        <v>1.5764113219905455E-2</v>
      </c>
      <c r="AC2" s="4">
        <f>AC$5/(1-'Other Values'!$B$3)</f>
        <v>1.5877962171840451E-2</v>
      </c>
      <c r="AD2" s="4">
        <f>AD$5/(1-'Other Values'!$B$3)</f>
        <v>1.5991811123775401E-2</v>
      </c>
      <c r="AE2" s="4">
        <f>AE$5/(1-'Other Values'!$B$3)</f>
        <v>1.6105660075710352E-2</v>
      </c>
      <c r="AF2" s="4">
        <f>AF$5/(1-'Other Values'!$B$3)</f>
        <v>1.6219509027645299E-2</v>
      </c>
      <c r="AG2" s="4">
        <f>AG$5/(1-'Other Values'!$B$3)</f>
        <v>1.633335797958025E-2</v>
      </c>
      <c r="AH2" s="4">
        <f>AH$5/(1-'Other Values'!$B$3)</f>
        <v>1.6239702465561088E-2</v>
      </c>
      <c r="AI2" s="4">
        <f>AI$5/(1-'Other Values'!$B$3)</f>
        <v>1.647320932033737E-2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3.9844846785246218E-3</v>
      </c>
      <c r="C5" s="4">
        <f>Extrapolations!E11</f>
        <v>4.0199132923069703E-3</v>
      </c>
      <c r="D5" s="4">
        <f>Extrapolations!F11</f>
        <v>4.0553419060893325E-3</v>
      </c>
      <c r="E5" s="4">
        <f>Extrapolations!G11</f>
        <v>4.0907705198716809E-3</v>
      </c>
      <c r="F5" s="4">
        <f>Extrapolations!H11</f>
        <v>4.1261991336540293E-3</v>
      </c>
      <c r="G5" s="4">
        <f>Extrapolations!I11</f>
        <v>4.1616277474363778E-3</v>
      </c>
      <c r="H5" s="4">
        <f>Extrapolations!J11</f>
        <v>4.1970563612187262E-3</v>
      </c>
      <c r="I5" s="4">
        <f>Extrapolations!K11</f>
        <v>4.2324849750010884E-3</v>
      </c>
      <c r="J5" s="4">
        <f>Extrapolations!L11</f>
        <v>4.2679135887834369E-3</v>
      </c>
      <c r="K5" s="4">
        <f>Extrapolations!M11</f>
        <v>4.3033422025657853E-3</v>
      </c>
      <c r="L5" s="4">
        <f>Extrapolations!N11</f>
        <v>4.3387708163481337E-3</v>
      </c>
      <c r="M5" s="4">
        <f>Extrapolations!O11</f>
        <v>4.3741994301304821E-3</v>
      </c>
      <c r="N5" s="4">
        <f>Extrapolations!P11</f>
        <v>4.4096280439128444E-3</v>
      </c>
      <c r="O5" s="4">
        <f>Extrapolations!Q11</f>
        <v>4.4450566576951928E-3</v>
      </c>
      <c r="P5" s="4">
        <f>Extrapolations!R11</f>
        <v>4.4804852714775412E-3</v>
      </c>
      <c r="Q5" s="4">
        <f>Extrapolations!S11</f>
        <v>4.5159138852598896E-3</v>
      </c>
      <c r="R5" s="4">
        <f>Extrapolations!T11</f>
        <v>4.551342499042238E-3</v>
      </c>
      <c r="S5" s="4">
        <f>Extrapolations!U11</f>
        <v>4.5867711128246003E-3</v>
      </c>
      <c r="T5" s="4">
        <f>Extrapolations!V11</f>
        <v>4.6221997266069487E-3</v>
      </c>
      <c r="U5" s="4">
        <f>Extrapolations!W11</f>
        <v>4.6576283403892971E-3</v>
      </c>
      <c r="V5" s="4">
        <f>Extrapolations!X11</f>
        <v>4.6930569541716455E-3</v>
      </c>
      <c r="W5" s="4">
        <f>Extrapolations!Y11</f>
        <v>4.7284855679539939E-3</v>
      </c>
      <c r="X5" s="4">
        <f>Extrapolations!Z11</f>
        <v>4.7639141817363562E-3</v>
      </c>
      <c r="Y5" s="4">
        <f>Extrapolations!AA11</f>
        <v>4.7993427955187046E-3</v>
      </c>
      <c r="Z5" s="4">
        <f>Extrapolations!AB11</f>
        <v>4.834771409301053E-3</v>
      </c>
      <c r="AA5" s="4">
        <f>Extrapolations!AC11</f>
        <v>4.8702000230834014E-3</v>
      </c>
      <c r="AB5" s="4">
        <f>Extrapolations!AD11</f>
        <v>4.9056286368657498E-3</v>
      </c>
      <c r="AC5" s="4">
        <f>Extrapolations!AE11</f>
        <v>4.9410572506481121E-3</v>
      </c>
      <c r="AD5" s="4">
        <f>Extrapolations!AF11</f>
        <v>4.9764858644304605E-3</v>
      </c>
      <c r="AE5" s="4">
        <f>Extrapolations!AG11</f>
        <v>5.0119144782128089E-3</v>
      </c>
      <c r="AF5" s="4">
        <f>Extrapolations!AH11</f>
        <v>5.0473430919951573E-3</v>
      </c>
      <c r="AG5" s="4">
        <f>Extrapolations!AI11</f>
        <v>5.0827717057775057E-3</v>
      </c>
      <c r="AH5" s="4">
        <f>Extrapolations!AK11</f>
        <v>5.0536270805668316E-3</v>
      </c>
      <c r="AI5" s="4">
        <f>Extrapolations!AL11</f>
        <v>5.1262919934430308E-3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 s="4">
        <f>B$5*Calculations!$B$27</f>
        <v>9.9612116963115546E-3</v>
      </c>
      <c r="C8" s="4">
        <f>C$5*Calculations!$B$27</f>
        <v>1.0049783230767426E-2</v>
      </c>
      <c r="D8" s="4">
        <f>D$5*Calculations!$B$27</f>
        <v>1.0138354765223331E-2</v>
      </c>
      <c r="E8" s="4">
        <f>E$5*Calculations!$B$27</f>
        <v>1.0226926299679202E-2</v>
      </c>
      <c r="F8" s="4">
        <f>F$5*Calculations!$B$27</f>
        <v>1.0315497834135073E-2</v>
      </c>
      <c r="G8" s="4">
        <f>G$5*Calculations!$B$27</f>
        <v>1.0404069368590944E-2</v>
      </c>
      <c r="H8" s="4">
        <f>H$5*Calculations!$B$27</f>
        <v>1.0492640903046815E-2</v>
      </c>
      <c r="I8" s="4">
        <f>I$5*Calculations!$B$27</f>
        <v>1.0581212437502721E-2</v>
      </c>
      <c r="J8" s="4">
        <f>J$5*Calculations!$B$27</f>
        <v>1.0669783971958592E-2</v>
      </c>
      <c r="K8" s="4">
        <f>K$5*Calculations!$B$27</f>
        <v>1.0758355506414463E-2</v>
      </c>
      <c r="L8" s="4">
        <f>L$5*Calculations!$B$27</f>
        <v>1.0846927040870334E-2</v>
      </c>
      <c r="M8" s="4">
        <f>M$5*Calculations!$B$27</f>
        <v>1.0935498575326205E-2</v>
      </c>
      <c r="N8" s="4">
        <f>N$5*Calculations!$B$27</f>
        <v>1.1024070109782111E-2</v>
      </c>
      <c r="O8" s="4">
        <f>O$5*Calculations!$B$27</f>
        <v>1.1112641644237982E-2</v>
      </c>
      <c r="P8" s="4">
        <f>P$5*Calculations!$B$27</f>
        <v>1.1201213178693853E-2</v>
      </c>
      <c r="Q8" s="4">
        <f>Q$5*Calculations!$B$27</f>
        <v>1.1289784713149724E-2</v>
      </c>
      <c r="R8" s="4">
        <f>R$5*Calculations!$B$27</f>
        <v>1.1378356247605595E-2</v>
      </c>
      <c r="S8" s="4">
        <f>S$5*Calculations!$B$27</f>
        <v>1.1466927782061501E-2</v>
      </c>
      <c r="T8" s="4">
        <f>T$5*Calculations!$B$27</f>
        <v>1.1555499316517372E-2</v>
      </c>
      <c r="U8" s="4">
        <f>U$5*Calculations!$B$27</f>
        <v>1.1644070850973243E-2</v>
      </c>
      <c r="V8" s="4">
        <f>V$5*Calculations!$B$27</f>
        <v>1.1732642385429114E-2</v>
      </c>
      <c r="W8" s="4">
        <f>W$5*Calculations!$B$27</f>
        <v>1.1821213919884985E-2</v>
      </c>
      <c r="X8" s="4">
        <f>X$5*Calculations!$B$27</f>
        <v>1.190978545434089E-2</v>
      </c>
      <c r="Y8" s="4">
        <f>Y$5*Calculations!$B$27</f>
        <v>1.1998356988796761E-2</v>
      </c>
      <c r="Z8" s="4">
        <f>Z$5*Calculations!$B$27</f>
        <v>1.2086928523252632E-2</v>
      </c>
      <c r="AA8" s="4">
        <f>AA$5*Calculations!$B$27</f>
        <v>1.2175500057708503E-2</v>
      </c>
      <c r="AB8" s="4">
        <f>AB$5*Calculations!$B$27</f>
        <v>1.2264071592164374E-2</v>
      </c>
      <c r="AC8" s="4">
        <f>AC$5*Calculations!$B$27</f>
        <v>1.235264312662028E-2</v>
      </c>
      <c r="AD8" s="4">
        <f>AD$5*Calculations!$B$27</f>
        <v>1.2441214661076151E-2</v>
      </c>
      <c r="AE8" s="4">
        <f>AE$5*Calculations!$B$27</f>
        <v>1.2529786195532022E-2</v>
      </c>
      <c r="AF8" s="4">
        <f>AF$5*Calculations!$B$27</f>
        <v>1.2618357729987893E-2</v>
      </c>
      <c r="AG8" s="4">
        <f>AG$5*Calculations!$B$27</f>
        <v>1.2706929264443764E-2</v>
      </c>
      <c r="AH8" s="4">
        <f>AH$5*Calculations!$B$27</f>
        <v>1.2634067701417079E-2</v>
      </c>
      <c r="AI8" s="4">
        <f>AI$5*Calculations!$B$27</f>
        <v>1.2815729983607577E-2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3.4737798194438185E-3</v>
      </c>
      <c r="C2" s="4">
        <f>C$4/(1-'Other Values'!$B$2)</f>
        <v>3.4737798194438185E-3</v>
      </c>
      <c r="D2" s="4">
        <f>D$4/(1-'Other Values'!$B$2)</f>
        <v>3.4737798194438185E-3</v>
      </c>
      <c r="E2" s="4">
        <f>E$4/(1-'Other Values'!$B$2)</f>
        <v>3.4737798194438185E-3</v>
      </c>
      <c r="F2" s="4">
        <f>F$4/(1-'Other Values'!$B$2)</f>
        <v>3.4737798194438185E-3</v>
      </c>
      <c r="G2" s="4">
        <f>G$4/(1-'Other Values'!$B$2)</f>
        <v>3.4737798194438185E-3</v>
      </c>
      <c r="H2" s="4">
        <f>H$4/(1-'Other Values'!$B$2)</f>
        <v>3.4737798194438185E-3</v>
      </c>
      <c r="I2" s="4">
        <f>I$4/(1-'Other Values'!$B$2)</f>
        <v>3.4737798194438185E-3</v>
      </c>
      <c r="J2" s="4">
        <f>J$4/(1-'Other Values'!$B$2)</f>
        <v>3.4737798194438185E-3</v>
      </c>
      <c r="K2" s="4">
        <f>K$4/(1-'Other Values'!$B$2)</f>
        <v>3.4737798194438185E-3</v>
      </c>
      <c r="L2" s="4">
        <f>L$4/(1-'Other Values'!$B$2)</f>
        <v>3.4737798194438185E-3</v>
      </c>
      <c r="M2" s="4">
        <f>M$4/(1-'Other Values'!$B$2)</f>
        <v>3.4737798194438185E-3</v>
      </c>
      <c r="N2" s="4">
        <f>N$4/(1-'Other Values'!$B$2)</f>
        <v>3.4737798194438185E-3</v>
      </c>
      <c r="O2" s="4">
        <f>O$4/(1-'Other Values'!$B$2)</f>
        <v>3.4737798194438185E-3</v>
      </c>
      <c r="P2" s="4">
        <f>P$4/(1-'Other Values'!$B$2)</f>
        <v>3.4737798194438185E-3</v>
      </c>
      <c r="Q2" s="4">
        <f>Q$4/(1-'Other Values'!$B$2)</f>
        <v>3.4737798194438185E-3</v>
      </c>
      <c r="R2" s="4">
        <f>R$4/(1-'Other Values'!$B$2)</f>
        <v>3.4737798194438164E-3</v>
      </c>
      <c r="S2" s="4">
        <f>S$4/(1-'Other Values'!$B$2)</f>
        <v>3.4737798194438164E-3</v>
      </c>
      <c r="T2" s="4">
        <f>T$4/(1-'Other Values'!$B$2)</f>
        <v>3.4737798194438164E-3</v>
      </c>
      <c r="U2" s="4">
        <f>U$4/(1-'Other Values'!$B$2)</f>
        <v>3.4737798194438164E-3</v>
      </c>
      <c r="V2" s="4">
        <f>V$4/(1-'Other Values'!$B$2)</f>
        <v>3.4737798194438164E-3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</row>
    <row r="3" spans="1:35">
      <c r="A3" t="s">
        <v>3</v>
      </c>
      <c r="B3" s="4">
        <f t="shared" ref="B3:AI3" si="0">B$4</f>
        <v>1.090939116850125E-3</v>
      </c>
      <c r="C3" s="4">
        <f t="shared" si="0"/>
        <v>1.090939116850125E-3</v>
      </c>
      <c r="D3" s="4">
        <f t="shared" si="0"/>
        <v>1.090939116850125E-3</v>
      </c>
      <c r="E3" s="4">
        <f t="shared" si="0"/>
        <v>1.090939116850125E-3</v>
      </c>
      <c r="F3" s="4">
        <f t="shared" si="0"/>
        <v>1.090939116850125E-3</v>
      </c>
      <c r="G3" s="4">
        <f t="shared" si="0"/>
        <v>1.090939116850125E-3</v>
      </c>
      <c r="H3" s="4">
        <f t="shared" si="0"/>
        <v>1.090939116850125E-3</v>
      </c>
      <c r="I3" s="4">
        <f t="shared" si="0"/>
        <v>1.090939116850125E-3</v>
      </c>
      <c r="J3" s="4">
        <f t="shared" si="0"/>
        <v>1.090939116850125E-3</v>
      </c>
      <c r="K3" s="4">
        <f t="shared" si="0"/>
        <v>1.090939116850125E-3</v>
      </c>
      <c r="L3" s="4">
        <f t="shared" si="0"/>
        <v>1.090939116850125E-3</v>
      </c>
      <c r="M3" s="4">
        <f t="shared" si="0"/>
        <v>1.090939116850125E-3</v>
      </c>
      <c r="N3" s="4">
        <f t="shared" si="0"/>
        <v>1.090939116850125E-3</v>
      </c>
      <c r="O3" s="4">
        <f t="shared" si="0"/>
        <v>1.090939116850125E-3</v>
      </c>
      <c r="P3" s="4">
        <f t="shared" si="0"/>
        <v>1.090939116850125E-3</v>
      </c>
      <c r="Q3" s="4">
        <f t="shared" si="0"/>
        <v>1.090939116850125E-3</v>
      </c>
      <c r="R3" s="4">
        <f t="shared" si="0"/>
        <v>1.0909391168501244E-3</v>
      </c>
      <c r="S3" s="4">
        <f t="shared" si="0"/>
        <v>1.0909391168501244E-3</v>
      </c>
      <c r="T3" s="4">
        <f t="shared" si="0"/>
        <v>1.0909391168501244E-3</v>
      </c>
      <c r="U3" s="4">
        <f t="shared" si="0"/>
        <v>1.0909391168501244E-3</v>
      </c>
      <c r="V3" s="4">
        <f t="shared" si="0"/>
        <v>1.0909391168501244E-3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</row>
    <row r="4" spans="1:35">
      <c r="A4" t="s">
        <v>4</v>
      </c>
      <c r="B4" s="4">
        <f>Extrapolations!T12</f>
        <v>1.090939116850125E-3</v>
      </c>
      <c r="C4" s="4">
        <f>Extrapolations!U12</f>
        <v>1.090939116850125E-3</v>
      </c>
      <c r="D4" s="4">
        <f>Extrapolations!V12</f>
        <v>1.090939116850125E-3</v>
      </c>
      <c r="E4" s="4">
        <f>Extrapolations!W12</f>
        <v>1.090939116850125E-3</v>
      </c>
      <c r="F4" s="4">
        <f>Extrapolations!X12</f>
        <v>1.090939116850125E-3</v>
      </c>
      <c r="G4" s="4">
        <f>Extrapolations!Y12</f>
        <v>1.090939116850125E-3</v>
      </c>
      <c r="H4" s="4">
        <f>Extrapolations!Z12</f>
        <v>1.090939116850125E-3</v>
      </c>
      <c r="I4" s="4">
        <f>Extrapolations!AA12</f>
        <v>1.090939116850125E-3</v>
      </c>
      <c r="J4" s="4">
        <f>Extrapolations!AB12</f>
        <v>1.090939116850125E-3</v>
      </c>
      <c r="K4" s="4">
        <f>Extrapolations!AC12</f>
        <v>1.090939116850125E-3</v>
      </c>
      <c r="L4" s="4">
        <f>Extrapolations!AD12</f>
        <v>1.090939116850125E-3</v>
      </c>
      <c r="M4" s="4">
        <f>Extrapolations!AE12</f>
        <v>1.090939116850125E-3</v>
      </c>
      <c r="N4" s="4">
        <f>Extrapolations!AF12</f>
        <v>1.090939116850125E-3</v>
      </c>
      <c r="O4" s="4">
        <f>Extrapolations!AG12</f>
        <v>1.090939116850125E-3</v>
      </c>
      <c r="P4" s="4">
        <f>Extrapolations!AH12</f>
        <v>1.090939116850125E-3</v>
      </c>
      <c r="Q4" s="4">
        <f>Extrapolations!AI12</f>
        <v>1.090939116850125E-3</v>
      </c>
      <c r="R4" s="4">
        <f>Extrapolations!AK12</f>
        <v>1.0909391168501244E-3</v>
      </c>
      <c r="S4" s="4">
        <f>Extrapolations!AL12</f>
        <v>1.0909391168501244E-3</v>
      </c>
      <c r="T4" s="4">
        <f>Extrapolations!AM12</f>
        <v>1.0909391168501244E-3</v>
      </c>
      <c r="U4" s="4">
        <f>Extrapolations!AN12</f>
        <v>1.0909391168501244E-3</v>
      </c>
      <c r="V4" s="4">
        <f>Extrapolations!AO12</f>
        <v>1.0909391168501244E-3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</row>
    <row r="5" spans="1:35">
      <c r="A5" t="s">
        <v>5</v>
      </c>
      <c r="B5" s="4">
        <f t="shared" ref="B5:AI5" si="1">B$4</f>
        <v>1.090939116850125E-3</v>
      </c>
      <c r="C5" s="4">
        <f t="shared" si="1"/>
        <v>1.090939116850125E-3</v>
      </c>
      <c r="D5" s="4">
        <f t="shared" si="1"/>
        <v>1.090939116850125E-3</v>
      </c>
      <c r="E5" s="4">
        <f t="shared" si="1"/>
        <v>1.090939116850125E-3</v>
      </c>
      <c r="F5" s="4">
        <f t="shared" si="1"/>
        <v>1.090939116850125E-3</v>
      </c>
      <c r="G5" s="4">
        <f t="shared" si="1"/>
        <v>1.090939116850125E-3</v>
      </c>
      <c r="H5" s="4">
        <f t="shared" si="1"/>
        <v>1.090939116850125E-3</v>
      </c>
      <c r="I5" s="4">
        <f t="shared" si="1"/>
        <v>1.090939116850125E-3</v>
      </c>
      <c r="J5" s="4">
        <f t="shared" si="1"/>
        <v>1.090939116850125E-3</v>
      </c>
      <c r="K5" s="4">
        <f t="shared" si="1"/>
        <v>1.090939116850125E-3</v>
      </c>
      <c r="L5" s="4">
        <f t="shared" si="1"/>
        <v>1.090939116850125E-3</v>
      </c>
      <c r="M5" s="4">
        <f t="shared" si="1"/>
        <v>1.090939116850125E-3</v>
      </c>
      <c r="N5" s="4">
        <f t="shared" si="1"/>
        <v>1.090939116850125E-3</v>
      </c>
      <c r="O5" s="4">
        <f t="shared" si="1"/>
        <v>1.090939116850125E-3</v>
      </c>
      <c r="P5" s="4">
        <f t="shared" si="1"/>
        <v>1.090939116850125E-3</v>
      </c>
      <c r="Q5" s="4">
        <f t="shared" si="1"/>
        <v>1.090939116850125E-3</v>
      </c>
      <c r="R5" s="4">
        <f t="shared" si="1"/>
        <v>1.0909391168501244E-3</v>
      </c>
      <c r="S5" s="4">
        <f t="shared" si="1"/>
        <v>1.0909391168501244E-3</v>
      </c>
      <c r="T5" s="4">
        <f t="shared" si="1"/>
        <v>1.0909391168501244E-3</v>
      </c>
      <c r="U5" s="4">
        <f t="shared" si="1"/>
        <v>1.0909391168501244E-3</v>
      </c>
      <c r="V5" s="4">
        <f t="shared" si="1"/>
        <v>1.0909391168501244E-3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</row>
    <row r="6" spans="1:35">
      <c r="A6" t="s">
        <v>6</v>
      </c>
      <c r="B6" s="4">
        <f>B$4/(1-'Other Values'!$B$2)*'Other Values'!$B$6+B$4*(1-'Other Values'!$B$6)</f>
        <v>2.4015015032766564E-3</v>
      </c>
      <c r="C6" s="4">
        <f>C$4/(1-'Other Values'!$B$2)*'Other Values'!$B$6+C$4*(1-'Other Values'!$B$6)</f>
        <v>2.4015015032766564E-3</v>
      </c>
      <c r="D6" s="4">
        <f>D$4/(1-'Other Values'!$B$2)*'Other Values'!$B$6+D$4*(1-'Other Values'!$B$6)</f>
        <v>2.4015015032766564E-3</v>
      </c>
      <c r="E6" s="4">
        <f>E$4/(1-'Other Values'!$B$2)*'Other Values'!$B$6+E$4*(1-'Other Values'!$B$6)</f>
        <v>2.4015015032766564E-3</v>
      </c>
      <c r="F6" s="4">
        <f>F$4/(1-'Other Values'!$B$2)*'Other Values'!$B$6+F$4*(1-'Other Values'!$B$6)</f>
        <v>2.4015015032766564E-3</v>
      </c>
      <c r="G6" s="4">
        <f>G$4/(1-'Other Values'!$B$2)*'Other Values'!$B$6+G$4*(1-'Other Values'!$B$6)</f>
        <v>2.4015015032766564E-3</v>
      </c>
      <c r="H6" s="4">
        <f>H$4/(1-'Other Values'!$B$2)*'Other Values'!$B$6+H$4*(1-'Other Values'!$B$6)</f>
        <v>2.4015015032766564E-3</v>
      </c>
      <c r="I6" s="4">
        <f>I$4/(1-'Other Values'!$B$2)*'Other Values'!$B$6+I$4*(1-'Other Values'!$B$6)</f>
        <v>2.4015015032766564E-3</v>
      </c>
      <c r="J6" s="4">
        <f>J$4/(1-'Other Values'!$B$2)*'Other Values'!$B$6+J$4*(1-'Other Values'!$B$6)</f>
        <v>2.4015015032766564E-3</v>
      </c>
      <c r="K6" s="4">
        <f>K$4/(1-'Other Values'!$B$2)*'Other Values'!$B$6+K$4*(1-'Other Values'!$B$6)</f>
        <v>2.4015015032766564E-3</v>
      </c>
      <c r="L6" s="4">
        <f>L$4/(1-'Other Values'!$B$2)*'Other Values'!$B$6+L$4*(1-'Other Values'!$B$6)</f>
        <v>2.4015015032766564E-3</v>
      </c>
      <c r="M6" s="4">
        <f>M$4/(1-'Other Values'!$B$2)*'Other Values'!$B$6+M$4*(1-'Other Values'!$B$6)</f>
        <v>2.4015015032766564E-3</v>
      </c>
      <c r="N6" s="4">
        <f>N$4/(1-'Other Values'!$B$2)*'Other Values'!$B$6+N$4*(1-'Other Values'!$B$6)</f>
        <v>2.4015015032766564E-3</v>
      </c>
      <c r="O6" s="4">
        <f>O$4/(1-'Other Values'!$B$2)*'Other Values'!$B$6+O$4*(1-'Other Values'!$B$6)</f>
        <v>2.4015015032766564E-3</v>
      </c>
      <c r="P6" s="4">
        <f>P$4/(1-'Other Values'!$B$2)*'Other Values'!$B$6+P$4*(1-'Other Values'!$B$6)</f>
        <v>2.4015015032766564E-3</v>
      </c>
      <c r="Q6" s="4">
        <f>Q$4/(1-'Other Values'!$B$2)*'Other Values'!$B$6+Q$4*(1-'Other Values'!$B$6)</f>
        <v>2.4015015032766564E-3</v>
      </c>
      <c r="R6" s="4">
        <f>R$4/(1-'Other Values'!$B$2)*'Other Values'!$B$6+R$4*(1-'Other Values'!$B$6)</f>
        <v>2.4015015032766551E-3</v>
      </c>
      <c r="S6" s="4">
        <f>S$4/(1-'Other Values'!$B$2)*'Other Values'!$B$6+S$4*(1-'Other Values'!$B$6)</f>
        <v>2.4015015032766551E-3</v>
      </c>
      <c r="T6" s="4">
        <f>T$4/(1-'Other Values'!$B$2)*'Other Values'!$B$6+T$4*(1-'Other Values'!$B$6)</f>
        <v>2.4015015032766551E-3</v>
      </c>
      <c r="U6" s="4">
        <f>U$4/(1-'Other Values'!$B$2)*'Other Values'!$B$6+U$4*(1-'Other Values'!$B$6)</f>
        <v>2.4015015032766551E-3</v>
      </c>
      <c r="V6" s="4">
        <f>V$4/(1-'Other Values'!$B$2)*'Other Values'!$B$6+V$4*(1-'Other Values'!$B$6)</f>
        <v>2.4015015032766551E-3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</row>
    <row r="7" spans="1:35">
      <c r="A7" t="s">
        <v>94</v>
      </c>
      <c r="B7" s="4">
        <f>B$4*Calculations!$B$31</f>
        <v>8.4547781555884688E-4</v>
      </c>
      <c r="C7" s="4">
        <f>C$4*Calculations!$B$31</f>
        <v>8.4547781555884688E-4</v>
      </c>
      <c r="D7" s="4">
        <f>D$4*Calculations!$B$31</f>
        <v>8.4547781555884688E-4</v>
      </c>
      <c r="E7" s="4">
        <f>E$4*Calculations!$B$31</f>
        <v>8.4547781555884688E-4</v>
      </c>
      <c r="F7" s="4">
        <f>F$4*Calculations!$B$31</f>
        <v>8.4547781555884688E-4</v>
      </c>
      <c r="G7" s="4">
        <f>G$4*Calculations!$B$31</f>
        <v>8.4547781555884688E-4</v>
      </c>
      <c r="H7" s="4">
        <f>H$4*Calculations!$B$31</f>
        <v>8.4547781555884688E-4</v>
      </c>
      <c r="I7" s="4">
        <f>I$4*Calculations!$B$31</f>
        <v>8.4547781555884688E-4</v>
      </c>
      <c r="J7" s="4">
        <f>J$4*Calculations!$B$31</f>
        <v>8.4547781555884688E-4</v>
      </c>
      <c r="K7" s="4">
        <f>K$4*Calculations!$B$31</f>
        <v>8.4547781555884688E-4</v>
      </c>
      <c r="L7" s="4">
        <f>L$4*Calculations!$B$31</f>
        <v>8.4547781555884688E-4</v>
      </c>
      <c r="M7" s="4">
        <f>M$4*Calculations!$B$31</f>
        <v>8.4547781555884688E-4</v>
      </c>
      <c r="N7" s="4">
        <f>N$4*Calculations!$B$31</f>
        <v>8.4547781555884688E-4</v>
      </c>
      <c r="O7" s="4">
        <f>O$4*Calculations!$B$31</f>
        <v>8.4547781555884688E-4</v>
      </c>
      <c r="P7" s="4">
        <f>P$4*Calculations!$B$31</f>
        <v>8.4547781555884688E-4</v>
      </c>
      <c r="Q7" s="4">
        <f>Q$4*Calculations!$B$31</f>
        <v>8.4547781555884688E-4</v>
      </c>
      <c r="R7" s="4">
        <f>R$4*Calculations!$B$31</f>
        <v>8.4547781555884645E-4</v>
      </c>
      <c r="S7" s="4">
        <f>S$4*Calculations!$B$31</f>
        <v>8.4547781555884645E-4</v>
      </c>
      <c r="T7" s="4">
        <f>T$4*Calculations!$B$31</f>
        <v>8.4547781555884645E-4</v>
      </c>
      <c r="U7" s="4">
        <f>U$4*Calculations!$B$31</f>
        <v>8.4547781555884645E-4</v>
      </c>
      <c r="V7" s="4">
        <f>V$4*Calculations!$B$31</f>
        <v>8.4547781555884645E-4</v>
      </c>
      <c r="W7" s="4">
        <f>W$4*Calculations!$B$31</f>
        <v>8.4547781555884645E-4</v>
      </c>
      <c r="X7" s="4">
        <f>X$4*Calculations!$B$31</f>
        <v>8.4547781555884645E-4</v>
      </c>
      <c r="Y7" s="4">
        <f>Y$4*Calculations!$B$31</f>
        <v>8.4547781555884645E-4</v>
      </c>
      <c r="Z7" s="4">
        <f>Z$4*Calculations!$B$31</f>
        <v>8.4547781555884645E-4</v>
      </c>
      <c r="AA7" s="4">
        <f>AA$4*Calculations!$B$31</f>
        <v>8.4547781555884645E-4</v>
      </c>
      <c r="AB7" s="4">
        <f>AB$4*Calculations!$B$31</f>
        <v>8.4547781555884645E-4</v>
      </c>
      <c r="AC7" s="4">
        <f>AC$4*Calculations!$B$31</f>
        <v>8.4547781555884645E-4</v>
      </c>
      <c r="AD7" s="4">
        <f>AD$4*Calculations!$B$31</f>
        <v>8.4547781555884645E-4</v>
      </c>
      <c r="AE7" s="4">
        <f>AE$4*Calculations!$B$31</f>
        <v>8.4547781555884645E-4</v>
      </c>
      <c r="AF7" s="4">
        <f>AF$4*Calculations!$B$31</f>
        <v>8.4547781555884645E-4</v>
      </c>
      <c r="AG7" s="4">
        <f>AG$4*Calculations!$B$31</f>
        <v>8.4547781555884645E-4</v>
      </c>
      <c r="AH7" s="4">
        <f>AH$4*Calculations!$B$31</f>
        <v>8.4547781555884645E-4</v>
      </c>
      <c r="AI7" s="4">
        <f>AI$4*Calculations!$B$31</f>
        <v>8.4547781555884645E-4</v>
      </c>
    </row>
    <row r="8" spans="1:35">
      <c r="A8" t="s">
        <v>95</v>
      </c>
      <c r="B8" s="4">
        <f>B$4*Calculations!$B$27</f>
        <v>2.7273477921253126E-3</v>
      </c>
      <c r="C8" s="4">
        <f>C$4*Calculations!$B$27</f>
        <v>2.7273477921253126E-3</v>
      </c>
      <c r="D8" s="4">
        <f>D$4*Calculations!$B$27</f>
        <v>2.7273477921253126E-3</v>
      </c>
      <c r="E8" s="4">
        <f>E$4*Calculations!$B$27</f>
        <v>2.7273477921253126E-3</v>
      </c>
      <c r="F8" s="4">
        <f>F$4*Calculations!$B$27</f>
        <v>2.7273477921253126E-3</v>
      </c>
      <c r="G8" s="4">
        <f>G$4*Calculations!$B$27</f>
        <v>2.7273477921253126E-3</v>
      </c>
      <c r="H8" s="4">
        <f>H$4*Calculations!$B$27</f>
        <v>2.7273477921253126E-3</v>
      </c>
      <c r="I8" s="4">
        <f>I$4*Calculations!$B$27</f>
        <v>2.7273477921253126E-3</v>
      </c>
      <c r="J8" s="4">
        <f>J$4*Calculations!$B$27</f>
        <v>2.7273477921253126E-3</v>
      </c>
      <c r="K8" s="4">
        <f>K$4*Calculations!$B$27</f>
        <v>2.7273477921253126E-3</v>
      </c>
      <c r="L8" s="4">
        <f>L$4*Calculations!$B$27</f>
        <v>2.7273477921253126E-3</v>
      </c>
      <c r="M8" s="4">
        <f>M$4*Calculations!$B$27</f>
        <v>2.7273477921253126E-3</v>
      </c>
      <c r="N8" s="4">
        <f>N$4*Calculations!$B$27</f>
        <v>2.7273477921253126E-3</v>
      </c>
      <c r="O8" s="4">
        <f>O$4*Calculations!$B$27</f>
        <v>2.7273477921253126E-3</v>
      </c>
      <c r="P8" s="4">
        <f>P$4*Calculations!$B$27</f>
        <v>2.7273477921253126E-3</v>
      </c>
      <c r="Q8" s="4">
        <f>Q$4*Calculations!$B$27</f>
        <v>2.7273477921253126E-3</v>
      </c>
      <c r="R8" s="4">
        <f>R$4*Calculations!$B$27</f>
        <v>2.7273477921253108E-3</v>
      </c>
      <c r="S8" s="4">
        <f>S$4*Calculations!$B$27</f>
        <v>2.7273477921253108E-3</v>
      </c>
      <c r="T8" s="4">
        <f>T$4*Calculations!$B$27</f>
        <v>2.7273477921253108E-3</v>
      </c>
      <c r="U8" s="4">
        <f>U$4*Calculations!$B$27</f>
        <v>2.7273477921253108E-3</v>
      </c>
      <c r="V8" s="4">
        <f>V$4*Calculations!$B$27</f>
        <v>2.7273477921253108E-3</v>
      </c>
      <c r="W8" s="4">
        <f>W$4*Calculations!$B$27</f>
        <v>2.7273477921253108E-3</v>
      </c>
      <c r="X8" s="4">
        <f>X$4*Calculations!$B$27</f>
        <v>2.7273477921253108E-3</v>
      </c>
      <c r="Y8" s="4">
        <f>Y$4*Calculations!$B$27</f>
        <v>2.7273477921253108E-3</v>
      </c>
      <c r="Z8" s="4">
        <f>Z$4*Calculations!$B$27</f>
        <v>2.7273477921253108E-3</v>
      </c>
      <c r="AA8" s="4">
        <f>AA$4*Calculations!$B$27</f>
        <v>2.7273477921253108E-3</v>
      </c>
      <c r="AB8" s="4">
        <f>AB$4*Calculations!$B$27</f>
        <v>2.7273477921253108E-3</v>
      </c>
      <c r="AC8" s="4">
        <f>AC$4*Calculations!$B$27</f>
        <v>2.7273477921253108E-3</v>
      </c>
      <c r="AD8" s="4">
        <f>AD$4*Calculations!$B$27</f>
        <v>2.7273477921253108E-3</v>
      </c>
      <c r="AE8" s="4">
        <f>AE$4*Calculations!$B$27</f>
        <v>2.7273477921253108E-3</v>
      </c>
      <c r="AF8" s="4">
        <f>AF$4*Calculations!$B$27</f>
        <v>2.7273477921253108E-3</v>
      </c>
      <c r="AG8" s="4">
        <f>AG$4*Calculations!$B$27</f>
        <v>2.7273477921253108E-3</v>
      </c>
      <c r="AH8" s="4">
        <f>AH$4*Calculations!$B$27</f>
        <v>2.7273477921253108E-3</v>
      </c>
      <c r="AI8" s="4">
        <f>AI$4*Calculations!$B$27</f>
        <v>2.7273477921253108E-3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23</v>
      </c>
    </row>
    <row r="2" spans="1:38">
      <c r="A2" t="s">
        <v>24</v>
      </c>
    </row>
    <row r="3" spans="1:38">
      <c r="A3" t="s">
        <v>25</v>
      </c>
    </row>
    <row r="4" spans="1:38">
      <c r="A4" t="s">
        <v>26</v>
      </c>
    </row>
    <row r="6" spans="1:38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28</v>
      </c>
      <c r="B7" s="1" t="s">
        <v>29</v>
      </c>
      <c r="C7" s="1" t="s">
        <v>30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8">
      <c r="A8" t="s">
        <v>15</v>
      </c>
      <c r="B8" t="s">
        <v>21</v>
      </c>
      <c r="C8" t="s">
        <v>4</v>
      </c>
      <c r="D8" s="4">
        <v>3.7233080821076392E-4</v>
      </c>
      <c r="E8" s="4">
        <v>3.7998999742687342E-4</v>
      </c>
      <c r="F8" s="4">
        <v>3.9180651299843954E-4</v>
      </c>
      <c r="G8" s="4">
        <v>4.1044623360669342E-4</v>
      </c>
      <c r="H8" s="4">
        <v>4.3388023871974502E-4</v>
      </c>
      <c r="I8" s="4">
        <v>4.5642896751220164E-4</v>
      </c>
      <c r="J8" s="4">
        <v>4.788705455028387E-4</v>
      </c>
      <c r="K8" s="4">
        <v>4.9738365350775258E-4</v>
      </c>
      <c r="L8" s="4">
        <v>5.2296070238055708E-4</v>
      </c>
      <c r="M8" s="4">
        <v>5.2440199848932569E-4</v>
      </c>
      <c r="N8" s="4">
        <v>5.2660188900693905E-4</v>
      </c>
      <c r="O8" s="4">
        <v>5.2808406321591022E-4</v>
      </c>
      <c r="P8" s="4">
        <v>5.3021318984694044E-4</v>
      </c>
      <c r="Q8" s="4">
        <v>5.3182925404229896E-4</v>
      </c>
      <c r="R8" s="4">
        <v>5.337739509943889E-4</v>
      </c>
      <c r="S8" s="4">
        <v>5.3605708091238079E-4</v>
      </c>
      <c r="T8" s="4">
        <v>5.3870335917527131E-4</v>
      </c>
      <c r="U8" s="4">
        <v>5.4030926275772768E-4</v>
      </c>
      <c r="V8" s="4">
        <v>5.4173618430226759E-4</v>
      </c>
      <c r="W8" s="4">
        <v>5.4313290124174106E-4</v>
      </c>
      <c r="X8" s="4">
        <v>5.4411120331020277E-4</v>
      </c>
      <c r="Y8" s="4">
        <v>5.4547461062784289E-4</v>
      </c>
      <c r="Z8" s="4">
        <v>5.46605197134699E-4</v>
      </c>
      <c r="AA8" s="4">
        <v>5.4759343802915101E-4</v>
      </c>
      <c r="AB8" s="4">
        <v>5.4886976626049994E-4</v>
      </c>
      <c r="AC8" s="4">
        <v>5.4955590565755835E-4</v>
      </c>
      <c r="AD8" s="4">
        <v>5.4992129959493998E-4</v>
      </c>
      <c r="AE8" s="4">
        <v>5.4999563979547794E-4</v>
      </c>
      <c r="AF8" s="4">
        <v>5.5094882449616524E-4</v>
      </c>
      <c r="AG8" s="4">
        <v>5.511649419801454E-4</v>
      </c>
      <c r="AH8" s="4">
        <v>5.5131870961851322E-4</v>
      </c>
      <c r="AI8" s="4">
        <v>5.516406749062053E-4</v>
      </c>
      <c r="AJ8" s="4">
        <v>5.5170445250506323E-4</v>
      </c>
      <c r="AK8" s="4">
        <v>5.5173279964474255E-4</v>
      </c>
      <c r="AL8" s="4"/>
    </row>
    <row r="9" spans="1:38">
      <c r="A9" t="s">
        <v>15</v>
      </c>
      <c r="B9" t="s">
        <v>22</v>
      </c>
      <c r="C9" t="s">
        <v>4</v>
      </c>
      <c r="D9" s="4">
        <v>1.2461863773697665E-4</v>
      </c>
      <c r="E9" s="4">
        <v>1.2461863773697665E-4</v>
      </c>
      <c r="F9" s="4">
        <v>1.2507020485407882E-4</v>
      </c>
      <c r="G9" s="4">
        <v>1.2589368006905938E-4</v>
      </c>
      <c r="H9" s="4">
        <v>1.2802518343902521E-4</v>
      </c>
      <c r="I9" s="4">
        <v>1.2968955642617616E-4</v>
      </c>
      <c r="J9" s="4">
        <v>1.3198300076363757E-4</v>
      </c>
      <c r="K9" s="4">
        <v>1.347903980875859E-4</v>
      </c>
      <c r="L9" s="4">
        <v>1.3833237325276405E-4</v>
      </c>
      <c r="M9" s="4">
        <v>1.4172067465719314E-4</v>
      </c>
      <c r="N9" s="4">
        <v>1.4462409940569075E-4</v>
      </c>
      <c r="O9" s="4">
        <v>1.4485602111623892E-4</v>
      </c>
      <c r="P9" s="4">
        <v>1.4588338756266807E-4</v>
      </c>
      <c r="Q9" s="4">
        <v>1.4671171851655102E-4</v>
      </c>
      <c r="R9" s="4">
        <v>1.4722459244994855E-4</v>
      </c>
      <c r="S9" s="4">
        <v>1.4724479564394571E-4</v>
      </c>
      <c r="T9" s="4">
        <v>1.4668327301703245E-4</v>
      </c>
      <c r="U9" s="4">
        <v>1.4637722865965005E-4</v>
      </c>
      <c r="V9" s="4">
        <v>1.463617483980212E-4</v>
      </c>
      <c r="W9" s="4">
        <v>1.4604599256283409E-4</v>
      </c>
      <c r="X9" s="4">
        <v>1.4613726385338159E-4</v>
      </c>
      <c r="Y9" s="4">
        <v>1.4621669046117067E-4</v>
      </c>
      <c r="Z9" s="4">
        <v>1.4638342076430159E-4</v>
      </c>
      <c r="AA9" s="4">
        <v>1.4655685779740361E-4</v>
      </c>
      <c r="AB9" s="4">
        <v>1.4670662206580563E-4</v>
      </c>
      <c r="AC9" s="4">
        <v>1.4687892194295961E-4</v>
      </c>
      <c r="AD9" s="4">
        <v>1.4700767787775157E-4</v>
      </c>
      <c r="AE9" s="4">
        <v>1.4710426973007072E-4</v>
      </c>
      <c r="AF9" s="4">
        <v>1.4695032205584515E-4</v>
      </c>
      <c r="AG9" s="4">
        <v>1.4703070321059797E-4</v>
      </c>
      <c r="AH9" s="4">
        <v>1.470854278030479E-4</v>
      </c>
      <c r="AI9" s="4">
        <v>1.4715925163518047E-4</v>
      </c>
      <c r="AJ9" s="4">
        <v>1.4733378432218864E-4</v>
      </c>
      <c r="AK9" s="4">
        <v>1.4748828812377571E-4</v>
      </c>
      <c r="AL9" s="4"/>
    </row>
    <row r="10" spans="1:38">
      <c r="A10" t="s">
        <v>8</v>
      </c>
      <c r="B10" t="s">
        <v>21</v>
      </c>
      <c r="C10" t="s">
        <v>5</v>
      </c>
      <c r="D10" s="4">
        <v>8.6727448508303864E-4</v>
      </c>
      <c r="E10" s="4">
        <v>8.6727448508303864E-4</v>
      </c>
      <c r="F10" s="4">
        <v>8.7041713409667827E-4</v>
      </c>
      <c r="G10" s="4">
        <v>8.7614805088424797E-4</v>
      </c>
      <c r="H10" s="4">
        <v>8.9098209594532104E-4</v>
      </c>
      <c r="I10" s="4">
        <v>9.0256518055955096E-4</v>
      </c>
      <c r="J10" s="4">
        <v>9.1852624218691833E-4</v>
      </c>
      <c r="K10" s="4">
        <v>9.3806412281830268E-4</v>
      </c>
      <c r="L10" s="4">
        <v>9.6271424533079847E-4</v>
      </c>
      <c r="M10" s="4">
        <v>9.8629488631031743E-4</v>
      </c>
      <c r="N10" s="4">
        <v>1.0065010629260922E-3</v>
      </c>
      <c r="O10" s="4">
        <v>1.0081151054621676E-3</v>
      </c>
      <c r="P10" s="4">
        <v>1.0152649886738508E-3</v>
      </c>
      <c r="Q10" s="4">
        <v>1.0210296986285802E-3</v>
      </c>
      <c r="R10" s="4">
        <v>1.0245990080398951E-3</v>
      </c>
      <c r="S10" s="4">
        <v>1.024739610721718E-3</v>
      </c>
      <c r="T10" s="4">
        <v>1.0208317342117329E-3</v>
      </c>
      <c r="U10" s="4">
        <v>1.0187018404231201E-3</v>
      </c>
      <c r="V10" s="4">
        <v>1.0185941066508937E-3</v>
      </c>
      <c r="W10" s="4">
        <v>1.0163966265279618E-3</v>
      </c>
      <c r="X10" s="4">
        <v>1.0170318225383652E-3</v>
      </c>
      <c r="Y10" s="4">
        <v>1.0175845863273384E-3</v>
      </c>
      <c r="Z10" s="4">
        <v>1.0187449339320105E-3</v>
      </c>
      <c r="AA10" s="4">
        <v>1.0199519565436313E-3</v>
      </c>
      <c r="AB10" s="4">
        <v>1.0209942302445872E-3</v>
      </c>
      <c r="AC10" s="4">
        <v>1.0221933389008217E-3</v>
      </c>
      <c r="AD10" s="4">
        <v>1.023089406608477E-3</v>
      </c>
      <c r="AE10" s="4">
        <v>1.0237616306875117E-3</v>
      </c>
      <c r="AF10" s="4">
        <v>1.022690242873311E-3</v>
      </c>
      <c r="AG10" s="4">
        <v>1.0232496497635207E-3</v>
      </c>
      <c r="AH10" s="4">
        <v>1.0236305016457132E-3</v>
      </c>
      <c r="AI10" s="4">
        <v>1.0241442733187334E-3</v>
      </c>
      <c r="AJ10" s="4">
        <v>1.0253589210552513E-3</v>
      </c>
      <c r="AK10" s="4">
        <v>1.026434179197999E-3</v>
      </c>
      <c r="AL10" s="4"/>
    </row>
    <row r="11" spans="1:38">
      <c r="A11" t="s">
        <v>8</v>
      </c>
      <c r="B11" t="s">
        <v>22</v>
      </c>
      <c r="C11" t="s">
        <v>5</v>
      </c>
      <c r="D11" s="4">
        <v>8.8295154672176463E-4</v>
      </c>
      <c r="E11" s="4">
        <v>9.1626761342141253E-4</v>
      </c>
      <c r="F11" s="4">
        <v>9.1832610656811101E-4</v>
      </c>
      <c r="G11" s="4">
        <v>9.3139632744521723E-4</v>
      </c>
      <c r="H11" s="4">
        <v>9.5042179087972522E-4</v>
      </c>
      <c r="I11" s="4">
        <v>9.5883665570526441E-4</v>
      </c>
      <c r="J11" s="4">
        <v>9.795952623461281E-4</v>
      </c>
      <c r="K11" s="4">
        <v>1.0072994790908828E-3</v>
      </c>
      <c r="L11" s="4">
        <v>1.0369429910077699E-3</v>
      </c>
      <c r="M11" s="4">
        <v>1.0687035474201904E-3</v>
      </c>
      <c r="N11" s="4">
        <v>1.1016521258330181E-3</v>
      </c>
      <c r="O11" s="4">
        <v>1.1199444751622384E-3</v>
      </c>
      <c r="P11" s="4">
        <v>1.1440130372784682E-3</v>
      </c>
      <c r="Q11" s="4">
        <v>1.1647400983616099E-3</v>
      </c>
      <c r="R11" s="4">
        <v>1.1834378837703345E-3</v>
      </c>
      <c r="S11" s="4">
        <v>1.1937918109594622E-3</v>
      </c>
      <c r="T11" s="4">
        <v>1.1965721269970608E-3</v>
      </c>
      <c r="U11" s="4">
        <v>1.1985116549777376E-3</v>
      </c>
      <c r="V11" s="4">
        <v>1.200135843785467E-3</v>
      </c>
      <c r="W11" s="4">
        <v>1.2033341675639496E-3</v>
      </c>
      <c r="X11" s="4">
        <v>1.2056955446264879E-3</v>
      </c>
      <c r="Y11" s="4">
        <v>1.2071796990949567E-3</v>
      </c>
      <c r="Z11" s="4">
        <v>1.2089447370718506E-3</v>
      </c>
      <c r="AA11" s="4">
        <v>1.211136047492943E-3</v>
      </c>
      <c r="AB11" s="4">
        <v>1.2132661292669441E-3</v>
      </c>
      <c r="AC11" s="4">
        <v>1.2145856880947533E-3</v>
      </c>
      <c r="AD11" s="4">
        <v>1.2161095364199867E-3</v>
      </c>
      <c r="AE11" s="4">
        <v>1.2185116549777377E-3</v>
      </c>
      <c r="AF11" s="4">
        <v>1.2206212495998604E-3</v>
      </c>
      <c r="AG11" s="4">
        <v>1.2233306754357886E-3</v>
      </c>
      <c r="AH11" s="4">
        <v>1.22527218228909E-3</v>
      </c>
      <c r="AI11" s="4">
        <v>1.2274547623897798E-3</v>
      </c>
      <c r="AJ11" s="4">
        <v>1.2299761953263686E-3</v>
      </c>
      <c r="AK11" s="4">
        <v>1.232326048365975E-3</v>
      </c>
      <c r="AL11" s="4"/>
    </row>
    <row r="12" spans="1:38">
      <c r="A12" t="s">
        <v>7</v>
      </c>
      <c r="B12" t="s">
        <v>21</v>
      </c>
      <c r="C12" t="s">
        <v>5</v>
      </c>
      <c r="D12" s="4">
        <v>4.8251448952715516E-4</v>
      </c>
      <c r="E12" s="4">
        <v>4.8479286937370644E-4</v>
      </c>
      <c r="F12" s="4">
        <v>4.8335820030953906E-4</v>
      </c>
      <c r="G12" s="4">
        <v>4.8172303224199118E-4</v>
      </c>
      <c r="H12" s="4">
        <v>4.8485613503914559E-4</v>
      </c>
      <c r="I12" s="4">
        <v>4.8825066718855632E-4</v>
      </c>
      <c r="J12" s="4">
        <v>4.917760100324771E-4</v>
      </c>
      <c r="K12" s="4">
        <v>4.9546348050365458E-4</v>
      </c>
      <c r="L12" s="4">
        <v>4.9516850536713674E-4</v>
      </c>
      <c r="M12" s="4">
        <v>5.0212807026976626E-4</v>
      </c>
      <c r="N12" s="4">
        <v>5.0894009643824838E-4</v>
      </c>
      <c r="O12" s="4">
        <v>5.1548486932804019E-4</v>
      </c>
      <c r="P12" s="4">
        <v>5.2245101313737818E-4</v>
      </c>
      <c r="Q12" s="4">
        <v>5.2250659987633605E-4</v>
      </c>
      <c r="R12" s="4">
        <v>5.2509707897887507E-4</v>
      </c>
      <c r="S12" s="4">
        <v>5.2784647413265577E-4</v>
      </c>
      <c r="T12" s="4">
        <v>5.3051788906649435E-4</v>
      </c>
      <c r="U12" s="4">
        <v>5.3324129711614522E-4</v>
      </c>
      <c r="V12" s="4">
        <v>5.337648512888551E-4</v>
      </c>
      <c r="W12" s="4">
        <v>5.3716304826154017E-4</v>
      </c>
      <c r="X12" s="4">
        <v>5.4069188644654122E-4</v>
      </c>
      <c r="Y12" s="4">
        <v>5.4436537288515688E-4</v>
      </c>
      <c r="Z12" s="4">
        <v>5.4834632104404195E-4</v>
      </c>
      <c r="AA12" s="4">
        <v>5.5233329401015152E-4</v>
      </c>
      <c r="AB12" s="4">
        <v>5.5370979331977271E-4</v>
      </c>
      <c r="AC12" s="4">
        <v>5.5533908387140967E-4</v>
      </c>
      <c r="AD12" s="4">
        <v>5.5671700780426719E-4</v>
      </c>
      <c r="AE12" s="4">
        <v>5.5813542996308258E-4</v>
      </c>
      <c r="AF12" s="4">
        <v>5.5968595767961614E-4</v>
      </c>
      <c r="AG12" s="4">
        <v>5.6123703473292261E-4</v>
      </c>
      <c r="AH12" s="4">
        <v>5.6292146071806805E-4</v>
      </c>
      <c r="AI12" s="4">
        <v>5.6495669405782069E-4</v>
      </c>
      <c r="AJ12" s="4">
        <v>5.6688856007091346E-4</v>
      </c>
      <c r="AK12" s="4">
        <v>5.6886879926731329E-4</v>
      </c>
      <c r="AL12" s="4"/>
    </row>
    <row r="13" spans="1:38">
      <c r="A13" t="s">
        <v>7</v>
      </c>
      <c r="B13" t="s">
        <v>22</v>
      </c>
      <c r="C13" t="s">
        <v>5</v>
      </c>
      <c r="D13" s="4">
        <v>1.0249202519719468E-4</v>
      </c>
      <c r="E13" s="4">
        <v>1.1104317347675577E-4</v>
      </c>
      <c r="F13" s="4">
        <v>1.1686410914057652E-4</v>
      </c>
      <c r="G13" s="4">
        <v>1.2204939280300647E-4</v>
      </c>
      <c r="H13" s="4">
        <v>1.2594834497968097E-4</v>
      </c>
      <c r="I13" s="4">
        <v>1.3014894659251175E-4</v>
      </c>
      <c r="J13" s="4">
        <v>1.3486796490271984E-4</v>
      </c>
      <c r="K13" s="4">
        <v>1.3910276312388434E-4</v>
      </c>
      <c r="L13" s="4">
        <v>1.4177124963220204E-4</v>
      </c>
      <c r="M13" s="4">
        <v>1.4533590454073188E-4</v>
      </c>
      <c r="N13" s="4">
        <v>1.4912774909399108E-4</v>
      </c>
      <c r="O13" s="4">
        <v>1.5385069932042524E-4</v>
      </c>
      <c r="P13" s="4">
        <v>1.575787496247672E-4</v>
      </c>
      <c r="Q13" s="4">
        <v>1.5926810289077336E-4</v>
      </c>
      <c r="R13" s="4">
        <v>1.6106729926200901E-4</v>
      </c>
      <c r="S13" s="4">
        <v>1.623221457573997E-4</v>
      </c>
      <c r="T13" s="4">
        <v>1.6372638559182829E-4</v>
      </c>
      <c r="U13" s="4">
        <v>1.6519804525510985E-4</v>
      </c>
      <c r="V13" s="4">
        <v>1.6568507392736225E-4</v>
      </c>
      <c r="W13" s="4">
        <v>1.6698899362257722E-4</v>
      </c>
      <c r="X13" s="4">
        <v>1.6790098812446061E-4</v>
      </c>
      <c r="Y13" s="4">
        <v>1.6886716510416643E-4</v>
      </c>
      <c r="Z13" s="4">
        <v>1.6951126343726133E-4</v>
      </c>
      <c r="AA13" s="4">
        <v>1.7026593497812667E-4</v>
      </c>
      <c r="AB13" s="4">
        <v>1.7000186749212504E-4</v>
      </c>
      <c r="AC13" s="4">
        <v>1.6919207200507389E-4</v>
      </c>
      <c r="AD13" s="4">
        <v>1.6981875560774027E-4</v>
      </c>
      <c r="AE13" s="4">
        <v>1.6927291508315358E-4</v>
      </c>
      <c r="AF13" s="4">
        <v>1.6978484147305348E-4</v>
      </c>
      <c r="AG13" s="4">
        <v>1.6904094240810668E-4</v>
      </c>
      <c r="AH13" s="4">
        <v>1.6867706202633502E-4</v>
      </c>
      <c r="AI13" s="4">
        <v>1.6821307286085446E-4</v>
      </c>
      <c r="AJ13" s="4">
        <v>1.674460062711785E-4</v>
      </c>
      <c r="AK13" s="4">
        <v>1.6668880717783717E-4</v>
      </c>
      <c r="AL13" s="4"/>
    </row>
    <row r="14" spans="1:38">
      <c r="A14" t="s">
        <v>16</v>
      </c>
      <c r="B14" t="s">
        <v>21</v>
      </c>
      <c r="C14" t="s">
        <v>5</v>
      </c>
      <c r="D14" s="4">
        <v>8.5179436220269428E-4</v>
      </c>
      <c r="E14" s="4">
        <v>8.5179436220269428E-4</v>
      </c>
      <c r="F14" s="4">
        <v>8.5179436220269428E-4</v>
      </c>
      <c r="G14" s="4">
        <v>8.5179436220269428E-4</v>
      </c>
      <c r="H14" s="4">
        <v>8.5179436220269428E-4</v>
      </c>
      <c r="I14" s="4">
        <v>8.5179436220269428E-4</v>
      </c>
      <c r="J14" s="4">
        <v>8.5179436220269428E-4</v>
      </c>
      <c r="K14" s="4">
        <v>8.5179436220269428E-4</v>
      </c>
      <c r="L14" s="4">
        <v>8.5179436220269428E-4</v>
      </c>
      <c r="M14" s="4">
        <v>8.5179436220269428E-4</v>
      </c>
      <c r="N14" s="4">
        <v>8.5179436220269428E-4</v>
      </c>
      <c r="O14" s="4">
        <v>8.5179436220269428E-4</v>
      </c>
      <c r="P14" s="4">
        <v>8.5179436220269428E-4</v>
      </c>
      <c r="Q14" s="4">
        <v>8.5179436220269428E-4</v>
      </c>
      <c r="R14" s="4">
        <v>8.5179436220269428E-4</v>
      </c>
      <c r="S14" s="4">
        <v>8.5179436220269428E-4</v>
      </c>
      <c r="T14" s="4">
        <v>8.5179436220269428E-4</v>
      </c>
      <c r="U14" s="4">
        <v>8.5179436220269428E-4</v>
      </c>
      <c r="V14" s="4">
        <v>8.5179436220269428E-4</v>
      </c>
      <c r="W14" s="4">
        <v>8.5179436220269428E-4</v>
      </c>
      <c r="X14" s="4">
        <v>8.5179436220269428E-4</v>
      </c>
      <c r="Y14" s="4">
        <v>8.5179436220269428E-4</v>
      </c>
      <c r="Z14" s="4">
        <v>8.5179436220269428E-4</v>
      </c>
      <c r="AA14" s="4">
        <v>8.5179436220269428E-4</v>
      </c>
      <c r="AB14" s="4">
        <v>8.5179436220269428E-4</v>
      </c>
      <c r="AC14" s="4">
        <v>8.5179436220269428E-4</v>
      </c>
      <c r="AD14" s="4">
        <v>8.5179436220269428E-4</v>
      </c>
      <c r="AE14" s="4">
        <v>8.5179436220269428E-4</v>
      </c>
      <c r="AF14" s="4">
        <v>8.5179436220269428E-4</v>
      </c>
      <c r="AG14" s="4">
        <v>8.5179436220269428E-4</v>
      </c>
      <c r="AH14" s="4">
        <v>8.5179436220269428E-4</v>
      </c>
      <c r="AI14" s="4">
        <v>8.5179436220269428E-4</v>
      </c>
      <c r="AJ14" s="4">
        <v>8.5179436220269428E-4</v>
      </c>
      <c r="AK14" s="4">
        <v>8.5179436220269428E-4</v>
      </c>
      <c r="AL14" s="4"/>
    </row>
    <row r="15" spans="1:38">
      <c r="A15" t="s">
        <v>16</v>
      </c>
      <c r="B15" t="s">
        <v>22</v>
      </c>
      <c r="C15" t="s">
        <v>5</v>
      </c>
      <c r="D15" s="4">
        <v>3.4223449999999998E-3</v>
      </c>
      <c r="E15" s="4">
        <v>3.444543E-3</v>
      </c>
      <c r="F15" s="4">
        <v>3.4668839999999999E-3</v>
      </c>
      <c r="G15" s="4">
        <v>3.4893709999999998E-3</v>
      </c>
      <c r="H15" s="4">
        <v>3.5120030000000001E-3</v>
      </c>
      <c r="I15" s="4">
        <v>3.5347819999999998E-3</v>
      </c>
      <c r="J15" s="4">
        <v>3.55771E-3</v>
      </c>
      <c r="K15" s="4">
        <v>3.580785E-3</v>
      </c>
      <c r="L15" s="4">
        <v>3.6040100000000004E-3</v>
      </c>
      <c r="M15" s="4">
        <v>3.6273859999999998E-3</v>
      </c>
      <c r="N15" s="4">
        <v>3.6509140000000003E-3</v>
      </c>
      <c r="O15" s="4">
        <v>3.6745939999999998E-3</v>
      </c>
      <c r="P15" s="4">
        <v>3.6984279999999997E-3</v>
      </c>
      <c r="Q15" s="4">
        <v>3.7224160000000001E-3</v>
      </c>
      <c r="R15" s="4">
        <v>3.7465599999999999E-3</v>
      </c>
      <c r="S15" s="4">
        <v>3.77086E-3</v>
      </c>
      <c r="T15" s="4">
        <v>3.7953179999999998E-3</v>
      </c>
      <c r="U15" s="4">
        <v>3.819935E-3</v>
      </c>
      <c r="V15" s="4">
        <v>3.8447119999999997E-3</v>
      </c>
      <c r="W15" s="4">
        <v>3.8696489999999997E-3</v>
      </c>
      <c r="X15" s="4">
        <v>3.894748E-3</v>
      </c>
      <c r="Y15" s="4">
        <v>3.9200089999999995E-3</v>
      </c>
      <c r="Z15" s="4">
        <v>3.9454349999999997E-3</v>
      </c>
      <c r="AA15" s="4">
        <v>3.9710250000000004E-3</v>
      </c>
      <c r="AB15" s="4">
        <v>3.9967819999999999E-3</v>
      </c>
      <c r="AC15" s="4">
        <v>4.0227050000000006E-3</v>
      </c>
      <c r="AD15" s="4">
        <v>4.0487970000000007E-3</v>
      </c>
      <c r="AE15" s="4">
        <v>4.0750580000000003E-3</v>
      </c>
      <c r="AF15" s="4">
        <v>4.1014889999999998E-3</v>
      </c>
      <c r="AG15" s="4">
        <v>4.1280910000000004E-3</v>
      </c>
      <c r="AH15" s="4">
        <v>4.1548660000000001E-3</v>
      </c>
      <c r="AI15" s="4">
        <v>4.1818150000000002E-3</v>
      </c>
      <c r="AJ15" s="4">
        <v>4.2089390000000001E-3</v>
      </c>
      <c r="AK15" s="4">
        <v>4.2362379999999998E-3</v>
      </c>
      <c r="AL15" s="4"/>
    </row>
    <row r="16" spans="1:38">
      <c r="A16" t="s">
        <v>17</v>
      </c>
      <c r="B16" t="s">
        <v>21</v>
      </c>
      <c r="C16" t="s">
        <v>5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/>
    </row>
    <row r="17" spans="1:38">
      <c r="A17" t="s">
        <v>17</v>
      </c>
      <c r="B17" t="s">
        <v>22</v>
      </c>
      <c r="C17" t="s">
        <v>5</v>
      </c>
      <c r="D17" s="4">
        <v>5.0536270805668316E-3</v>
      </c>
      <c r="E17" s="4">
        <v>5.1262919934430308E-3</v>
      </c>
      <c r="F17" s="4">
        <v>5.1465482633402991E-3</v>
      </c>
      <c r="G17" s="4">
        <v>5.1586847087695415E-3</v>
      </c>
      <c r="H17" s="4">
        <v>5.2147204308935959E-3</v>
      </c>
      <c r="I17" s="4">
        <v>5.2700686051278707E-3</v>
      </c>
      <c r="J17" s="4">
        <v>5.3256338401740004E-3</v>
      </c>
      <c r="K17" s="4">
        <v>5.3801648872591678E-3</v>
      </c>
      <c r="L17" s="4">
        <v>5.3911206345040657E-3</v>
      </c>
      <c r="M17" s="4">
        <v>5.4751479378734478E-3</v>
      </c>
      <c r="N17" s="4">
        <v>5.5577402343999528E-3</v>
      </c>
      <c r="O17" s="4">
        <v>5.6376957699454467E-3</v>
      </c>
      <c r="P17" s="4">
        <v>5.7158428831633121E-3</v>
      </c>
      <c r="Q17" s="4">
        <v>5.7185886296680097E-3</v>
      </c>
      <c r="R17" s="4">
        <v>5.7481013389229499E-3</v>
      </c>
      <c r="S17" s="4">
        <v>5.7772154770698173E-3</v>
      </c>
      <c r="T17" s="4">
        <v>5.8051259351105649E-3</v>
      </c>
      <c r="U17" s="4">
        <v>5.8351714362283886E-3</v>
      </c>
      <c r="V17" s="4">
        <v>5.8399787904401092E-3</v>
      </c>
      <c r="W17" s="4">
        <v>5.8756382373961955E-3</v>
      </c>
      <c r="X17" s="4">
        <v>5.9115162528316457E-3</v>
      </c>
      <c r="Y17" s="4">
        <v>5.9492075435762636E-3</v>
      </c>
      <c r="Z17" s="4">
        <v>5.9883440978810223E-3</v>
      </c>
      <c r="AA17" s="4">
        <v>6.0274509020880112E-3</v>
      </c>
      <c r="AB17" s="4">
        <v>6.0386252194408385E-3</v>
      </c>
      <c r="AC17" s="4">
        <v>6.0524048359442721E-3</v>
      </c>
      <c r="AD17" s="4">
        <v>6.0676434135657955E-3</v>
      </c>
      <c r="AE17" s="4">
        <v>6.0833009576839727E-3</v>
      </c>
      <c r="AF17" s="4">
        <v>6.1023312305430229E-3</v>
      </c>
      <c r="AG17" s="4">
        <v>6.1202190603063377E-3</v>
      </c>
      <c r="AH17" s="4">
        <v>6.1404172173544483E-3</v>
      </c>
      <c r="AI17" s="4">
        <v>6.1637901931120426E-3</v>
      </c>
      <c r="AJ17" s="4">
        <v>6.1871548421827986E-3</v>
      </c>
      <c r="AK17" s="4">
        <v>6.2133231847272194E-3</v>
      </c>
      <c r="AL17" s="4"/>
    </row>
    <row r="18" spans="1:38">
      <c r="A18" t="s">
        <v>18</v>
      </c>
      <c r="B18" t="s">
        <v>21</v>
      </c>
      <c r="C18" t="s">
        <v>4</v>
      </c>
      <c r="D18" s="4">
        <v>1.0909391168501244E-3</v>
      </c>
      <c r="E18" s="4">
        <v>1.0909391168501244E-3</v>
      </c>
      <c r="F18" s="4">
        <v>1.0909391168501244E-3</v>
      </c>
      <c r="G18" s="4">
        <v>1.0909391168501244E-3</v>
      </c>
      <c r="H18" s="4">
        <v>1.0909391168501244E-3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/>
    </row>
    <row r="19" spans="1:38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9">
        <v>0.68595041322314043</v>
      </c>
    </row>
    <row r="3" spans="1:2">
      <c r="A3" t="s">
        <v>8</v>
      </c>
      <c r="B3" s="19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B27" sqref="B27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1.67</v>
      </c>
      <c r="C2" s="6"/>
      <c r="D2" s="7" t="s">
        <v>57</v>
      </c>
    </row>
    <row r="3" spans="1:38">
      <c r="A3" t="s">
        <v>58</v>
      </c>
      <c r="B3">
        <v>1</v>
      </c>
      <c r="C3" s="6"/>
    </row>
    <row r="4" spans="1:38">
      <c r="A4" t="s">
        <v>59</v>
      </c>
      <c r="B4">
        <v>21.2</v>
      </c>
      <c r="C4" s="6"/>
    </row>
    <row r="5" spans="1:38">
      <c r="A5" t="s">
        <v>60</v>
      </c>
      <c r="B5">
        <v>16</v>
      </c>
      <c r="C5" s="6"/>
    </row>
    <row r="6" spans="1:38">
      <c r="A6" t="s">
        <v>61</v>
      </c>
      <c r="B6">
        <v>48.656731685074099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4"/>
    </row>
    <row r="13" spans="1:38">
      <c r="B13">
        <v>2004</v>
      </c>
      <c r="C13">
        <v>2005</v>
      </c>
      <c r="D13">
        <v>2017</v>
      </c>
    </row>
    <row r="14" spans="1:38" s="23" customFormat="1">
      <c r="A14" s="23" t="s">
        <v>70</v>
      </c>
      <c r="C14" s="23" t="s">
        <v>68</v>
      </c>
    </row>
    <row r="15" spans="1:38">
      <c r="A15" t="s">
        <v>71</v>
      </c>
      <c r="C15">
        <v>20.6</v>
      </c>
    </row>
    <row r="16" spans="1:38">
      <c r="A16" t="s">
        <v>72</v>
      </c>
      <c r="B16">
        <f>TREND(C16:D16,C13:D13,B13)</f>
        <v>2.7831896916536564E-4</v>
      </c>
      <c r="C16">
        <f t="shared" ref="C16" si="0">C15*$B$2/$B$9</f>
        <v>2.8555064909193534E-4</v>
      </c>
      <c r="D16">
        <v>3.7233080821076392E-4</v>
      </c>
    </row>
    <row r="18" spans="1:4">
      <c r="A18" s="2" t="s">
        <v>77</v>
      </c>
      <c r="B18" s="2"/>
      <c r="C18" s="2"/>
    </row>
    <row r="19" spans="1:4">
      <c r="A19" t="s">
        <v>73</v>
      </c>
      <c r="B19">
        <v>5.76</v>
      </c>
    </row>
    <row r="20" spans="1:4" ht="30">
      <c r="A20" s="23" t="s">
        <v>74</v>
      </c>
      <c r="B20">
        <f>7.1/6.1</f>
        <v>1.1639344262295082</v>
      </c>
    </row>
    <row r="21" spans="1:4">
      <c r="A21" s="23" t="s">
        <v>75</v>
      </c>
      <c r="B21">
        <f>B19*$B$20</f>
        <v>6.7042622950819668</v>
      </c>
    </row>
    <row r="22" spans="1:4" ht="30">
      <c r="A22" s="23" t="s">
        <v>76</v>
      </c>
      <c r="B22">
        <f>B21*$B$5/$B$10</f>
        <v>7.8040477200267344E-4</v>
      </c>
    </row>
    <row r="24" spans="1:4">
      <c r="A24" s="2" t="s">
        <v>85</v>
      </c>
      <c r="B24" s="3"/>
      <c r="D24" s="2" t="s">
        <v>55</v>
      </c>
    </row>
    <row r="25" spans="1:4">
      <c r="A25" t="s">
        <v>86</v>
      </c>
      <c r="B25" s="26">
        <v>0.2</v>
      </c>
      <c r="D25" s="7" t="s">
        <v>92</v>
      </c>
    </row>
    <row r="26" spans="1:4">
      <c r="A26" t="s">
        <v>87</v>
      </c>
      <c r="B26" s="26">
        <v>0.5</v>
      </c>
      <c r="D26" s="7"/>
    </row>
    <row r="27" spans="1:4">
      <c r="A27" t="s">
        <v>88</v>
      </c>
      <c r="B27" s="8">
        <f>B26/B25</f>
        <v>2.5</v>
      </c>
    </row>
    <row r="29" spans="1:4">
      <c r="A29" s="2" t="s">
        <v>89</v>
      </c>
      <c r="B29" s="2"/>
      <c r="D29" s="2" t="s">
        <v>55</v>
      </c>
    </row>
    <row r="30" spans="1:4">
      <c r="A30" t="s">
        <v>90</v>
      </c>
      <c r="B30" s="27">
        <v>0.22500000000000001</v>
      </c>
      <c r="D30" s="7" t="s">
        <v>92</v>
      </c>
    </row>
    <row r="31" spans="1:4">
      <c r="A31" t="s">
        <v>91</v>
      </c>
      <c r="B31" s="8">
        <f>1-B30</f>
        <v>0.77500000000000002</v>
      </c>
      <c r="D31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W5" sqref="W5:AJ5"/>
    </sheetView>
  </sheetViews>
  <sheetFormatPr defaultRowHeight="15"/>
  <cols>
    <col min="1" max="1" width="14" customWidth="1"/>
  </cols>
  <sheetData>
    <row r="1" spans="1:72"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 s="21">
        <v>2015</v>
      </c>
      <c r="AJ1" s="13">
        <v>2016</v>
      </c>
      <c r="AK1">
        <v>2017</v>
      </c>
      <c r="AL1">
        <v>2018</v>
      </c>
      <c r="AM1">
        <v>2019</v>
      </c>
      <c r="AN1">
        <v>2020</v>
      </c>
      <c r="AO1">
        <v>2021</v>
      </c>
      <c r="AP1">
        <v>2022</v>
      </c>
      <c r="AQ1">
        <v>2023</v>
      </c>
      <c r="AR1">
        <v>2024</v>
      </c>
      <c r="AS1">
        <v>2025</v>
      </c>
      <c r="AT1">
        <v>2026</v>
      </c>
      <c r="AU1">
        <v>2027</v>
      </c>
      <c r="AV1">
        <v>2028</v>
      </c>
      <c r="AW1">
        <v>2029</v>
      </c>
      <c r="AX1">
        <v>2030</v>
      </c>
      <c r="AY1">
        <v>2031</v>
      </c>
      <c r="AZ1">
        <v>2032</v>
      </c>
      <c r="BA1">
        <v>2033</v>
      </c>
      <c r="BB1">
        <v>2034</v>
      </c>
      <c r="BC1">
        <v>2035</v>
      </c>
      <c r="BD1">
        <v>2036</v>
      </c>
      <c r="BE1">
        <v>2037</v>
      </c>
      <c r="BF1">
        <v>2038</v>
      </c>
      <c r="BG1">
        <v>2039</v>
      </c>
      <c r="BH1">
        <v>2040</v>
      </c>
      <c r="BI1">
        <v>2041</v>
      </c>
      <c r="BJ1">
        <v>2042</v>
      </c>
      <c r="BK1">
        <v>2043</v>
      </c>
      <c r="BL1">
        <v>2044</v>
      </c>
      <c r="BM1">
        <v>2045</v>
      </c>
      <c r="BN1">
        <v>2046</v>
      </c>
      <c r="BO1">
        <v>2047</v>
      </c>
      <c r="BP1">
        <v>2048</v>
      </c>
      <c r="BQ1">
        <v>2049</v>
      </c>
      <c r="BR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8">
        <f>Calculations!B16</f>
        <v>2.7831896916536564E-4</v>
      </c>
      <c r="Y2" s="18">
        <f>($AK$2-$X$2)/COUNT($Y$1:$AK$1)+X2</f>
        <v>2.8555064909193474E-4</v>
      </c>
      <c r="Z2" s="18">
        <f t="shared" ref="Z2:AJ2" si="0">($AK$2-$X$2)/COUNT($Y$1:$AK$1)+Y2</f>
        <v>2.9278232901850385E-4</v>
      </c>
      <c r="AA2" s="18">
        <f t="shared" si="0"/>
        <v>3.0001400894507296E-4</v>
      </c>
      <c r="AB2" s="18">
        <f t="shared" si="0"/>
        <v>3.0724568887164207E-4</v>
      </c>
      <c r="AC2" s="18">
        <f t="shared" si="0"/>
        <v>3.1447736879821117E-4</v>
      </c>
      <c r="AD2" s="18">
        <f t="shared" si="0"/>
        <v>3.2170904872478028E-4</v>
      </c>
      <c r="AE2" s="18">
        <f t="shared" si="0"/>
        <v>3.2894072865134939E-4</v>
      </c>
      <c r="AF2" s="18">
        <f t="shared" si="0"/>
        <v>3.3617240857791849E-4</v>
      </c>
      <c r="AG2" s="18">
        <f t="shared" si="0"/>
        <v>3.434040885044876E-4</v>
      </c>
      <c r="AH2" s="18">
        <f t="shared" si="0"/>
        <v>3.5063576843105671E-4</v>
      </c>
      <c r="AI2" s="18">
        <f t="shared" si="0"/>
        <v>3.5786744835762581E-4</v>
      </c>
      <c r="AJ2" s="18">
        <f t="shared" si="0"/>
        <v>3.6509912828419492E-4</v>
      </c>
      <c r="AK2" s="14">
        <f>BNVFE!D8</f>
        <v>3.7233080821076392E-4</v>
      </c>
      <c r="AL2" s="15">
        <f>BNVFE!E8</f>
        <v>3.7998999742687342E-4</v>
      </c>
      <c r="AM2" s="15">
        <f>BNVFE!F8</f>
        <v>3.9180651299843954E-4</v>
      </c>
      <c r="AN2" s="15">
        <f>BNVFE!G8</f>
        <v>4.1044623360669342E-4</v>
      </c>
      <c r="AO2" s="15">
        <f>BNVFE!H8</f>
        <v>4.3388023871974502E-4</v>
      </c>
      <c r="AP2" s="15">
        <f>BNVFE!I8</f>
        <v>4.5642896751220164E-4</v>
      </c>
      <c r="AQ2" s="15">
        <f>BNVFE!J8</f>
        <v>4.788705455028387E-4</v>
      </c>
      <c r="AR2" s="15">
        <f>BNVFE!K8</f>
        <v>4.9738365350775258E-4</v>
      </c>
      <c r="AS2" s="15">
        <f>BNVFE!L8</f>
        <v>5.2296070238055708E-4</v>
      </c>
      <c r="AT2" s="15">
        <f>BNVFE!M8</f>
        <v>5.2440199848932569E-4</v>
      </c>
      <c r="AU2" s="15">
        <f>BNVFE!N8</f>
        <v>5.2660188900693905E-4</v>
      </c>
      <c r="AV2" s="15">
        <f>BNVFE!O8</f>
        <v>5.2808406321591022E-4</v>
      </c>
      <c r="AW2" s="15">
        <f>BNVFE!P8</f>
        <v>5.3021318984694044E-4</v>
      </c>
      <c r="AX2" s="15">
        <f>BNVFE!Q8</f>
        <v>5.3182925404229896E-4</v>
      </c>
      <c r="AY2" s="15">
        <f>BNVFE!R8</f>
        <v>5.337739509943889E-4</v>
      </c>
      <c r="AZ2" s="15">
        <f>BNVFE!S8</f>
        <v>5.3605708091238079E-4</v>
      </c>
      <c r="BA2" s="15">
        <f>BNVFE!T8</f>
        <v>5.3870335917527131E-4</v>
      </c>
      <c r="BB2" s="15">
        <f>BNVFE!U8</f>
        <v>5.4030926275772768E-4</v>
      </c>
      <c r="BC2" s="15">
        <f>BNVFE!V8</f>
        <v>5.4173618430226759E-4</v>
      </c>
      <c r="BD2" s="15">
        <f>BNVFE!W8</f>
        <v>5.4313290124174106E-4</v>
      </c>
      <c r="BE2" s="15">
        <f>BNVFE!X8</f>
        <v>5.4411120331020277E-4</v>
      </c>
      <c r="BF2" s="15">
        <f>BNVFE!Y8</f>
        <v>5.4547461062784289E-4</v>
      </c>
      <c r="BG2" s="15">
        <f>BNVFE!Z8</f>
        <v>5.46605197134699E-4</v>
      </c>
      <c r="BH2" s="15">
        <f>BNVFE!AA8</f>
        <v>5.4759343802915101E-4</v>
      </c>
      <c r="BI2" s="15">
        <f>BNVFE!AB8</f>
        <v>5.4886976626049994E-4</v>
      </c>
      <c r="BJ2" s="15">
        <f>BNVFE!AC8</f>
        <v>5.4955590565755835E-4</v>
      </c>
      <c r="BK2" s="15">
        <f>BNVFE!AD8</f>
        <v>5.4992129959493998E-4</v>
      </c>
      <c r="BL2" s="15">
        <f>BNVFE!AE8</f>
        <v>5.4999563979547794E-4</v>
      </c>
      <c r="BM2" s="15">
        <f>BNVFE!AF8</f>
        <v>5.5094882449616524E-4</v>
      </c>
      <c r="BN2" s="15">
        <f>BNVFE!AG8</f>
        <v>5.511649419801454E-4</v>
      </c>
      <c r="BO2" s="15">
        <f>BNVFE!AH8</f>
        <v>5.5131870961851322E-4</v>
      </c>
      <c r="BP2" s="15">
        <f>BNVFE!AI8</f>
        <v>5.516406749062053E-4</v>
      </c>
      <c r="BQ2" s="15">
        <f>BNVFE!AJ8</f>
        <v>5.5170445250506323E-4</v>
      </c>
      <c r="BR2" s="15">
        <f>BNVFE!AK8</f>
        <v>5.5173279964474255E-4</v>
      </c>
      <c r="BS2" s="15"/>
      <c r="BT2" s="4"/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8">
        <f t="shared" ref="X3:AI3" si="1">X5/Y5*Y3</f>
        <v>1.1195448363916334E-4</v>
      </c>
      <c r="Y3" s="18">
        <f t="shared" si="1"/>
        <v>1.1285906607472143E-4</v>
      </c>
      <c r="Z3" s="18">
        <f t="shared" si="1"/>
        <v>1.1376364851027952E-4</v>
      </c>
      <c r="AA3" s="18">
        <f t="shared" si="1"/>
        <v>1.1466823094583762E-4</v>
      </c>
      <c r="AB3" s="18">
        <f t="shared" si="1"/>
        <v>1.1557281338139571E-4</v>
      </c>
      <c r="AC3" s="18">
        <f t="shared" si="1"/>
        <v>1.164773958169538E-4</v>
      </c>
      <c r="AD3" s="18">
        <f t="shared" si="1"/>
        <v>1.1738197825251189E-4</v>
      </c>
      <c r="AE3" s="18">
        <f t="shared" si="1"/>
        <v>1.1828656068806999E-4</v>
      </c>
      <c r="AF3" s="18">
        <f t="shared" si="1"/>
        <v>1.1919114312362808E-4</v>
      </c>
      <c r="AG3" s="18">
        <f t="shared" si="1"/>
        <v>1.2009572555918617E-4</v>
      </c>
      <c r="AH3" s="18">
        <f t="shared" si="1"/>
        <v>1.2100030799474427E-4</v>
      </c>
      <c r="AI3" s="18">
        <f t="shared" si="1"/>
        <v>1.2190489043030237E-4</v>
      </c>
      <c r="AJ3" s="18">
        <f>AJ5/AK5*AK3</f>
        <v>1.2280947286586046E-4</v>
      </c>
      <c r="AK3" s="14">
        <f>BNVFE!D9</f>
        <v>1.2461863773697665E-4</v>
      </c>
      <c r="AL3" s="15">
        <f>BNVFE!E9</f>
        <v>1.2461863773697665E-4</v>
      </c>
      <c r="AM3" s="15">
        <f>BNVFE!F9</f>
        <v>1.2507020485407882E-4</v>
      </c>
      <c r="AN3" s="15">
        <f>BNVFE!G9</f>
        <v>1.2589368006905938E-4</v>
      </c>
      <c r="AO3" s="15">
        <f>BNVFE!H9</f>
        <v>1.2802518343902521E-4</v>
      </c>
      <c r="AP3" s="15">
        <f>BNVFE!I9</f>
        <v>1.2968955642617616E-4</v>
      </c>
      <c r="AQ3" s="15">
        <f>BNVFE!J9</f>
        <v>1.3198300076363757E-4</v>
      </c>
      <c r="AR3" s="15">
        <f>BNVFE!K9</f>
        <v>1.347903980875859E-4</v>
      </c>
      <c r="AS3" s="15">
        <f>BNVFE!L9</f>
        <v>1.3833237325276405E-4</v>
      </c>
      <c r="AT3" s="15">
        <f>BNVFE!M9</f>
        <v>1.4172067465719314E-4</v>
      </c>
      <c r="AU3" s="15">
        <f>BNVFE!N9</f>
        <v>1.4462409940569075E-4</v>
      </c>
      <c r="AV3" s="15">
        <f>BNVFE!O9</f>
        <v>1.4485602111623892E-4</v>
      </c>
      <c r="AW3" s="15">
        <f>BNVFE!P9</f>
        <v>1.4588338756266807E-4</v>
      </c>
      <c r="AX3" s="15">
        <f>BNVFE!Q9</f>
        <v>1.4671171851655102E-4</v>
      </c>
      <c r="AY3" s="15">
        <f>BNVFE!R9</f>
        <v>1.4722459244994855E-4</v>
      </c>
      <c r="AZ3" s="15">
        <f>BNVFE!S9</f>
        <v>1.4724479564394571E-4</v>
      </c>
      <c r="BA3" s="15">
        <f>BNVFE!T9</f>
        <v>1.4668327301703245E-4</v>
      </c>
      <c r="BB3" s="15">
        <f>BNVFE!U9</f>
        <v>1.4637722865965005E-4</v>
      </c>
      <c r="BC3" s="15">
        <f>BNVFE!V9</f>
        <v>1.463617483980212E-4</v>
      </c>
      <c r="BD3" s="15">
        <f>BNVFE!W9</f>
        <v>1.4604599256283409E-4</v>
      </c>
      <c r="BE3" s="15">
        <f>BNVFE!X9</f>
        <v>1.4613726385338159E-4</v>
      </c>
      <c r="BF3" s="15">
        <f>BNVFE!Y9</f>
        <v>1.4621669046117067E-4</v>
      </c>
      <c r="BG3" s="15">
        <f>BNVFE!Z9</f>
        <v>1.4638342076430159E-4</v>
      </c>
      <c r="BH3" s="15">
        <f>BNVFE!AA9</f>
        <v>1.4655685779740361E-4</v>
      </c>
      <c r="BI3" s="15">
        <f>BNVFE!AB9</f>
        <v>1.4670662206580563E-4</v>
      </c>
      <c r="BJ3" s="15">
        <f>BNVFE!AC9</f>
        <v>1.4687892194295961E-4</v>
      </c>
      <c r="BK3" s="15">
        <f>BNVFE!AD9</f>
        <v>1.4700767787775157E-4</v>
      </c>
      <c r="BL3" s="15">
        <f>BNVFE!AE9</f>
        <v>1.4710426973007072E-4</v>
      </c>
      <c r="BM3" s="15">
        <f>BNVFE!AF9</f>
        <v>1.4695032205584515E-4</v>
      </c>
      <c r="BN3" s="15">
        <f>BNVFE!AG9</f>
        <v>1.4703070321059797E-4</v>
      </c>
      <c r="BO3" s="15">
        <f>BNVFE!AH9</f>
        <v>1.470854278030479E-4</v>
      </c>
      <c r="BP3" s="15">
        <f>BNVFE!AI9</f>
        <v>1.4715925163518047E-4</v>
      </c>
      <c r="BQ3" s="15">
        <f>BNVFE!AJ9</f>
        <v>1.4733378432218864E-4</v>
      </c>
      <c r="BR3" s="15">
        <f>BNVFE!AK9</f>
        <v>1.4748828812377571E-4</v>
      </c>
      <c r="BS3" s="15"/>
      <c r="BT3" s="4"/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18">
        <f t="shared" ref="I4:AI4" si="2">I5/J5*J4</f>
        <v>7.6654845818877688E-4</v>
      </c>
      <c r="J4" s="18">
        <f t="shared" si="2"/>
        <v>7.6654845818877688E-4</v>
      </c>
      <c r="K4" s="18">
        <f t="shared" si="2"/>
        <v>7.6654845818877688E-4</v>
      </c>
      <c r="L4" s="18">
        <f t="shared" si="2"/>
        <v>7.6654845818877688E-4</v>
      </c>
      <c r="M4" s="18">
        <f t="shared" si="2"/>
        <v>7.6654845818877688E-4</v>
      </c>
      <c r="N4" s="18">
        <f t="shared" si="2"/>
        <v>7.6654845818877688E-4</v>
      </c>
      <c r="O4" s="18">
        <f t="shared" si="2"/>
        <v>7.6654845818877688E-4</v>
      </c>
      <c r="P4" s="18">
        <f t="shared" si="2"/>
        <v>7.6654845818877688E-4</v>
      </c>
      <c r="Q4" s="18">
        <f t="shared" si="2"/>
        <v>7.6654845818877688E-4</v>
      </c>
      <c r="R4" s="18">
        <f t="shared" si="2"/>
        <v>7.6654845818877688E-4</v>
      </c>
      <c r="S4" s="18">
        <f t="shared" si="2"/>
        <v>7.6654845818877688E-4</v>
      </c>
      <c r="T4" s="18">
        <f t="shared" si="2"/>
        <v>7.6654845818877688E-4</v>
      </c>
      <c r="U4" s="18">
        <f t="shared" si="2"/>
        <v>7.6654845818877688E-4</v>
      </c>
      <c r="V4" s="18">
        <f t="shared" si="2"/>
        <v>7.6654845818877688E-4</v>
      </c>
      <c r="W4" s="18">
        <f t="shared" si="2"/>
        <v>7.7284383486966824E-4</v>
      </c>
      <c r="X4" s="18">
        <f t="shared" si="2"/>
        <v>7.791392115505596E-4</v>
      </c>
      <c r="Y4" s="18">
        <f t="shared" si="2"/>
        <v>7.8543458823145096E-4</v>
      </c>
      <c r="Z4" s="18">
        <f t="shared" si="2"/>
        <v>7.9172996491234232E-4</v>
      </c>
      <c r="AA4" s="18">
        <f t="shared" si="2"/>
        <v>7.9802534159323368E-4</v>
      </c>
      <c r="AB4" s="18">
        <f t="shared" si="2"/>
        <v>8.0432071827412504E-4</v>
      </c>
      <c r="AC4" s="18">
        <f t="shared" si="2"/>
        <v>8.106160949550164E-4</v>
      </c>
      <c r="AD4" s="18">
        <f t="shared" si="2"/>
        <v>8.1691147163590776E-4</v>
      </c>
      <c r="AE4" s="18">
        <f t="shared" si="2"/>
        <v>8.2320684831679912E-4</v>
      </c>
      <c r="AF4" s="18">
        <f t="shared" si="2"/>
        <v>8.2950222499769048E-4</v>
      </c>
      <c r="AG4" s="18">
        <f t="shared" si="2"/>
        <v>8.3579760167858184E-4</v>
      </c>
      <c r="AH4" s="18">
        <f t="shared" si="2"/>
        <v>8.420929783594732E-4</v>
      </c>
      <c r="AI4" s="18">
        <f t="shared" si="2"/>
        <v>8.4838835504036456E-4</v>
      </c>
      <c r="AJ4" s="18">
        <f>AJ5/AK5*AK4</f>
        <v>8.5468373172125592E-4</v>
      </c>
      <c r="AK4" s="14">
        <f>BNVFE!D10</f>
        <v>8.6727448508303864E-4</v>
      </c>
      <c r="AL4" s="15">
        <f>BNVFE!E10</f>
        <v>8.6727448508303864E-4</v>
      </c>
      <c r="AM4" s="15">
        <f>BNVFE!F10</f>
        <v>8.7041713409667827E-4</v>
      </c>
      <c r="AN4" s="15">
        <f>BNVFE!G10</f>
        <v>8.7614805088424797E-4</v>
      </c>
      <c r="AO4" s="15">
        <f>BNVFE!H10</f>
        <v>8.9098209594532104E-4</v>
      </c>
      <c r="AP4" s="15">
        <f>BNVFE!I10</f>
        <v>9.0256518055955096E-4</v>
      </c>
      <c r="AQ4" s="15">
        <f>BNVFE!J10</f>
        <v>9.1852624218691833E-4</v>
      </c>
      <c r="AR4" s="15">
        <f>BNVFE!K10</f>
        <v>9.3806412281830268E-4</v>
      </c>
      <c r="AS4" s="15">
        <f>BNVFE!L10</f>
        <v>9.6271424533079847E-4</v>
      </c>
      <c r="AT4" s="15">
        <f>BNVFE!M10</f>
        <v>9.8629488631031743E-4</v>
      </c>
      <c r="AU4" s="15">
        <f>BNVFE!N10</f>
        <v>1.0065010629260922E-3</v>
      </c>
      <c r="AV4" s="15">
        <f>BNVFE!O10</f>
        <v>1.0081151054621676E-3</v>
      </c>
      <c r="AW4" s="15">
        <f>BNVFE!P10</f>
        <v>1.0152649886738508E-3</v>
      </c>
      <c r="AX4" s="15">
        <f>BNVFE!Q10</f>
        <v>1.0210296986285802E-3</v>
      </c>
      <c r="AY4" s="15">
        <f>BNVFE!R10</f>
        <v>1.0245990080398951E-3</v>
      </c>
      <c r="AZ4" s="15">
        <f>BNVFE!S10</f>
        <v>1.024739610721718E-3</v>
      </c>
      <c r="BA4" s="15">
        <f>BNVFE!T10</f>
        <v>1.0208317342117329E-3</v>
      </c>
      <c r="BB4" s="15">
        <f>BNVFE!U10</f>
        <v>1.0187018404231201E-3</v>
      </c>
      <c r="BC4" s="15">
        <f>BNVFE!V10</f>
        <v>1.0185941066508937E-3</v>
      </c>
      <c r="BD4" s="15">
        <f>BNVFE!W10</f>
        <v>1.0163966265279618E-3</v>
      </c>
      <c r="BE4" s="15">
        <f>BNVFE!X10</f>
        <v>1.0170318225383652E-3</v>
      </c>
      <c r="BF4" s="15">
        <f>BNVFE!Y10</f>
        <v>1.0175845863273384E-3</v>
      </c>
      <c r="BG4" s="15">
        <f>BNVFE!Z10</f>
        <v>1.0187449339320105E-3</v>
      </c>
      <c r="BH4" s="15">
        <f>BNVFE!AA10</f>
        <v>1.0199519565436313E-3</v>
      </c>
      <c r="BI4" s="15">
        <f>BNVFE!AB10</f>
        <v>1.0209942302445872E-3</v>
      </c>
      <c r="BJ4" s="15">
        <f>BNVFE!AC10</f>
        <v>1.0221933389008217E-3</v>
      </c>
      <c r="BK4" s="15">
        <f>BNVFE!AD10</f>
        <v>1.023089406608477E-3</v>
      </c>
      <c r="BL4" s="15">
        <f>BNVFE!AE10</f>
        <v>1.0237616306875117E-3</v>
      </c>
      <c r="BM4" s="15">
        <f>BNVFE!AF10</f>
        <v>1.022690242873311E-3</v>
      </c>
      <c r="BN4" s="15">
        <f>BNVFE!AG10</f>
        <v>1.0232496497635207E-3</v>
      </c>
      <c r="BO4" s="15">
        <f>BNVFE!AH10</f>
        <v>1.0236305016457132E-3</v>
      </c>
      <c r="BP4" s="15">
        <f>BNVFE!AI10</f>
        <v>1.0241442733187334E-3</v>
      </c>
      <c r="BQ4" s="15">
        <f>BNVFE!AJ10</f>
        <v>1.0253589210552513E-3</v>
      </c>
      <c r="BR4" s="15">
        <f>BNVFE!AK10</f>
        <v>1.026434179197999E-3</v>
      </c>
      <c r="BS4" s="15"/>
      <c r="BT4" s="4"/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18">
        <f t="shared" ref="I5:T5" si="3">J5</f>
        <v>7.8040477200267344E-4</v>
      </c>
      <c r="J5" s="18">
        <f t="shared" si="3"/>
        <v>7.8040477200267344E-4</v>
      </c>
      <c r="K5" s="18">
        <f t="shared" si="3"/>
        <v>7.8040477200267344E-4</v>
      </c>
      <c r="L5" s="18">
        <f t="shared" si="3"/>
        <v>7.8040477200267344E-4</v>
      </c>
      <c r="M5" s="18">
        <f t="shared" si="3"/>
        <v>7.8040477200267344E-4</v>
      </c>
      <c r="N5" s="18">
        <f t="shared" si="3"/>
        <v>7.8040477200267344E-4</v>
      </c>
      <c r="O5" s="18">
        <f t="shared" si="3"/>
        <v>7.8040477200267344E-4</v>
      </c>
      <c r="P5" s="18">
        <f t="shared" si="3"/>
        <v>7.8040477200267344E-4</v>
      </c>
      <c r="Q5" s="18">
        <f t="shared" si="3"/>
        <v>7.8040477200267344E-4</v>
      </c>
      <c r="R5" s="18">
        <f t="shared" si="3"/>
        <v>7.8040477200267344E-4</v>
      </c>
      <c r="S5" s="18">
        <f t="shared" si="3"/>
        <v>7.8040477200267344E-4</v>
      </c>
      <c r="T5" s="18">
        <f t="shared" si="3"/>
        <v>7.8040477200267344E-4</v>
      </c>
      <c r="U5" s="18">
        <f>V5</f>
        <v>7.8040477200267344E-4</v>
      </c>
      <c r="V5" s="18">
        <f>Calculations!B22</f>
        <v>7.8040477200267344E-4</v>
      </c>
      <c r="W5" s="18">
        <f>($AK$5-$V$5)/COUNT($V$1:$AK$1)+V5</f>
        <v>7.8681394542261664E-4</v>
      </c>
      <c r="X5" s="18">
        <f t="shared" ref="X5:AJ5" si="4">($AK$5-$V$5)/COUNT($V$1:$AK$1)+W5</f>
        <v>7.9322311884255983E-4</v>
      </c>
      <c r="Y5" s="18">
        <f t="shared" si="4"/>
        <v>7.9963229226250303E-4</v>
      </c>
      <c r="Z5" s="18">
        <f t="shared" si="4"/>
        <v>8.0604146568244623E-4</v>
      </c>
      <c r="AA5" s="18">
        <f t="shared" si="4"/>
        <v>8.1245063910238943E-4</v>
      </c>
      <c r="AB5" s="18">
        <f t="shared" si="4"/>
        <v>8.1885981252233263E-4</v>
      </c>
      <c r="AC5" s="18">
        <f t="shared" si="4"/>
        <v>8.2526898594227583E-4</v>
      </c>
      <c r="AD5" s="18">
        <f t="shared" si="4"/>
        <v>8.3167815936221903E-4</v>
      </c>
      <c r="AE5" s="18">
        <f t="shared" si="4"/>
        <v>8.3808733278216223E-4</v>
      </c>
      <c r="AF5" s="18">
        <f t="shared" si="4"/>
        <v>8.4449650620210543E-4</v>
      </c>
      <c r="AG5" s="18">
        <f t="shared" si="4"/>
        <v>8.5090567962204863E-4</v>
      </c>
      <c r="AH5" s="18">
        <f t="shared" si="4"/>
        <v>8.5731485304199183E-4</v>
      </c>
      <c r="AI5" s="18">
        <f t="shared" si="4"/>
        <v>8.6372402646193503E-4</v>
      </c>
      <c r="AJ5" s="18">
        <f t="shared" si="4"/>
        <v>8.7013319988187823E-4</v>
      </c>
      <c r="AK5" s="14">
        <f>BNVFE!D11</f>
        <v>8.8295154672176463E-4</v>
      </c>
      <c r="AL5" s="15">
        <f>BNVFE!E11</f>
        <v>9.1626761342141253E-4</v>
      </c>
      <c r="AM5" s="15">
        <f>BNVFE!F11</f>
        <v>9.1832610656811101E-4</v>
      </c>
      <c r="AN5" s="15">
        <f>BNVFE!G11</f>
        <v>9.3139632744521723E-4</v>
      </c>
      <c r="AO5" s="15">
        <f>BNVFE!H11</f>
        <v>9.5042179087972522E-4</v>
      </c>
      <c r="AP5" s="15">
        <f>BNVFE!I11</f>
        <v>9.5883665570526441E-4</v>
      </c>
      <c r="AQ5" s="15">
        <f>BNVFE!J11</f>
        <v>9.795952623461281E-4</v>
      </c>
      <c r="AR5" s="15">
        <f>BNVFE!K11</f>
        <v>1.0072994790908828E-3</v>
      </c>
      <c r="AS5" s="15">
        <f>BNVFE!L11</f>
        <v>1.0369429910077699E-3</v>
      </c>
      <c r="AT5" s="15">
        <f>BNVFE!M11</f>
        <v>1.0687035474201904E-3</v>
      </c>
      <c r="AU5" s="15">
        <f>BNVFE!N11</f>
        <v>1.1016521258330181E-3</v>
      </c>
      <c r="AV5" s="15">
        <f>BNVFE!O11</f>
        <v>1.1199444751622384E-3</v>
      </c>
      <c r="AW5" s="15">
        <f>BNVFE!P11</f>
        <v>1.1440130372784682E-3</v>
      </c>
      <c r="AX5" s="15">
        <f>BNVFE!Q11</f>
        <v>1.1647400983616099E-3</v>
      </c>
      <c r="AY5" s="15">
        <f>BNVFE!R11</f>
        <v>1.1834378837703345E-3</v>
      </c>
      <c r="AZ5" s="15">
        <f>BNVFE!S11</f>
        <v>1.1937918109594622E-3</v>
      </c>
      <c r="BA5" s="15">
        <f>BNVFE!T11</f>
        <v>1.1965721269970608E-3</v>
      </c>
      <c r="BB5" s="15">
        <f>BNVFE!U11</f>
        <v>1.1985116549777376E-3</v>
      </c>
      <c r="BC5" s="15">
        <f>BNVFE!V11</f>
        <v>1.200135843785467E-3</v>
      </c>
      <c r="BD5" s="15">
        <f>BNVFE!W11</f>
        <v>1.2033341675639496E-3</v>
      </c>
      <c r="BE5" s="15">
        <f>BNVFE!X11</f>
        <v>1.2056955446264879E-3</v>
      </c>
      <c r="BF5" s="15">
        <f>BNVFE!Y11</f>
        <v>1.2071796990949567E-3</v>
      </c>
      <c r="BG5" s="15">
        <f>BNVFE!Z11</f>
        <v>1.2089447370718506E-3</v>
      </c>
      <c r="BH5" s="15">
        <f>BNVFE!AA11</f>
        <v>1.211136047492943E-3</v>
      </c>
      <c r="BI5" s="15">
        <f>BNVFE!AB11</f>
        <v>1.2132661292669441E-3</v>
      </c>
      <c r="BJ5" s="15">
        <f>BNVFE!AC11</f>
        <v>1.2145856880947533E-3</v>
      </c>
      <c r="BK5" s="15">
        <f>BNVFE!AD11</f>
        <v>1.2161095364199867E-3</v>
      </c>
      <c r="BL5" s="15">
        <f>BNVFE!AE11</f>
        <v>1.2185116549777377E-3</v>
      </c>
      <c r="BM5" s="15">
        <f>BNVFE!AF11</f>
        <v>1.2206212495998604E-3</v>
      </c>
      <c r="BN5" s="15">
        <f>BNVFE!AG11</f>
        <v>1.2233306754357886E-3</v>
      </c>
      <c r="BO5" s="15">
        <f>BNVFE!AH11</f>
        <v>1.22527218228909E-3</v>
      </c>
      <c r="BP5" s="15">
        <f>BNVFE!AI11</f>
        <v>1.2274547623897798E-3</v>
      </c>
      <c r="BQ5" s="15">
        <f>BNVFE!AJ11</f>
        <v>1.2299761953263686E-3</v>
      </c>
      <c r="BR5" s="15">
        <f>BNVFE!AK11</f>
        <v>1.232326048365975E-3</v>
      </c>
      <c r="BS5" s="15"/>
      <c r="BT5" s="4"/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M6:AJ6" si="5">TREND($AK6:$BR6,$AK$1:$BR$1,M$1)</f>
        <v>4.0893212827033606E-4</v>
      </c>
      <c r="N6" s="4">
        <f t="shared" si="5"/>
        <v>4.1186426262920187E-4</v>
      </c>
      <c r="O6" s="4">
        <f t="shared" si="5"/>
        <v>4.1479639698806681E-4</v>
      </c>
      <c r="P6" s="4">
        <f t="shared" si="5"/>
        <v>4.1772853134693175E-4</v>
      </c>
      <c r="Q6" s="4">
        <f t="shared" si="5"/>
        <v>4.2066066570579669E-4</v>
      </c>
      <c r="R6" s="4">
        <f t="shared" si="5"/>
        <v>4.235928000646625E-4</v>
      </c>
      <c r="S6" s="4">
        <f t="shared" si="5"/>
        <v>4.2652493442352744E-4</v>
      </c>
      <c r="T6" s="4">
        <f t="shared" si="5"/>
        <v>4.2945706878239238E-4</v>
      </c>
      <c r="U6" s="4">
        <f t="shared" si="5"/>
        <v>4.3238920314125733E-4</v>
      </c>
      <c r="V6" s="4">
        <f t="shared" si="5"/>
        <v>4.3532133750012313E-4</v>
      </c>
      <c r="W6" s="4">
        <f t="shared" si="5"/>
        <v>4.3825347185898807E-4</v>
      </c>
      <c r="X6" s="4">
        <f t="shared" si="5"/>
        <v>4.4118560621785301E-4</v>
      </c>
      <c r="Y6" s="4">
        <f t="shared" si="5"/>
        <v>4.4411774057671882E-4</v>
      </c>
      <c r="Z6" s="4">
        <f t="shared" si="5"/>
        <v>4.4704987493558376E-4</v>
      </c>
      <c r="AA6" s="4">
        <f t="shared" si="5"/>
        <v>4.499820092944487E-4</v>
      </c>
      <c r="AB6" s="4">
        <f t="shared" si="5"/>
        <v>4.5291414365331364E-4</v>
      </c>
      <c r="AC6" s="4">
        <f t="shared" si="5"/>
        <v>4.5584627801217945E-4</v>
      </c>
      <c r="AD6" s="4">
        <f t="shared" si="5"/>
        <v>4.5877841237104439E-4</v>
      </c>
      <c r="AE6" s="4">
        <f t="shared" si="5"/>
        <v>4.6171054672990933E-4</v>
      </c>
      <c r="AF6" s="4">
        <f t="shared" si="5"/>
        <v>4.6464268108877427E-4</v>
      </c>
      <c r="AG6" s="4">
        <f t="shared" si="5"/>
        <v>4.6757481544764008E-4</v>
      </c>
      <c r="AH6" s="4">
        <f t="shared" si="5"/>
        <v>4.7050694980650502E-4</v>
      </c>
      <c r="AI6" s="4">
        <f t="shared" si="5"/>
        <v>4.7343908416536996E-4</v>
      </c>
      <c r="AJ6" s="4">
        <f t="shared" si="5"/>
        <v>4.763712185242349E-4</v>
      </c>
      <c r="AK6" s="14">
        <f>BNVFE!D12</f>
        <v>4.8251448952715516E-4</v>
      </c>
      <c r="AL6" s="15">
        <f>BNVFE!E12</f>
        <v>4.8479286937370644E-4</v>
      </c>
      <c r="AM6" s="15">
        <f>BNVFE!F12</f>
        <v>4.8335820030953906E-4</v>
      </c>
      <c r="AN6" s="15">
        <f>BNVFE!G12</f>
        <v>4.8172303224199118E-4</v>
      </c>
      <c r="AO6" s="15">
        <f>BNVFE!H12</f>
        <v>4.8485613503914559E-4</v>
      </c>
      <c r="AP6" s="15">
        <f>BNVFE!I12</f>
        <v>4.8825066718855632E-4</v>
      </c>
      <c r="AQ6" s="15">
        <f>BNVFE!J12</f>
        <v>4.917760100324771E-4</v>
      </c>
      <c r="AR6" s="15">
        <f>BNVFE!K12</f>
        <v>4.9546348050365458E-4</v>
      </c>
      <c r="AS6" s="15">
        <f>BNVFE!L12</f>
        <v>4.9516850536713674E-4</v>
      </c>
      <c r="AT6" s="15">
        <f>BNVFE!M12</f>
        <v>5.0212807026976626E-4</v>
      </c>
      <c r="AU6" s="15">
        <f>BNVFE!N12</f>
        <v>5.0894009643824838E-4</v>
      </c>
      <c r="AV6" s="15">
        <f>BNVFE!O12</f>
        <v>5.1548486932804019E-4</v>
      </c>
      <c r="AW6" s="15">
        <f>BNVFE!P12</f>
        <v>5.2245101313737818E-4</v>
      </c>
      <c r="AX6" s="15">
        <f>BNVFE!Q12</f>
        <v>5.2250659987633605E-4</v>
      </c>
      <c r="AY6" s="15">
        <f>BNVFE!R12</f>
        <v>5.2509707897887507E-4</v>
      </c>
      <c r="AZ6" s="15">
        <f>BNVFE!S12</f>
        <v>5.2784647413265577E-4</v>
      </c>
      <c r="BA6" s="15">
        <f>BNVFE!T12</f>
        <v>5.3051788906649435E-4</v>
      </c>
      <c r="BB6" s="15">
        <f>BNVFE!U12</f>
        <v>5.3324129711614522E-4</v>
      </c>
      <c r="BC6" s="15">
        <f>BNVFE!V12</f>
        <v>5.337648512888551E-4</v>
      </c>
      <c r="BD6" s="15">
        <f>BNVFE!W12</f>
        <v>5.3716304826154017E-4</v>
      </c>
      <c r="BE6" s="15">
        <f>BNVFE!X12</f>
        <v>5.4069188644654122E-4</v>
      </c>
      <c r="BF6" s="15">
        <f>BNVFE!Y12</f>
        <v>5.4436537288515688E-4</v>
      </c>
      <c r="BG6" s="15">
        <f>BNVFE!Z12</f>
        <v>5.4834632104404195E-4</v>
      </c>
      <c r="BH6" s="15">
        <f>BNVFE!AA12</f>
        <v>5.5233329401015152E-4</v>
      </c>
      <c r="BI6" s="15">
        <f>BNVFE!AB12</f>
        <v>5.5370979331977271E-4</v>
      </c>
      <c r="BJ6" s="15">
        <f>BNVFE!AC12</f>
        <v>5.5533908387140967E-4</v>
      </c>
      <c r="BK6" s="15">
        <f>BNVFE!AD12</f>
        <v>5.5671700780426719E-4</v>
      </c>
      <c r="BL6" s="15">
        <f>BNVFE!AE12</f>
        <v>5.5813542996308258E-4</v>
      </c>
      <c r="BM6" s="15">
        <f>BNVFE!AF12</f>
        <v>5.5968595767961614E-4</v>
      </c>
      <c r="BN6" s="15">
        <f>BNVFE!AG12</f>
        <v>5.6123703473292261E-4</v>
      </c>
      <c r="BO6" s="15">
        <f>BNVFE!AH12</f>
        <v>5.6292146071806805E-4</v>
      </c>
      <c r="BP6" s="15">
        <f>BNVFE!AI12</f>
        <v>5.6495669405782069E-4</v>
      </c>
      <c r="BQ6" s="15">
        <f>BNVFE!AJ12</f>
        <v>5.6688856007091346E-4</v>
      </c>
      <c r="BR6" s="15">
        <f>BNVFE!AK12</f>
        <v>5.6886879926731329E-4</v>
      </c>
      <c r="BS6" s="15"/>
      <c r="BT6" s="4"/>
    </row>
    <row r="7" spans="1:72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J7" si="6">TREND($AK7:$BR7,$AK$1:$BR$1,M$1)-($AO7-$AK7)</f>
        <v>6.0114682185634859E-5</v>
      </c>
      <c r="N7" s="4">
        <f t="shared" si="6"/>
        <v>6.1855934724392109E-5</v>
      </c>
      <c r="O7" s="4">
        <f t="shared" si="6"/>
        <v>6.3597187263149792E-5</v>
      </c>
      <c r="P7" s="4">
        <f t="shared" si="6"/>
        <v>6.5338439801907041E-5</v>
      </c>
      <c r="Q7" s="4">
        <f t="shared" si="6"/>
        <v>6.707969234066429E-5</v>
      </c>
      <c r="R7" s="4">
        <f t="shared" si="6"/>
        <v>6.882094487942154E-5</v>
      </c>
      <c r="S7" s="4">
        <f t="shared" si="6"/>
        <v>7.0562197418178789E-5</v>
      </c>
      <c r="T7" s="4">
        <f t="shared" si="6"/>
        <v>7.2303449956936472E-5</v>
      </c>
      <c r="U7" s="4">
        <f t="shared" si="6"/>
        <v>7.4044702495693721E-5</v>
      </c>
      <c r="V7" s="4">
        <f t="shared" si="6"/>
        <v>7.5785955034450971E-5</v>
      </c>
      <c r="W7" s="4">
        <f t="shared" si="6"/>
        <v>7.752720757320822E-5</v>
      </c>
      <c r="X7" s="4">
        <f t="shared" si="6"/>
        <v>7.9268460111965903E-5</v>
      </c>
      <c r="Y7" s="4">
        <f t="shared" si="6"/>
        <v>8.1009712650723152E-5</v>
      </c>
      <c r="Z7" s="4">
        <f t="shared" si="6"/>
        <v>8.2750965189480402E-5</v>
      </c>
      <c r="AA7" s="4">
        <f t="shared" si="6"/>
        <v>8.4492217728237651E-5</v>
      </c>
      <c r="AB7" s="4">
        <f t="shared" si="6"/>
        <v>8.62334702669949E-5</v>
      </c>
      <c r="AC7" s="4">
        <f t="shared" si="6"/>
        <v>8.7974722805752583E-5</v>
      </c>
      <c r="AD7" s="4">
        <f t="shared" si="6"/>
        <v>8.9715975344509832E-5</v>
      </c>
      <c r="AE7" s="4">
        <f t="shared" si="6"/>
        <v>9.1457227883267082E-5</v>
      </c>
      <c r="AF7" s="4">
        <f t="shared" si="6"/>
        <v>9.3198480422024331E-5</v>
      </c>
      <c r="AG7" s="4">
        <f t="shared" si="6"/>
        <v>9.493973296078158E-5</v>
      </c>
      <c r="AH7" s="4">
        <f t="shared" si="6"/>
        <v>9.6680985499539263E-5</v>
      </c>
      <c r="AI7" s="4">
        <f t="shared" si="6"/>
        <v>9.8422238038296513E-5</v>
      </c>
      <c r="AJ7" s="4">
        <f t="shared" si="6"/>
        <v>1.0016349057705376E-4</v>
      </c>
      <c r="AK7" s="14">
        <f>BNVFE!D13</f>
        <v>1.0249202519719468E-4</v>
      </c>
      <c r="AL7" s="15">
        <f>BNVFE!E13</f>
        <v>1.1104317347675577E-4</v>
      </c>
      <c r="AM7" s="15">
        <f>BNVFE!F13</f>
        <v>1.1686410914057652E-4</v>
      </c>
      <c r="AN7" s="15">
        <f>BNVFE!G13</f>
        <v>1.2204939280300647E-4</v>
      </c>
      <c r="AO7" s="15">
        <f>BNVFE!H13</f>
        <v>1.2594834497968097E-4</v>
      </c>
      <c r="AP7" s="15">
        <f>BNVFE!I13</f>
        <v>1.3014894659251175E-4</v>
      </c>
      <c r="AQ7" s="15">
        <f>BNVFE!J13</f>
        <v>1.3486796490271984E-4</v>
      </c>
      <c r="AR7" s="15">
        <f>BNVFE!K13</f>
        <v>1.3910276312388434E-4</v>
      </c>
      <c r="AS7" s="15">
        <f>BNVFE!L13</f>
        <v>1.4177124963220204E-4</v>
      </c>
      <c r="AT7" s="15">
        <f>BNVFE!M13</f>
        <v>1.4533590454073188E-4</v>
      </c>
      <c r="AU7" s="15">
        <f>BNVFE!N13</f>
        <v>1.4912774909399108E-4</v>
      </c>
      <c r="AV7" s="15">
        <f>BNVFE!O13</f>
        <v>1.5385069932042524E-4</v>
      </c>
      <c r="AW7" s="15">
        <f>BNVFE!P13</f>
        <v>1.575787496247672E-4</v>
      </c>
      <c r="AX7" s="15">
        <f>BNVFE!Q13</f>
        <v>1.5926810289077336E-4</v>
      </c>
      <c r="AY7" s="15">
        <f>BNVFE!R13</f>
        <v>1.6106729926200901E-4</v>
      </c>
      <c r="AZ7" s="15">
        <f>BNVFE!S13</f>
        <v>1.623221457573997E-4</v>
      </c>
      <c r="BA7" s="15">
        <f>BNVFE!T13</f>
        <v>1.6372638559182829E-4</v>
      </c>
      <c r="BB7" s="15">
        <f>BNVFE!U13</f>
        <v>1.6519804525510985E-4</v>
      </c>
      <c r="BC7" s="15">
        <f>BNVFE!V13</f>
        <v>1.6568507392736225E-4</v>
      </c>
      <c r="BD7" s="15">
        <f>BNVFE!W13</f>
        <v>1.6698899362257722E-4</v>
      </c>
      <c r="BE7" s="15">
        <f>BNVFE!X13</f>
        <v>1.6790098812446061E-4</v>
      </c>
      <c r="BF7" s="15">
        <f>BNVFE!Y13</f>
        <v>1.6886716510416643E-4</v>
      </c>
      <c r="BG7" s="15">
        <f>BNVFE!Z13</f>
        <v>1.6951126343726133E-4</v>
      </c>
      <c r="BH7" s="15">
        <f>BNVFE!AA13</f>
        <v>1.7026593497812667E-4</v>
      </c>
      <c r="BI7" s="15">
        <f>BNVFE!AB13</f>
        <v>1.7000186749212504E-4</v>
      </c>
      <c r="BJ7" s="15">
        <f>BNVFE!AC13</f>
        <v>1.6919207200507389E-4</v>
      </c>
      <c r="BK7" s="15">
        <f>BNVFE!AD13</f>
        <v>1.6981875560774027E-4</v>
      </c>
      <c r="BL7" s="15">
        <f>BNVFE!AE13</f>
        <v>1.6927291508315358E-4</v>
      </c>
      <c r="BM7" s="15">
        <f>BNVFE!AF13</f>
        <v>1.6978484147305348E-4</v>
      </c>
      <c r="BN7" s="15">
        <f>BNVFE!AG13</f>
        <v>1.6904094240810668E-4</v>
      </c>
      <c r="BO7" s="15">
        <f>BNVFE!AH13</f>
        <v>1.6867706202633502E-4</v>
      </c>
      <c r="BP7" s="15">
        <f>BNVFE!AI13</f>
        <v>1.6821307286085446E-4</v>
      </c>
      <c r="BQ7" s="15">
        <f>BNVFE!AJ13</f>
        <v>1.674460062711785E-4</v>
      </c>
      <c r="BR7" s="15">
        <f>BNVFE!AK13</f>
        <v>1.6668880717783717E-4</v>
      </c>
      <c r="BS7" s="15"/>
      <c r="BT7" s="4"/>
    </row>
    <row r="8" spans="1:72">
      <c r="A8" t="s">
        <v>16</v>
      </c>
      <c r="B8" t="s">
        <v>21</v>
      </c>
      <c r="C8" s="4">
        <f>$AK8</f>
        <v>8.5179436220269428E-4</v>
      </c>
      <c r="D8" s="4">
        <f>TREND($AK8:$BR8,$AK$1:$BR$1,D$1)</f>
        <v>8.5179436220269428E-4</v>
      </c>
      <c r="E8" s="4">
        <f t="shared" ref="E8:AJ12" si="7">TREND($AK8:$BR8,$AK$1:$BR$1,E$1)</f>
        <v>8.5179436220269428E-4</v>
      </c>
      <c r="F8" s="4">
        <f t="shared" si="7"/>
        <v>8.5179436220269428E-4</v>
      </c>
      <c r="G8" s="4">
        <f t="shared" si="7"/>
        <v>8.5179436220269428E-4</v>
      </c>
      <c r="H8" s="4">
        <f t="shared" si="7"/>
        <v>8.5179436220269428E-4</v>
      </c>
      <c r="I8" s="4">
        <f t="shared" si="7"/>
        <v>8.5179436220269428E-4</v>
      </c>
      <c r="J8" s="4">
        <f t="shared" si="7"/>
        <v>8.5179436220269428E-4</v>
      </c>
      <c r="K8" s="4">
        <f t="shared" si="7"/>
        <v>8.5179436220269428E-4</v>
      </c>
      <c r="L8" s="4">
        <f t="shared" si="7"/>
        <v>8.5179436220269428E-4</v>
      </c>
      <c r="M8" s="4">
        <f t="shared" si="7"/>
        <v>8.5179436220269428E-4</v>
      </c>
      <c r="N8" s="4">
        <f t="shared" si="7"/>
        <v>8.5179436220269428E-4</v>
      </c>
      <c r="O8" s="4">
        <f t="shared" si="7"/>
        <v>8.5179436220269428E-4</v>
      </c>
      <c r="P8" s="4">
        <f t="shared" si="7"/>
        <v>8.5179436220269428E-4</v>
      </c>
      <c r="Q8" s="4">
        <f t="shared" si="7"/>
        <v>8.5179436220269428E-4</v>
      </c>
      <c r="R8" s="4">
        <f t="shared" si="7"/>
        <v>8.5179436220269428E-4</v>
      </c>
      <c r="S8" s="4">
        <f t="shared" si="7"/>
        <v>8.5179436220269428E-4</v>
      </c>
      <c r="T8" s="4">
        <f t="shared" si="7"/>
        <v>8.5179436220269428E-4</v>
      </c>
      <c r="U8" s="4">
        <f t="shared" si="7"/>
        <v>8.5179436220269428E-4</v>
      </c>
      <c r="V8" s="4">
        <f t="shared" si="7"/>
        <v>8.5179436220269428E-4</v>
      </c>
      <c r="W8" s="4">
        <f t="shared" si="7"/>
        <v>8.5179436220269428E-4</v>
      </c>
      <c r="X8" s="4">
        <f t="shared" si="7"/>
        <v>8.5179436220269428E-4</v>
      </c>
      <c r="Y8" s="4">
        <f t="shared" si="7"/>
        <v>8.5179436220269428E-4</v>
      </c>
      <c r="Z8" s="4">
        <f t="shared" si="7"/>
        <v>8.5179436220269428E-4</v>
      </c>
      <c r="AA8" s="4">
        <f t="shared" si="7"/>
        <v>8.5179436220269428E-4</v>
      </c>
      <c r="AB8" s="4">
        <f t="shared" si="7"/>
        <v>8.5179436220269428E-4</v>
      </c>
      <c r="AC8" s="4">
        <f t="shared" si="7"/>
        <v>8.5179436220269428E-4</v>
      </c>
      <c r="AD8" s="4">
        <f t="shared" si="7"/>
        <v>8.5179436220269428E-4</v>
      </c>
      <c r="AE8" s="4">
        <f t="shared" si="7"/>
        <v>8.5179436220269428E-4</v>
      </c>
      <c r="AF8" s="4">
        <f t="shared" si="7"/>
        <v>8.5179436220269428E-4</v>
      </c>
      <c r="AG8" s="4">
        <f t="shared" si="7"/>
        <v>8.5179436220269428E-4</v>
      </c>
      <c r="AH8" s="4">
        <f t="shared" si="7"/>
        <v>8.5179436220269428E-4</v>
      </c>
      <c r="AI8" s="4">
        <f t="shared" si="7"/>
        <v>8.5179436220269428E-4</v>
      </c>
      <c r="AJ8" s="4">
        <f t="shared" si="7"/>
        <v>8.5179436220269428E-4</v>
      </c>
      <c r="AK8" s="14">
        <f>BNVFE!D14</f>
        <v>8.5179436220269428E-4</v>
      </c>
      <c r="AL8" s="15">
        <f>BNVFE!E14</f>
        <v>8.5179436220269428E-4</v>
      </c>
      <c r="AM8" s="15">
        <f>BNVFE!F14</f>
        <v>8.5179436220269428E-4</v>
      </c>
      <c r="AN8" s="15">
        <f>BNVFE!G14</f>
        <v>8.5179436220269428E-4</v>
      </c>
      <c r="AO8" s="15">
        <f>BNVFE!H14</f>
        <v>8.5179436220269428E-4</v>
      </c>
      <c r="AP8" s="15">
        <f>BNVFE!I14</f>
        <v>8.5179436220269428E-4</v>
      </c>
      <c r="AQ8" s="15">
        <f>BNVFE!J14</f>
        <v>8.5179436220269428E-4</v>
      </c>
      <c r="AR8" s="15">
        <f>BNVFE!K14</f>
        <v>8.5179436220269428E-4</v>
      </c>
      <c r="AS8" s="15">
        <f>BNVFE!L14</f>
        <v>8.5179436220269428E-4</v>
      </c>
      <c r="AT8" s="15">
        <f>BNVFE!M14</f>
        <v>8.5179436220269428E-4</v>
      </c>
      <c r="AU8" s="15">
        <f>BNVFE!N14</f>
        <v>8.5179436220269428E-4</v>
      </c>
      <c r="AV8" s="15">
        <f>BNVFE!O14</f>
        <v>8.5179436220269428E-4</v>
      </c>
      <c r="AW8" s="15">
        <f>BNVFE!P14</f>
        <v>8.5179436220269428E-4</v>
      </c>
      <c r="AX8" s="15">
        <f>BNVFE!Q14</f>
        <v>8.5179436220269428E-4</v>
      </c>
      <c r="AY8" s="15">
        <f>BNVFE!R14</f>
        <v>8.5179436220269428E-4</v>
      </c>
      <c r="AZ8" s="15">
        <f>BNVFE!S14</f>
        <v>8.5179436220269428E-4</v>
      </c>
      <c r="BA8" s="15">
        <f>BNVFE!T14</f>
        <v>8.5179436220269428E-4</v>
      </c>
      <c r="BB8" s="15">
        <f>BNVFE!U14</f>
        <v>8.5179436220269428E-4</v>
      </c>
      <c r="BC8" s="15">
        <f>BNVFE!V14</f>
        <v>8.5179436220269428E-4</v>
      </c>
      <c r="BD8" s="15">
        <f>BNVFE!W14</f>
        <v>8.5179436220269428E-4</v>
      </c>
      <c r="BE8" s="15">
        <f>BNVFE!X14</f>
        <v>8.5179436220269428E-4</v>
      </c>
      <c r="BF8" s="15">
        <f>BNVFE!Y14</f>
        <v>8.5179436220269428E-4</v>
      </c>
      <c r="BG8" s="15">
        <f>BNVFE!Z14</f>
        <v>8.5179436220269428E-4</v>
      </c>
      <c r="BH8" s="15">
        <f>BNVFE!AA14</f>
        <v>8.5179436220269428E-4</v>
      </c>
      <c r="BI8" s="15">
        <f>BNVFE!AB14</f>
        <v>8.5179436220269428E-4</v>
      </c>
      <c r="BJ8" s="15">
        <f>BNVFE!AC14</f>
        <v>8.5179436220269428E-4</v>
      </c>
      <c r="BK8" s="15">
        <f>BNVFE!AD14</f>
        <v>8.5179436220269428E-4</v>
      </c>
      <c r="BL8" s="15">
        <f>BNVFE!AE14</f>
        <v>8.5179436220269428E-4</v>
      </c>
      <c r="BM8" s="15">
        <f>BNVFE!AF14</f>
        <v>8.5179436220269428E-4</v>
      </c>
      <c r="BN8" s="15">
        <f>BNVFE!AG14</f>
        <v>8.5179436220269428E-4</v>
      </c>
      <c r="BO8" s="15">
        <f>BNVFE!AH14</f>
        <v>8.5179436220269428E-4</v>
      </c>
      <c r="BP8" s="15">
        <f>BNVFE!AI14</f>
        <v>8.5179436220269428E-4</v>
      </c>
      <c r="BQ8" s="15">
        <f>BNVFE!AJ14</f>
        <v>8.5179436220269428E-4</v>
      </c>
      <c r="BR8" s="15">
        <f>BNVFE!AK14</f>
        <v>8.5179436220269428E-4</v>
      </c>
      <c r="BS8" s="15"/>
      <c r="BT8" s="4"/>
    </row>
    <row r="9" spans="1:72">
      <c r="A9" t="s">
        <v>16</v>
      </c>
      <c r="B9" t="s">
        <v>22</v>
      </c>
      <c r="C9" s="4">
        <f t="shared" ref="C9:D9" si="8">TREND($AK9:$BR9,$AK$1:$BR$1,C$1)</f>
        <v>2.5706271538579045E-3</v>
      </c>
      <c r="D9" s="4">
        <f t="shared" si="8"/>
        <v>2.595273559663866E-3</v>
      </c>
      <c r="E9" s="4">
        <f t="shared" si="7"/>
        <v>2.6199199654698205E-3</v>
      </c>
      <c r="F9" s="4">
        <f t="shared" si="7"/>
        <v>2.6445663712757819E-3</v>
      </c>
      <c r="G9" s="4">
        <f t="shared" si="7"/>
        <v>2.6692127770817434E-3</v>
      </c>
      <c r="H9" s="4">
        <f t="shared" si="7"/>
        <v>2.6938591828876979E-3</v>
      </c>
      <c r="I9" s="4">
        <f t="shared" si="7"/>
        <v>2.7185055886936593E-3</v>
      </c>
      <c r="J9" s="4">
        <f t="shared" si="7"/>
        <v>2.7431519944996138E-3</v>
      </c>
      <c r="K9" s="4">
        <f t="shared" si="7"/>
        <v>2.7677984003055753E-3</v>
      </c>
      <c r="L9" s="4">
        <f t="shared" si="7"/>
        <v>2.7924448061115367E-3</v>
      </c>
      <c r="M9" s="4">
        <f t="shared" si="7"/>
        <v>2.8170912119174912E-3</v>
      </c>
      <c r="N9" s="4">
        <f t="shared" si="7"/>
        <v>2.8417376177234527E-3</v>
      </c>
      <c r="O9" s="4">
        <f t="shared" si="7"/>
        <v>2.8663840235294141E-3</v>
      </c>
      <c r="P9" s="4">
        <f t="shared" si="7"/>
        <v>2.8910304293353686E-3</v>
      </c>
      <c r="Q9" s="4">
        <f t="shared" si="7"/>
        <v>2.9156768351413301E-3</v>
      </c>
      <c r="R9" s="4">
        <f t="shared" si="7"/>
        <v>2.9403232409472846E-3</v>
      </c>
      <c r="S9" s="4">
        <f t="shared" si="7"/>
        <v>2.964969646753246E-3</v>
      </c>
      <c r="T9" s="4">
        <f t="shared" si="7"/>
        <v>2.9896160525592075E-3</v>
      </c>
      <c r="U9" s="4">
        <f t="shared" si="7"/>
        <v>3.014262458365162E-3</v>
      </c>
      <c r="V9" s="4">
        <f t="shared" si="7"/>
        <v>3.0389088641711234E-3</v>
      </c>
      <c r="W9" s="4">
        <f t="shared" si="7"/>
        <v>3.0635552699770779E-3</v>
      </c>
      <c r="X9" s="4">
        <f t="shared" si="7"/>
        <v>3.0882016757830394E-3</v>
      </c>
      <c r="Y9" s="4">
        <f t="shared" si="7"/>
        <v>3.1128480815890008E-3</v>
      </c>
      <c r="Z9" s="4">
        <f t="shared" si="7"/>
        <v>3.1374944873949553E-3</v>
      </c>
      <c r="AA9" s="4">
        <f t="shared" si="7"/>
        <v>3.1621408932009168E-3</v>
      </c>
      <c r="AB9" s="4">
        <f t="shared" si="7"/>
        <v>3.1867872990068782E-3</v>
      </c>
      <c r="AC9" s="4">
        <f t="shared" si="7"/>
        <v>3.2114337048128327E-3</v>
      </c>
      <c r="AD9" s="4">
        <f t="shared" si="7"/>
        <v>3.2360801106187942E-3</v>
      </c>
      <c r="AE9" s="4">
        <f t="shared" si="7"/>
        <v>3.2607265164247487E-3</v>
      </c>
      <c r="AF9" s="4">
        <f t="shared" si="7"/>
        <v>3.2853729222307101E-3</v>
      </c>
      <c r="AG9" s="4">
        <f t="shared" si="7"/>
        <v>3.3100193280366716E-3</v>
      </c>
      <c r="AH9" s="4">
        <f t="shared" si="7"/>
        <v>3.3346657338426261E-3</v>
      </c>
      <c r="AI9" s="4">
        <f t="shared" si="7"/>
        <v>3.3593121396485875E-3</v>
      </c>
      <c r="AJ9" s="4">
        <f t="shared" si="7"/>
        <v>3.3839585454545421E-3</v>
      </c>
      <c r="AK9" s="14">
        <f>BNVFE!D15</f>
        <v>3.4223449999999998E-3</v>
      </c>
      <c r="AL9" s="15">
        <f>BNVFE!E15</f>
        <v>3.444543E-3</v>
      </c>
      <c r="AM9" s="15">
        <f>BNVFE!F15</f>
        <v>3.4668839999999999E-3</v>
      </c>
      <c r="AN9" s="15">
        <f>BNVFE!G15</f>
        <v>3.4893709999999998E-3</v>
      </c>
      <c r="AO9" s="15">
        <f>BNVFE!H15</f>
        <v>3.5120030000000001E-3</v>
      </c>
      <c r="AP9" s="15">
        <f>BNVFE!I15</f>
        <v>3.5347819999999998E-3</v>
      </c>
      <c r="AQ9" s="15">
        <f>BNVFE!J15</f>
        <v>3.55771E-3</v>
      </c>
      <c r="AR9" s="15">
        <f>BNVFE!K15</f>
        <v>3.580785E-3</v>
      </c>
      <c r="AS9" s="15">
        <f>BNVFE!L15</f>
        <v>3.6040100000000004E-3</v>
      </c>
      <c r="AT9" s="15">
        <f>BNVFE!M15</f>
        <v>3.6273859999999998E-3</v>
      </c>
      <c r="AU9" s="15">
        <f>BNVFE!N15</f>
        <v>3.6509140000000003E-3</v>
      </c>
      <c r="AV9" s="15">
        <f>BNVFE!O15</f>
        <v>3.6745939999999998E-3</v>
      </c>
      <c r="AW9" s="15">
        <f>BNVFE!P15</f>
        <v>3.6984279999999997E-3</v>
      </c>
      <c r="AX9" s="15">
        <f>BNVFE!Q15</f>
        <v>3.7224160000000001E-3</v>
      </c>
      <c r="AY9" s="15">
        <f>BNVFE!R15</f>
        <v>3.7465599999999999E-3</v>
      </c>
      <c r="AZ9" s="15">
        <f>BNVFE!S15</f>
        <v>3.77086E-3</v>
      </c>
      <c r="BA9" s="15">
        <f>BNVFE!T15</f>
        <v>3.7953179999999998E-3</v>
      </c>
      <c r="BB9" s="15">
        <f>BNVFE!U15</f>
        <v>3.819935E-3</v>
      </c>
      <c r="BC9" s="15">
        <f>BNVFE!V15</f>
        <v>3.8447119999999997E-3</v>
      </c>
      <c r="BD9" s="15">
        <f>BNVFE!W15</f>
        <v>3.8696489999999997E-3</v>
      </c>
      <c r="BE9" s="15">
        <f>BNVFE!X15</f>
        <v>3.894748E-3</v>
      </c>
      <c r="BF9" s="15">
        <f>BNVFE!Y15</f>
        <v>3.9200089999999995E-3</v>
      </c>
      <c r="BG9" s="15">
        <f>BNVFE!Z15</f>
        <v>3.9454349999999997E-3</v>
      </c>
      <c r="BH9" s="15">
        <f>BNVFE!AA15</f>
        <v>3.9710250000000004E-3</v>
      </c>
      <c r="BI9" s="15">
        <f>BNVFE!AB15</f>
        <v>3.9967819999999999E-3</v>
      </c>
      <c r="BJ9" s="15">
        <f>BNVFE!AC15</f>
        <v>4.0227050000000006E-3</v>
      </c>
      <c r="BK9" s="15">
        <f>BNVFE!AD15</f>
        <v>4.0487970000000007E-3</v>
      </c>
      <c r="BL9" s="15">
        <f>BNVFE!AE15</f>
        <v>4.0750580000000003E-3</v>
      </c>
      <c r="BM9" s="15">
        <f>BNVFE!AF15</f>
        <v>4.1014889999999998E-3</v>
      </c>
      <c r="BN9" s="15">
        <f>BNVFE!AG15</f>
        <v>4.1280910000000004E-3</v>
      </c>
      <c r="BO9" s="15">
        <f>BNVFE!AH15</f>
        <v>4.1548660000000001E-3</v>
      </c>
      <c r="BP9" s="15">
        <f>BNVFE!AI15</f>
        <v>4.1818150000000002E-3</v>
      </c>
      <c r="BQ9" s="15">
        <f>BNVFE!AJ15</f>
        <v>4.2089390000000001E-3</v>
      </c>
      <c r="BR9" s="15">
        <f>BNVFE!AK15</f>
        <v>4.2362379999999998E-3</v>
      </c>
      <c r="BS9" s="15"/>
      <c r="BT9" s="4"/>
    </row>
    <row r="10" spans="1:72">
      <c r="A10" t="s">
        <v>17</v>
      </c>
      <c r="B10" t="s">
        <v>21</v>
      </c>
      <c r="C10" s="4">
        <f t="shared" ref="C10" si="9">$AK10</f>
        <v>1.015790665596113E-5</v>
      </c>
      <c r="D10" s="4">
        <f>TREND($AK10:$BR10,$AK$1:$BR$1,D$1)</f>
        <v>1.0157906655961137E-5</v>
      </c>
      <c r="E10" s="4">
        <f t="shared" si="7"/>
        <v>1.0157906655961137E-5</v>
      </c>
      <c r="F10" s="4">
        <f t="shared" si="7"/>
        <v>1.0157906655961137E-5</v>
      </c>
      <c r="G10" s="4">
        <f t="shared" si="7"/>
        <v>1.0157906655961137E-5</v>
      </c>
      <c r="H10" s="4">
        <f t="shared" si="7"/>
        <v>1.0157906655961137E-5</v>
      </c>
      <c r="I10" s="4">
        <f t="shared" si="7"/>
        <v>1.0157906655961137E-5</v>
      </c>
      <c r="J10" s="4">
        <f t="shared" si="7"/>
        <v>1.0157906655961137E-5</v>
      </c>
      <c r="K10" s="4">
        <f t="shared" si="7"/>
        <v>1.0157906655961137E-5</v>
      </c>
      <c r="L10" s="4">
        <f t="shared" si="7"/>
        <v>1.0157906655961137E-5</v>
      </c>
      <c r="M10" s="4">
        <f t="shared" si="7"/>
        <v>1.0157906655961137E-5</v>
      </c>
      <c r="N10" s="4">
        <f t="shared" si="7"/>
        <v>1.0157906655961137E-5</v>
      </c>
      <c r="O10" s="4">
        <f t="shared" si="7"/>
        <v>1.0157906655961137E-5</v>
      </c>
      <c r="P10" s="4">
        <f t="shared" si="7"/>
        <v>1.0157906655961137E-5</v>
      </c>
      <c r="Q10" s="4">
        <f t="shared" si="7"/>
        <v>1.0157906655961137E-5</v>
      </c>
      <c r="R10" s="4">
        <f t="shared" si="7"/>
        <v>1.0157906655961137E-5</v>
      </c>
      <c r="S10" s="4">
        <f t="shared" si="7"/>
        <v>1.0157906655961137E-5</v>
      </c>
      <c r="T10" s="4">
        <f t="shared" si="7"/>
        <v>1.0157906655961137E-5</v>
      </c>
      <c r="U10" s="4">
        <f t="shared" si="7"/>
        <v>1.0157906655961137E-5</v>
      </c>
      <c r="V10" s="4">
        <f t="shared" si="7"/>
        <v>1.0157906655961137E-5</v>
      </c>
      <c r="W10" s="4">
        <f t="shared" si="7"/>
        <v>1.0157906655961137E-5</v>
      </c>
      <c r="X10" s="4">
        <f t="shared" si="7"/>
        <v>1.0157906655961137E-5</v>
      </c>
      <c r="Y10" s="4">
        <f t="shared" si="7"/>
        <v>1.0157906655961137E-5</v>
      </c>
      <c r="Z10" s="4">
        <f t="shared" si="7"/>
        <v>1.0157906655961137E-5</v>
      </c>
      <c r="AA10" s="4">
        <f t="shared" si="7"/>
        <v>1.0157906655961137E-5</v>
      </c>
      <c r="AB10" s="4">
        <f t="shared" si="7"/>
        <v>1.0157906655961137E-5</v>
      </c>
      <c r="AC10" s="4">
        <f t="shared" si="7"/>
        <v>1.0157906655961137E-5</v>
      </c>
      <c r="AD10" s="4">
        <f t="shared" si="7"/>
        <v>1.0157906655961137E-5</v>
      </c>
      <c r="AE10" s="4">
        <f t="shared" si="7"/>
        <v>1.0157906655961137E-5</v>
      </c>
      <c r="AF10" s="4">
        <f t="shared" si="7"/>
        <v>1.0157906655961137E-5</v>
      </c>
      <c r="AG10" s="4">
        <f t="shared" si="7"/>
        <v>1.0157906655961137E-5</v>
      </c>
      <c r="AH10" s="4">
        <f t="shared" si="7"/>
        <v>1.0157906655961137E-5</v>
      </c>
      <c r="AI10" s="4">
        <f t="shared" si="7"/>
        <v>1.0157906655961137E-5</v>
      </c>
      <c r="AJ10" s="4">
        <f t="shared" si="7"/>
        <v>1.0157906655961137E-5</v>
      </c>
      <c r="AK10" s="14">
        <f>BNVFE!D16</f>
        <v>1.015790665596113E-5</v>
      </c>
      <c r="AL10" s="15">
        <f>BNVFE!E16</f>
        <v>1.015790665596113E-5</v>
      </c>
      <c r="AM10" s="15">
        <f>BNVFE!F16</f>
        <v>1.015790665596113E-5</v>
      </c>
      <c r="AN10" s="15">
        <f>BNVFE!G16</f>
        <v>1.015790665596113E-5</v>
      </c>
      <c r="AO10" s="15">
        <f>BNVFE!H16</f>
        <v>1.015790665596113E-5</v>
      </c>
      <c r="AP10" s="15">
        <f>BNVFE!I16</f>
        <v>1.015790665596113E-5</v>
      </c>
      <c r="AQ10" s="15">
        <f>BNVFE!J16</f>
        <v>1.015790665596113E-5</v>
      </c>
      <c r="AR10" s="15">
        <f>BNVFE!K16</f>
        <v>1.015790665596113E-5</v>
      </c>
      <c r="AS10" s="15">
        <f>BNVFE!L16</f>
        <v>1.015790665596113E-5</v>
      </c>
      <c r="AT10" s="15">
        <f>BNVFE!M16</f>
        <v>1.015790665596113E-5</v>
      </c>
      <c r="AU10" s="15">
        <f>BNVFE!N16</f>
        <v>1.015790665596113E-5</v>
      </c>
      <c r="AV10" s="15">
        <f>BNVFE!O16</f>
        <v>1.015790665596113E-5</v>
      </c>
      <c r="AW10" s="15">
        <f>BNVFE!P16</f>
        <v>1.015790665596113E-5</v>
      </c>
      <c r="AX10" s="15">
        <f>BNVFE!Q16</f>
        <v>1.015790665596113E-5</v>
      </c>
      <c r="AY10" s="15">
        <f>BNVFE!R16</f>
        <v>1.015790665596113E-5</v>
      </c>
      <c r="AZ10" s="15">
        <f>BNVFE!S16</f>
        <v>1.015790665596113E-5</v>
      </c>
      <c r="BA10" s="15">
        <f>BNVFE!T16</f>
        <v>1.015790665596113E-5</v>
      </c>
      <c r="BB10" s="15">
        <f>BNVFE!U16</f>
        <v>1.015790665596113E-5</v>
      </c>
      <c r="BC10" s="15">
        <f>BNVFE!V16</f>
        <v>1.015790665596113E-5</v>
      </c>
      <c r="BD10" s="15">
        <f>BNVFE!W16</f>
        <v>1.015790665596113E-5</v>
      </c>
      <c r="BE10" s="15">
        <f>BNVFE!X16</f>
        <v>1.015790665596113E-5</v>
      </c>
      <c r="BF10" s="15">
        <f>BNVFE!Y16</f>
        <v>1.015790665596113E-5</v>
      </c>
      <c r="BG10" s="15">
        <f>BNVFE!Z16</f>
        <v>1.015790665596113E-5</v>
      </c>
      <c r="BH10" s="15">
        <f>BNVFE!AA16</f>
        <v>1.015790665596113E-5</v>
      </c>
      <c r="BI10" s="15">
        <f>BNVFE!AB16</f>
        <v>1.015790665596113E-5</v>
      </c>
      <c r="BJ10" s="15">
        <f>BNVFE!AC16</f>
        <v>1.015790665596113E-5</v>
      </c>
      <c r="BK10" s="15">
        <f>BNVFE!AD16</f>
        <v>1.015790665596113E-5</v>
      </c>
      <c r="BL10" s="15">
        <f>BNVFE!AE16</f>
        <v>1.015790665596113E-5</v>
      </c>
      <c r="BM10" s="15">
        <f>BNVFE!AF16</f>
        <v>1.015790665596113E-5</v>
      </c>
      <c r="BN10" s="15">
        <f>BNVFE!AG16</f>
        <v>1.015790665596113E-5</v>
      </c>
      <c r="BO10" s="15">
        <f>BNVFE!AH16</f>
        <v>1.015790665596113E-5</v>
      </c>
      <c r="BP10" s="15">
        <f>BNVFE!AI16</f>
        <v>1.015790665596113E-5</v>
      </c>
      <c r="BQ10" s="15">
        <f>BNVFE!AJ16</f>
        <v>1.015790665596113E-5</v>
      </c>
      <c r="BR10" s="15">
        <f>BNVFE!AK16</f>
        <v>1.015790665596113E-5</v>
      </c>
      <c r="BS10" s="15"/>
      <c r="BT10" s="4"/>
    </row>
    <row r="11" spans="1:72">
      <c r="A11" t="s">
        <v>17</v>
      </c>
      <c r="B11" t="s">
        <v>22</v>
      </c>
      <c r="C11" s="4">
        <f>TREND($AK11:$BR11,$AK$1:$BR$1,C$1)</f>
        <v>3.9490560647422734E-3</v>
      </c>
      <c r="D11" s="4">
        <f t="shared" ref="D11" si="10">TREND($AK11:$BR11,$AK$1:$BR$1,D$1)</f>
        <v>3.9844846785246218E-3</v>
      </c>
      <c r="E11" s="4">
        <f t="shared" si="7"/>
        <v>4.0199132923069703E-3</v>
      </c>
      <c r="F11" s="4">
        <f t="shared" si="7"/>
        <v>4.0553419060893325E-3</v>
      </c>
      <c r="G11" s="4">
        <f t="shared" si="7"/>
        <v>4.0907705198716809E-3</v>
      </c>
      <c r="H11" s="4">
        <f t="shared" si="7"/>
        <v>4.1261991336540293E-3</v>
      </c>
      <c r="I11" s="4">
        <f t="shared" si="7"/>
        <v>4.1616277474363778E-3</v>
      </c>
      <c r="J11" s="4">
        <f t="shared" si="7"/>
        <v>4.1970563612187262E-3</v>
      </c>
      <c r="K11" s="4">
        <f t="shared" si="7"/>
        <v>4.2324849750010884E-3</v>
      </c>
      <c r="L11" s="4">
        <f t="shared" si="7"/>
        <v>4.2679135887834369E-3</v>
      </c>
      <c r="M11" s="4">
        <f t="shared" si="7"/>
        <v>4.3033422025657853E-3</v>
      </c>
      <c r="N11" s="4">
        <f t="shared" si="7"/>
        <v>4.3387708163481337E-3</v>
      </c>
      <c r="O11" s="4">
        <f t="shared" si="7"/>
        <v>4.3741994301304821E-3</v>
      </c>
      <c r="P11" s="4">
        <f t="shared" si="7"/>
        <v>4.4096280439128444E-3</v>
      </c>
      <c r="Q11" s="4">
        <f t="shared" si="7"/>
        <v>4.4450566576951928E-3</v>
      </c>
      <c r="R11" s="4">
        <f t="shared" si="7"/>
        <v>4.4804852714775412E-3</v>
      </c>
      <c r="S11" s="4">
        <f t="shared" si="7"/>
        <v>4.5159138852598896E-3</v>
      </c>
      <c r="T11" s="4">
        <f t="shared" si="7"/>
        <v>4.551342499042238E-3</v>
      </c>
      <c r="U11" s="4">
        <f t="shared" si="7"/>
        <v>4.5867711128246003E-3</v>
      </c>
      <c r="V11" s="4">
        <f t="shared" si="7"/>
        <v>4.6221997266069487E-3</v>
      </c>
      <c r="W11" s="4">
        <f t="shared" si="7"/>
        <v>4.6576283403892971E-3</v>
      </c>
      <c r="X11" s="4">
        <f t="shared" si="7"/>
        <v>4.6930569541716455E-3</v>
      </c>
      <c r="Y11" s="4">
        <f t="shared" si="7"/>
        <v>4.7284855679539939E-3</v>
      </c>
      <c r="Z11" s="4">
        <f t="shared" si="7"/>
        <v>4.7639141817363562E-3</v>
      </c>
      <c r="AA11" s="4">
        <f t="shared" si="7"/>
        <v>4.7993427955187046E-3</v>
      </c>
      <c r="AB11" s="4">
        <f t="shared" si="7"/>
        <v>4.834771409301053E-3</v>
      </c>
      <c r="AC11" s="4">
        <f t="shared" si="7"/>
        <v>4.8702000230834014E-3</v>
      </c>
      <c r="AD11" s="4">
        <f t="shared" si="7"/>
        <v>4.9056286368657498E-3</v>
      </c>
      <c r="AE11" s="4">
        <f t="shared" si="7"/>
        <v>4.9410572506481121E-3</v>
      </c>
      <c r="AF11" s="4">
        <f t="shared" si="7"/>
        <v>4.9764858644304605E-3</v>
      </c>
      <c r="AG11" s="4">
        <f t="shared" si="7"/>
        <v>5.0119144782128089E-3</v>
      </c>
      <c r="AH11" s="4">
        <f t="shared" si="7"/>
        <v>5.0473430919951573E-3</v>
      </c>
      <c r="AI11" s="4">
        <f t="shared" si="7"/>
        <v>5.0827717057775057E-3</v>
      </c>
      <c r="AJ11" s="4">
        <f t="shared" si="7"/>
        <v>5.118200319559868E-3</v>
      </c>
      <c r="AK11" s="14">
        <f>BNVFE!D17</f>
        <v>5.0536270805668316E-3</v>
      </c>
      <c r="AL11" s="15">
        <f>BNVFE!E17</f>
        <v>5.1262919934430308E-3</v>
      </c>
      <c r="AM11" s="15">
        <f>BNVFE!F17</f>
        <v>5.1465482633402991E-3</v>
      </c>
      <c r="AN11" s="15">
        <f>BNVFE!G17</f>
        <v>5.1586847087695415E-3</v>
      </c>
      <c r="AO11" s="15">
        <f>BNVFE!H17</f>
        <v>5.2147204308935959E-3</v>
      </c>
      <c r="AP11" s="15">
        <f>BNVFE!I17</f>
        <v>5.2700686051278707E-3</v>
      </c>
      <c r="AQ11" s="15">
        <f>BNVFE!J17</f>
        <v>5.3256338401740004E-3</v>
      </c>
      <c r="AR11" s="15">
        <f>BNVFE!K17</f>
        <v>5.3801648872591678E-3</v>
      </c>
      <c r="AS11" s="15">
        <f>BNVFE!L17</f>
        <v>5.3911206345040657E-3</v>
      </c>
      <c r="AT11" s="15">
        <f>BNVFE!M17</f>
        <v>5.4751479378734478E-3</v>
      </c>
      <c r="AU11" s="15">
        <f>BNVFE!N17</f>
        <v>5.5577402343999528E-3</v>
      </c>
      <c r="AV11" s="15">
        <f>BNVFE!O17</f>
        <v>5.6376957699454467E-3</v>
      </c>
      <c r="AW11" s="15">
        <f>BNVFE!P17</f>
        <v>5.7158428831633121E-3</v>
      </c>
      <c r="AX11" s="15">
        <f>BNVFE!Q17</f>
        <v>5.7185886296680097E-3</v>
      </c>
      <c r="AY11" s="15">
        <f>BNVFE!R17</f>
        <v>5.7481013389229499E-3</v>
      </c>
      <c r="AZ11" s="15">
        <f>BNVFE!S17</f>
        <v>5.7772154770698173E-3</v>
      </c>
      <c r="BA11" s="15">
        <f>BNVFE!T17</f>
        <v>5.8051259351105649E-3</v>
      </c>
      <c r="BB11" s="15">
        <f>BNVFE!U17</f>
        <v>5.8351714362283886E-3</v>
      </c>
      <c r="BC11" s="15">
        <f>BNVFE!V17</f>
        <v>5.8399787904401092E-3</v>
      </c>
      <c r="BD11" s="15">
        <f>BNVFE!W17</f>
        <v>5.8756382373961955E-3</v>
      </c>
      <c r="BE11" s="15">
        <f>BNVFE!X17</f>
        <v>5.9115162528316457E-3</v>
      </c>
      <c r="BF11" s="15">
        <f>BNVFE!Y17</f>
        <v>5.9492075435762636E-3</v>
      </c>
      <c r="BG11" s="15">
        <f>BNVFE!Z17</f>
        <v>5.9883440978810223E-3</v>
      </c>
      <c r="BH11" s="15">
        <f>BNVFE!AA17</f>
        <v>6.0274509020880112E-3</v>
      </c>
      <c r="BI11" s="15">
        <f>BNVFE!AB17</f>
        <v>6.0386252194408385E-3</v>
      </c>
      <c r="BJ11" s="15">
        <f>BNVFE!AC17</f>
        <v>6.0524048359442721E-3</v>
      </c>
      <c r="BK11" s="15">
        <f>BNVFE!AD17</f>
        <v>6.0676434135657955E-3</v>
      </c>
      <c r="BL11" s="15">
        <f>BNVFE!AE17</f>
        <v>6.0833009576839727E-3</v>
      </c>
      <c r="BM11" s="15">
        <f>BNVFE!AF17</f>
        <v>6.1023312305430229E-3</v>
      </c>
      <c r="BN11" s="15">
        <f>BNVFE!AG17</f>
        <v>6.1202190603063377E-3</v>
      </c>
      <c r="BO11" s="15">
        <f>BNVFE!AH17</f>
        <v>6.1404172173544483E-3</v>
      </c>
      <c r="BP11" s="15">
        <f>BNVFE!AI17</f>
        <v>6.1637901931120426E-3</v>
      </c>
      <c r="BQ11" s="15">
        <f>BNVFE!AJ17</f>
        <v>6.1871548421827986E-3</v>
      </c>
      <c r="BR11" s="15">
        <f>BNVFE!AK17</f>
        <v>6.2133231847272194E-3</v>
      </c>
      <c r="BS11" s="15"/>
      <c r="BT11" s="4"/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7"/>
        <v>1.090939116850125E-3</v>
      </c>
      <c r="U12" s="4">
        <f t="shared" si="7"/>
        <v>1.090939116850125E-3</v>
      </c>
      <c r="V12" s="4">
        <f t="shared" si="7"/>
        <v>1.090939116850125E-3</v>
      </c>
      <c r="W12" s="4">
        <f t="shared" si="7"/>
        <v>1.090939116850125E-3</v>
      </c>
      <c r="X12" s="4">
        <f t="shared" si="7"/>
        <v>1.090939116850125E-3</v>
      </c>
      <c r="Y12" s="4">
        <f t="shared" si="7"/>
        <v>1.090939116850125E-3</v>
      </c>
      <c r="Z12" s="4">
        <f t="shared" si="7"/>
        <v>1.090939116850125E-3</v>
      </c>
      <c r="AA12" s="4">
        <f t="shared" si="7"/>
        <v>1.090939116850125E-3</v>
      </c>
      <c r="AB12" s="4">
        <f t="shared" si="7"/>
        <v>1.090939116850125E-3</v>
      </c>
      <c r="AC12" s="4">
        <f t="shared" si="7"/>
        <v>1.090939116850125E-3</v>
      </c>
      <c r="AD12" s="4">
        <f t="shared" si="7"/>
        <v>1.090939116850125E-3</v>
      </c>
      <c r="AE12" s="4">
        <f t="shared" si="7"/>
        <v>1.090939116850125E-3</v>
      </c>
      <c r="AF12" s="4">
        <f t="shared" si="7"/>
        <v>1.090939116850125E-3</v>
      </c>
      <c r="AG12" s="4">
        <f t="shared" si="7"/>
        <v>1.090939116850125E-3</v>
      </c>
      <c r="AH12" s="4">
        <f t="shared" si="7"/>
        <v>1.090939116850125E-3</v>
      </c>
      <c r="AI12" s="4">
        <f t="shared" si="7"/>
        <v>1.090939116850125E-3</v>
      </c>
      <c r="AJ12" s="4">
        <f t="shared" si="7"/>
        <v>1.090939116850125E-3</v>
      </c>
      <c r="AK12" s="14">
        <f>BNVFE!D18</f>
        <v>1.0909391168501244E-3</v>
      </c>
      <c r="AL12" s="15">
        <f>BNVFE!E18</f>
        <v>1.0909391168501244E-3</v>
      </c>
      <c r="AM12" s="15">
        <f>BNVFE!F18</f>
        <v>1.0909391168501244E-3</v>
      </c>
      <c r="AN12" s="15">
        <f>BNVFE!G18</f>
        <v>1.0909391168501244E-3</v>
      </c>
      <c r="AO12" s="15">
        <f>BNVFE!H18</f>
        <v>1.0909391168501244E-3</v>
      </c>
      <c r="AP12" s="15">
        <f>BNVFE!I18</f>
        <v>1.0909391168501244E-3</v>
      </c>
      <c r="AQ12" s="15">
        <f>BNVFE!J18</f>
        <v>1.0909391168501244E-3</v>
      </c>
      <c r="AR12" s="15">
        <f>BNVFE!K18</f>
        <v>1.0909391168501244E-3</v>
      </c>
      <c r="AS12" s="15">
        <f>BNVFE!L18</f>
        <v>1.0909391168501244E-3</v>
      </c>
      <c r="AT12" s="15">
        <f>BNVFE!M18</f>
        <v>1.0909391168501244E-3</v>
      </c>
      <c r="AU12" s="15">
        <f>BNVFE!N18</f>
        <v>1.0909391168501244E-3</v>
      </c>
      <c r="AV12" s="15">
        <f>BNVFE!O18</f>
        <v>1.0909391168501244E-3</v>
      </c>
      <c r="AW12" s="15">
        <f>BNVFE!P18</f>
        <v>1.0909391168501244E-3</v>
      </c>
      <c r="AX12" s="15">
        <f>BNVFE!Q18</f>
        <v>1.0909391168501244E-3</v>
      </c>
      <c r="AY12" s="15">
        <f>BNVFE!R18</f>
        <v>1.0909391168501244E-3</v>
      </c>
      <c r="AZ12" s="15">
        <f>BNVFE!S18</f>
        <v>1.0909391168501244E-3</v>
      </c>
      <c r="BA12" s="15">
        <f>BNVFE!T18</f>
        <v>1.0909391168501244E-3</v>
      </c>
      <c r="BB12" s="15">
        <f>BNVFE!U18</f>
        <v>1.0909391168501244E-3</v>
      </c>
      <c r="BC12" s="15">
        <f>BNVFE!V18</f>
        <v>1.0909391168501244E-3</v>
      </c>
      <c r="BD12" s="15">
        <f>BNVFE!W18</f>
        <v>1.0909391168501244E-3</v>
      </c>
      <c r="BE12" s="15">
        <f>BNVFE!X18</f>
        <v>1.0909391168501244E-3</v>
      </c>
      <c r="BF12" s="15">
        <f>BNVFE!Y18</f>
        <v>1.0909391168501244E-3</v>
      </c>
      <c r="BG12" s="15">
        <f>BNVFE!Z18</f>
        <v>1.0909391168501244E-3</v>
      </c>
      <c r="BH12" s="15">
        <f>BNVFE!AA18</f>
        <v>1.0909391168501244E-3</v>
      </c>
      <c r="BI12" s="15">
        <f>BNVFE!AB18</f>
        <v>1.0909391168501244E-3</v>
      </c>
      <c r="BJ12" s="15">
        <f>BNVFE!AC18</f>
        <v>1.0909391168501244E-3</v>
      </c>
      <c r="BK12" s="15">
        <f>BNVFE!AD18</f>
        <v>1.0909391168501244E-3</v>
      </c>
      <c r="BL12" s="15">
        <f>BNVFE!AE18</f>
        <v>1.0909391168501244E-3</v>
      </c>
      <c r="BM12" s="15">
        <f>BNVFE!AF18</f>
        <v>1.0909391168501244E-3</v>
      </c>
      <c r="BN12" s="15">
        <f>BNVFE!AG18</f>
        <v>1.0909391168501244E-3</v>
      </c>
      <c r="BO12" s="15">
        <f>BNVFE!AH18</f>
        <v>1.0909391168501244E-3</v>
      </c>
      <c r="BP12" s="15">
        <f>BNVFE!AI18</f>
        <v>1.0909391168501244E-3</v>
      </c>
      <c r="BQ12" s="15">
        <f>BNVFE!AJ18</f>
        <v>1.0909391168501244E-3</v>
      </c>
      <c r="BR12" s="15">
        <f>BNVFE!AK18</f>
        <v>1.0909391168501244E-3</v>
      </c>
      <c r="BS12" s="15"/>
      <c r="BT12" s="4"/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H13" si="11">$AK13</f>
        <v>0</v>
      </c>
      <c r="U13" s="8">
        <f t="shared" si="11"/>
        <v>0</v>
      </c>
      <c r="V13" s="8">
        <f t="shared" si="11"/>
        <v>0</v>
      </c>
      <c r="W13" s="8">
        <f t="shared" si="11"/>
        <v>0</v>
      </c>
      <c r="X13" s="8">
        <f t="shared" si="11"/>
        <v>0</v>
      </c>
      <c r="Y13" s="8">
        <f t="shared" si="11"/>
        <v>0</v>
      </c>
      <c r="Z13" s="8">
        <f t="shared" si="11"/>
        <v>0</v>
      </c>
      <c r="AA13" s="8">
        <f t="shared" si="11"/>
        <v>0</v>
      </c>
      <c r="AB13" s="8">
        <f t="shared" si="11"/>
        <v>0</v>
      </c>
      <c r="AC13" s="8">
        <f t="shared" si="11"/>
        <v>0</v>
      </c>
      <c r="AD13" s="8">
        <f t="shared" si="11"/>
        <v>0</v>
      </c>
      <c r="AE13" s="8">
        <f t="shared" si="11"/>
        <v>0</v>
      </c>
      <c r="AF13" s="8">
        <f t="shared" si="11"/>
        <v>0</v>
      </c>
      <c r="AG13" s="8">
        <f t="shared" si="11"/>
        <v>0</v>
      </c>
      <c r="AH13" s="8">
        <f t="shared" si="11"/>
        <v>0</v>
      </c>
      <c r="AI13" s="22">
        <f>$AK13</f>
        <v>0</v>
      </c>
      <c r="AJ13" s="22">
        <f>$AK13</f>
        <v>0</v>
      </c>
      <c r="AK13" s="16">
        <f>BNVFE!D19</f>
        <v>0</v>
      </c>
      <c r="AL13" s="17">
        <f>BNVFE!E19</f>
        <v>0</v>
      </c>
      <c r="AM13" s="17">
        <f>BNVFE!F19</f>
        <v>0</v>
      </c>
      <c r="AN13" s="17">
        <f>BNVFE!G19</f>
        <v>0</v>
      </c>
      <c r="AO13" s="17">
        <f>BNVFE!H19</f>
        <v>0</v>
      </c>
      <c r="AP13" s="17">
        <f>BNVFE!I19</f>
        <v>0</v>
      </c>
      <c r="AQ13" s="17">
        <f>BNVFE!J19</f>
        <v>0</v>
      </c>
      <c r="AR13" s="17">
        <f>BNVFE!K19</f>
        <v>0</v>
      </c>
      <c r="AS13" s="17">
        <f>BNVFE!L19</f>
        <v>0</v>
      </c>
      <c r="AT13" s="17">
        <f>BNVFE!M19</f>
        <v>0</v>
      </c>
      <c r="AU13" s="17">
        <f>BNVFE!N19</f>
        <v>0</v>
      </c>
      <c r="AV13" s="17">
        <f>BNVFE!O19</f>
        <v>0</v>
      </c>
      <c r="AW13" s="17">
        <f>BNVFE!P19</f>
        <v>0</v>
      </c>
      <c r="AX13" s="17">
        <f>BNVFE!Q19</f>
        <v>0</v>
      </c>
      <c r="AY13" s="17">
        <f>BNVFE!R19</f>
        <v>0</v>
      </c>
      <c r="AZ13" s="17">
        <f>BNVFE!S19</f>
        <v>0</v>
      </c>
      <c r="BA13" s="17">
        <f>BNVFE!T19</f>
        <v>0</v>
      </c>
      <c r="BB13" s="17">
        <f>BNVFE!U19</f>
        <v>0</v>
      </c>
      <c r="BC13" s="17">
        <f>BNVFE!V19</f>
        <v>0</v>
      </c>
      <c r="BD13" s="17">
        <f>BNVFE!W19</f>
        <v>0</v>
      </c>
      <c r="BE13" s="17">
        <f>BNVFE!X19</f>
        <v>0</v>
      </c>
      <c r="BF13" s="17">
        <f>BNVFE!Y19</f>
        <v>0</v>
      </c>
      <c r="BG13" s="17">
        <f>BNVFE!Z19</f>
        <v>0</v>
      </c>
      <c r="BH13" s="17">
        <f>BNVFE!AA19</f>
        <v>0</v>
      </c>
      <c r="BI13" s="17">
        <f>BNVFE!AB19</f>
        <v>0</v>
      </c>
      <c r="BJ13" s="17">
        <f>BNVFE!AC19</f>
        <v>0</v>
      </c>
      <c r="BK13" s="17">
        <f>BNVFE!AD19</f>
        <v>0</v>
      </c>
      <c r="BL13" s="17">
        <f>BNVFE!AE19</f>
        <v>0</v>
      </c>
      <c r="BM13" s="17">
        <f>BNVFE!AF19</f>
        <v>0</v>
      </c>
      <c r="BN13" s="17">
        <f>BNVFE!AG19</f>
        <v>0</v>
      </c>
      <c r="BO13" s="17">
        <f>BNVFE!AH19</f>
        <v>0</v>
      </c>
      <c r="BP13" s="17">
        <f>BNVFE!AI19</f>
        <v>0</v>
      </c>
      <c r="BQ13" s="17">
        <f>BNVFE!AJ19</f>
        <v>0</v>
      </c>
      <c r="BR13" s="17">
        <f>BNVFE!AK19</f>
        <v>0</v>
      </c>
      <c r="BS13" s="17"/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8.8622619128971675E-4</v>
      </c>
      <c r="C2" s="4">
        <f>C$4/(1-'Other Values'!$B$2)</f>
        <v>9.0925338263484466E-4</v>
      </c>
      <c r="D2" s="4">
        <f>D$4/(1-'Other Values'!$B$2)</f>
        <v>9.3228057397997256E-4</v>
      </c>
      <c r="E2" s="4">
        <f>E$4/(1-'Other Values'!$B$2)</f>
        <v>9.5530776532510057E-4</v>
      </c>
      <c r="F2" s="4">
        <f>F$4/(1-'Other Values'!$B$2)</f>
        <v>9.7833495667022847E-4</v>
      </c>
      <c r="G2" s="4">
        <f>G$4/(1-'Other Values'!$B$2)</f>
        <v>1.0013621480153565E-3</v>
      </c>
      <c r="H2" s="4">
        <f>H$4/(1-'Other Values'!$B$2)</f>
        <v>1.0243893393604843E-3</v>
      </c>
      <c r="I2" s="4">
        <f>I$4/(1-'Other Values'!$B$2)</f>
        <v>1.0474165307056123E-3</v>
      </c>
      <c r="J2" s="4">
        <f>J$4/(1-'Other Values'!$B$2)</f>
        <v>1.0704437220507403E-3</v>
      </c>
      <c r="K2" s="4">
        <f>K$4/(1-'Other Values'!$B$2)</f>
        <v>1.0934709133958681E-3</v>
      </c>
      <c r="L2" s="4">
        <f>L$4/(1-'Other Values'!$B$2)</f>
        <v>1.1164981047409961E-3</v>
      </c>
      <c r="M2" s="4">
        <f>M$4/(1-'Other Values'!$B$2)</f>
        <v>1.1395252960861241E-3</v>
      </c>
      <c r="N2" s="4">
        <f>N$4/(1-'Other Values'!$B$2)</f>
        <v>1.1855796787763797E-3</v>
      </c>
      <c r="O2" s="4">
        <f>O$4/(1-'Other Values'!$B$2)</f>
        <v>1.2099681497013599E-3</v>
      </c>
      <c r="P2" s="4">
        <f>P$4/(1-'Other Values'!$B$2)</f>
        <v>1.247594422968715E-3</v>
      </c>
      <c r="Q2" s="4">
        <f>Q$4/(1-'Other Values'!$B$2)</f>
        <v>1.3069472175371024E-3</v>
      </c>
      <c r="R2" s="4">
        <f>R$4/(1-'Other Values'!$B$2)</f>
        <v>1.3815660232918193E-3</v>
      </c>
      <c r="S2" s="4">
        <f>S$4/(1-'Other Values'!$B$2)</f>
        <v>1.4533659228677996E-3</v>
      </c>
      <c r="T2" s="4">
        <f>T$4/(1-'Other Values'!$B$2)</f>
        <v>1.5248246317327229E-3</v>
      </c>
      <c r="U2" s="4">
        <f>U$4/(1-'Other Values'!$B$2)</f>
        <v>1.5837742651167907E-3</v>
      </c>
      <c r="V2" s="4">
        <f>V$4/(1-'Other Values'!$B$2)</f>
        <v>1.6652169733696682E-3</v>
      </c>
      <c r="W2" s="4">
        <f>W$4/(1-'Other Values'!$B$2)</f>
        <v>1.6698063636107472E-3</v>
      </c>
      <c r="X2" s="4">
        <f>X$4/(1-'Other Values'!$B$2)</f>
        <v>1.676811278153674E-3</v>
      </c>
      <c r="Y2" s="4">
        <f>Y$4/(1-'Other Values'!$B$2)</f>
        <v>1.6815308328717137E-3</v>
      </c>
      <c r="Z2" s="4">
        <f>Z$4/(1-'Other Values'!$B$2)</f>
        <v>1.6883104203020995E-3</v>
      </c>
      <c r="AA2" s="4">
        <f>AA$4/(1-'Other Values'!$B$2)</f>
        <v>1.6934563089241622E-3</v>
      </c>
      <c r="AB2" s="4">
        <f>AB$4/(1-'Other Values'!$B$2)</f>
        <v>1.6996486334295011E-3</v>
      </c>
      <c r="AC2" s="4">
        <f>AC$4/(1-'Other Values'!$B$2)</f>
        <v>1.7069185997473175E-3</v>
      </c>
      <c r="AD2" s="4">
        <f>AD$4/(1-'Other Values'!$B$2)</f>
        <v>1.715344906847574E-3</v>
      </c>
      <c r="AE2" s="4">
        <f>AE$4/(1-'Other Values'!$B$2)</f>
        <v>1.72045844193908E-3</v>
      </c>
      <c r="AF2" s="4">
        <f>AF$4/(1-'Other Values'!$B$2)</f>
        <v>1.7250020605414306E-3</v>
      </c>
      <c r="AG2" s="4">
        <f>AG$4/(1-'Other Values'!$B$2)</f>
        <v>1.7294495013223856E-3</v>
      </c>
      <c r="AH2" s="4">
        <f>AH$4/(1-'Other Values'!$B$2)</f>
        <v>1.7325646210666979E-3</v>
      </c>
      <c r="AI2" s="4">
        <f>AI$4/(1-'Other Values'!$B$2)</f>
        <v>1.7369059969991835E-3</v>
      </c>
    </row>
    <row r="3" spans="1:35">
      <c r="A3" t="s">
        <v>3</v>
      </c>
      <c r="B3" s="4">
        <f t="shared" ref="B3:AI5" si="0">B$4</f>
        <v>2.7831896916536564E-4</v>
      </c>
      <c r="C3" s="4">
        <f t="shared" si="0"/>
        <v>2.8555064909193474E-4</v>
      </c>
      <c r="D3" s="4">
        <f t="shared" si="0"/>
        <v>2.9278232901850385E-4</v>
      </c>
      <c r="E3" s="4">
        <f t="shared" si="0"/>
        <v>3.0001400894507296E-4</v>
      </c>
      <c r="F3" s="4">
        <f t="shared" si="0"/>
        <v>3.0724568887164207E-4</v>
      </c>
      <c r="G3" s="4">
        <f t="shared" si="0"/>
        <v>3.1447736879821117E-4</v>
      </c>
      <c r="H3" s="4">
        <f t="shared" si="0"/>
        <v>3.2170904872478028E-4</v>
      </c>
      <c r="I3" s="4">
        <f t="shared" si="0"/>
        <v>3.2894072865134939E-4</v>
      </c>
      <c r="J3" s="4">
        <f t="shared" si="0"/>
        <v>3.3617240857791849E-4</v>
      </c>
      <c r="K3" s="4">
        <f t="shared" si="0"/>
        <v>3.434040885044876E-4</v>
      </c>
      <c r="L3" s="4">
        <f t="shared" si="0"/>
        <v>3.5063576843105671E-4</v>
      </c>
      <c r="M3" s="4">
        <f t="shared" si="0"/>
        <v>3.5786744835762581E-4</v>
      </c>
      <c r="N3" s="4">
        <f t="shared" si="0"/>
        <v>3.7233080821076392E-4</v>
      </c>
      <c r="O3" s="4">
        <f t="shared" si="0"/>
        <v>3.7998999742687342E-4</v>
      </c>
      <c r="P3" s="4">
        <f t="shared" si="0"/>
        <v>3.9180651299843954E-4</v>
      </c>
      <c r="Q3" s="4">
        <f t="shared" si="0"/>
        <v>4.1044623360669342E-4</v>
      </c>
      <c r="R3" s="4">
        <f t="shared" si="0"/>
        <v>4.3388023871974502E-4</v>
      </c>
      <c r="S3" s="4">
        <f t="shared" si="0"/>
        <v>4.5642896751220164E-4</v>
      </c>
      <c r="T3" s="4">
        <f t="shared" si="0"/>
        <v>4.788705455028387E-4</v>
      </c>
      <c r="U3" s="4">
        <f t="shared" si="0"/>
        <v>4.9738365350775258E-4</v>
      </c>
      <c r="V3" s="4">
        <f t="shared" si="0"/>
        <v>5.2296070238055708E-4</v>
      </c>
      <c r="W3" s="4">
        <f t="shared" si="0"/>
        <v>5.2440199848932569E-4</v>
      </c>
      <c r="X3" s="4">
        <f t="shared" si="0"/>
        <v>5.2660188900693905E-4</v>
      </c>
      <c r="Y3" s="4">
        <f t="shared" si="0"/>
        <v>5.2808406321591022E-4</v>
      </c>
      <c r="Z3" s="4">
        <f t="shared" si="0"/>
        <v>5.3021318984694044E-4</v>
      </c>
      <c r="AA3" s="4">
        <f t="shared" si="0"/>
        <v>5.3182925404229896E-4</v>
      </c>
      <c r="AB3" s="4">
        <f t="shared" si="0"/>
        <v>5.337739509943889E-4</v>
      </c>
      <c r="AC3" s="4">
        <f t="shared" si="0"/>
        <v>5.3605708091238079E-4</v>
      </c>
      <c r="AD3" s="4">
        <f t="shared" si="0"/>
        <v>5.3870335917527131E-4</v>
      </c>
      <c r="AE3" s="4">
        <f t="shared" si="0"/>
        <v>5.4030926275772768E-4</v>
      </c>
      <c r="AF3" s="4">
        <f t="shared" si="0"/>
        <v>5.4173618430226759E-4</v>
      </c>
      <c r="AG3" s="4">
        <f t="shared" si="0"/>
        <v>5.4313290124174106E-4</v>
      </c>
      <c r="AH3" s="4">
        <f t="shared" si="0"/>
        <v>5.4411120331020277E-4</v>
      </c>
      <c r="AI3" s="4">
        <f t="shared" si="0"/>
        <v>5.4547461062784289E-4</v>
      </c>
    </row>
    <row r="4" spans="1:35">
      <c r="A4" t="s">
        <v>4</v>
      </c>
      <c r="B4" s="4">
        <f>Extrapolations!X2</f>
        <v>2.7831896916536564E-4</v>
      </c>
      <c r="C4" s="4">
        <f>Extrapolations!Y2</f>
        <v>2.8555064909193474E-4</v>
      </c>
      <c r="D4" s="4">
        <f>Extrapolations!Z2</f>
        <v>2.9278232901850385E-4</v>
      </c>
      <c r="E4" s="4">
        <f>Extrapolations!AA2</f>
        <v>3.0001400894507296E-4</v>
      </c>
      <c r="F4" s="4">
        <f>Extrapolations!AB2</f>
        <v>3.0724568887164207E-4</v>
      </c>
      <c r="G4" s="4">
        <f>Extrapolations!AC2</f>
        <v>3.1447736879821117E-4</v>
      </c>
      <c r="H4" s="4">
        <f>Extrapolations!AD2</f>
        <v>3.2170904872478028E-4</v>
      </c>
      <c r="I4" s="4">
        <f>Extrapolations!AE2</f>
        <v>3.2894072865134939E-4</v>
      </c>
      <c r="J4" s="4">
        <f>Extrapolations!AF2</f>
        <v>3.3617240857791849E-4</v>
      </c>
      <c r="K4" s="4">
        <f>Extrapolations!AG2</f>
        <v>3.434040885044876E-4</v>
      </c>
      <c r="L4" s="4">
        <f>Extrapolations!AH2</f>
        <v>3.5063576843105671E-4</v>
      </c>
      <c r="M4" s="4">
        <f>Extrapolations!AI2</f>
        <v>3.5786744835762581E-4</v>
      </c>
      <c r="N4" s="4">
        <f>Extrapolations!AK2</f>
        <v>3.7233080821076392E-4</v>
      </c>
      <c r="O4" s="4">
        <f>Extrapolations!AL2</f>
        <v>3.7998999742687342E-4</v>
      </c>
      <c r="P4" s="4">
        <f>Extrapolations!AM2</f>
        <v>3.9180651299843954E-4</v>
      </c>
      <c r="Q4" s="4">
        <f>Extrapolations!AN2</f>
        <v>4.1044623360669342E-4</v>
      </c>
      <c r="R4" s="4">
        <f>Extrapolations!AO2</f>
        <v>4.3388023871974502E-4</v>
      </c>
      <c r="S4" s="4">
        <f>Extrapolations!AP2</f>
        <v>4.5642896751220164E-4</v>
      </c>
      <c r="T4" s="4">
        <f>Extrapolations!AQ2</f>
        <v>4.788705455028387E-4</v>
      </c>
      <c r="U4" s="4">
        <f>Extrapolations!AR2</f>
        <v>4.9738365350775258E-4</v>
      </c>
      <c r="V4" s="4">
        <f>Extrapolations!AS2</f>
        <v>5.2296070238055708E-4</v>
      </c>
      <c r="W4" s="4">
        <f>Extrapolations!AT2</f>
        <v>5.2440199848932569E-4</v>
      </c>
      <c r="X4" s="4">
        <f>Extrapolations!AU2</f>
        <v>5.2660188900693905E-4</v>
      </c>
      <c r="Y4" s="4">
        <f>Extrapolations!AV2</f>
        <v>5.2808406321591022E-4</v>
      </c>
      <c r="Z4" s="4">
        <f>Extrapolations!AW2</f>
        <v>5.3021318984694044E-4</v>
      </c>
      <c r="AA4" s="4">
        <f>Extrapolations!AX2</f>
        <v>5.3182925404229896E-4</v>
      </c>
      <c r="AB4" s="4">
        <f>Extrapolations!AY2</f>
        <v>5.337739509943889E-4</v>
      </c>
      <c r="AC4" s="4">
        <f>Extrapolations!AZ2</f>
        <v>5.3605708091238079E-4</v>
      </c>
      <c r="AD4" s="4">
        <f>Extrapolations!BA2</f>
        <v>5.3870335917527131E-4</v>
      </c>
      <c r="AE4" s="4">
        <f>Extrapolations!BB2</f>
        <v>5.4030926275772768E-4</v>
      </c>
      <c r="AF4" s="4">
        <f>Extrapolations!BC2</f>
        <v>5.4173618430226759E-4</v>
      </c>
      <c r="AG4" s="4">
        <f>Extrapolations!BD2</f>
        <v>5.4313290124174106E-4</v>
      </c>
      <c r="AH4" s="4">
        <f>Extrapolations!BE2</f>
        <v>5.4411120331020277E-4</v>
      </c>
      <c r="AI4" s="4">
        <f>Extrapolations!BF2</f>
        <v>5.4547461062784289E-4</v>
      </c>
    </row>
    <row r="5" spans="1:35">
      <c r="A5" t="s">
        <v>5</v>
      </c>
      <c r="B5" s="4">
        <f t="shared" si="0"/>
        <v>2.7831896916536564E-4</v>
      </c>
      <c r="C5" s="4">
        <f t="shared" si="0"/>
        <v>2.8555064909193474E-4</v>
      </c>
      <c r="D5" s="4">
        <f t="shared" si="0"/>
        <v>2.9278232901850385E-4</v>
      </c>
      <c r="E5" s="4">
        <f t="shared" si="0"/>
        <v>3.0001400894507296E-4</v>
      </c>
      <c r="F5" s="4">
        <f t="shared" si="0"/>
        <v>3.0724568887164207E-4</v>
      </c>
      <c r="G5" s="4">
        <f t="shared" si="0"/>
        <v>3.1447736879821117E-4</v>
      </c>
      <c r="H5" s="4">
        <f t="shared" si="0"/>
        <v>3.2170904872478028E-4</v>
      </c>
      <c r="I5" s="4">
        <f t="shared" si="0"/>
        <v>3.2894072865134939E-4</v>
      </c>
      <c r="J5" s="4">
        <f t="shared" si="0"/>
        <v>3.3617240857791849E-4</v>
      </c>
      <c r="K5" s="4">
        <f t="shared" si="0"/>
        <v>3.434040885044876E-4</v>
      </c>
      <c r="L5" s="4">
        <f t="shared" si="0"/>
        <v>3.5063576843105671E-4</v>
      </c>
      <c r="M5" s="4">
        <f t="shared" si="0"/>
        <v>3.5786744835762581E-4</v>
      </c>
      <c r="N5" s="4">
        <f t="shared" si="0"/>
        <v>3.7233080821076392E-4</v>
      </c>
      <c r="O5" s="4">
        <f t="shared" si="0"/>
        <v>3.7998999742687342E-4</v>
      </c>
      <c r="P5" s="4">
        <f t="shared" si="0"/>
        <v>3.9180651299843954E-4</v>
      </c>
      <c r="Q5" s="4">
        <f t="shared" si="0"/>
        <v>4.1044623360669342E-4</v>
      </c>
      <c r="R5" s="4">
        <f t="shared" si="0"/>
        <v>4.3388023871974502E-4</v>
      </c>
      <c r="S5" s="4">
        <f t="shared" si="0"/>
        <v>4.5642896751220164E-4</v>
      </c>
      <c r="T5" s="4">
        <f t="shared" si="0"/>
        <v>4.788705455028387E-4</v>
      </c>
      <c r="U5" s="4">
        <f t="shared" si="0"/>
        <v>4.9738365350775258E-4</v>
      </c>
      <c r="V5" s="4">
        <f t="shared" si="0"/>
        <v>5.2296070238055708E-4</v>
      </c>
      <c r="W5" s="4">
        <f t="shared" si="0"/>
        <v>5.2440199848932569E-4</v>
      </c>
      <c r="X5" s="4">
        <f t="shared" si="0"/>
        <v>5.2660188900693905E-4</v>
      </c>
      <c r="Y5" s="4">
        <f t="shared" si="0"/>
        <v>5.2808406321591022E-4</v>
      </c>
      <c r="Z5" s="4">
        <f t="shared" si="0"/>
        <v>5.3021318984694044E-4</v>
      </c>
      <c r="AA5" s="4">
        <f t="shared" si="0"/>
        <v>5.3182925404229896E-4</v>
      </c>
      <c r="AB5" s="4">
        <f t="shared" si="0"/>
        <v>5.337739509943889E-4</v>
      </c>
      <c r="AC5" s="4">
        <f t="shared" si="0"/>
        <v>5.3605708091238079E-4</v>
      </c>
      <c r="AD5" s="4">
        <f t="shared" si="0"/>
        <v>5.3870335917527131E-4</v>
      </c>
      <c r="AE5" s="4">
        <f t="shared" si="0"/>
        <v>5.4030926275772768E-4</v>
      </c>
      <c r="AF5" s="4">
        <f t="shared" si="0"/>
        <v>5.4173618430226759E-4</v>
      </c>
      <c r="AG5" s="4">
        <f t="shared" si="0"/>
        <v>5.4313290124174106E-4</v>
      </c>
      <c r="AH5" s="4">
        <f t="shared" si="0"/>
        <v>5.4411120331020277E-4</v>
      </c>
      <c r="AI5" s="4">
        <f t="shared" si="0"/>
        <v>5.4547461062784289E-4</v>
      </c>
    </row>
    <row r="6" spans="1:35">
      <c r="A6" t="s">
        <v>6</v>
      </c>
      <c r="B6" s="4">
        <f>B$4/(1-'Other Values'!$B$2)*'Other Values'!$B$6+B$4*(1-'Other Values'!$B$6)</f>
        <v>6.1266794133375878E-4</v>
      </c>
      <c r="C6" s="4">
        <f>C$4/(1-'Other Values'!$B$2)*'Other Values'!$B$6+C$4*(1-'Other Values'!$B$6)</f>
        <v>6.2858715254053522E-4</v>
      </c>
      <c r="D6" s="4">
        <f>D$4/(1-'Other Values'!$B$2)*'Other Values'!$B$6+D$4*(1-'Other Values'!$B$6)</f>
        <v>6.4450636374731166E-4</v>
      </c>
      <c r="E6" s="4">
        <f>E$4/(1-'Other Values'!$B$2)*'Other Values'!$B$6+E$4*(1-'Other Values'!$B$6)</f>
        <v>6.6042557495408821E-4</v>
      </c>
      <c r="F6" s="4">
        <f>F$4/(1-'Other Values'!$B$2)*'Other Values'!$B$6+F$4*(1-'Other Values'!$B$6)</f>
        <v>6.7634478616086465E-4</v>
      </c>
      <c r="G6" s="4">
        <f>G$4/(1-'Other Values'!$B$2)*'Other Values'!$B$6+G$4*(1-'Other Values'!$B$6)</f>
        <v>6.9226399736764109E-4</v>
      </c>
      <c r="H6" s="4">
        <f>H$4/(1-'Other Values'!$B$2)*'Other Values'!$B$6+H$4*(1-'Other Values'!$B$6)</f>
        <v>7.0818320857441754E-4</v>
      </c>
      <c r="I6" s="4">
        <f>I$4/(1-'Other Values'!$B$2)*'Other Values'!$B$6+I$4*(1-'Other Values'!$B$6)</f>
        <v>7.2410241978119409E-4</v>
      </c>
      <c r="J6" s="4">
        <f>J$4/(1-'Other Values'!$B$2)*'Other Values'!$B$6+J$4*(1-'Other Values'!$B$6)</f>
        <v>7.4002163098797053E-4</v>
      </c>
      <c r="K6" s="4">
        <f>K$4/(1-'Other Values'!$B$2)*'Other Values'!$B$6+K$4*(1-'Other Values'!$B$6)</f>
        <v>7.5594084219474686E-4</v>
      </c>
      <c r="L6" s="4">
        <f>L$4/(1-'Other Values'!$B$2)*'Other Values'!$B$6+L$4*(1-'Other Values'!$B$6)</f>
        <v>7.718600534015233E-4</v>
      </c>
      <c r="M6" s="4">
        <f>M$4/(1-'Other Values'!$B$2)*'Other Values'!$B$6+M$4*(1-'Other Values'!$B$6)</f>
        <v>7.8777926460829985E-4</v>
      </c>
      <c r="N6" s="4">
        <f>N$4/(1-'Other Values'!$B$2)*'Other Values'!$B$6+N$4*(1-'Other Values'!$B$6)</f>
        <v>8.1961768702185263E-4</v>
      </c>
      <c r="O6" s="4">
        <f>O$4/(1-'Other Values'!$B$2)*'Other Values'!$B$6+O$4*(1-'Other Values'!$B$6)</f>
        <v>8.3647798117784098E-4</v>
      </c>
      <c r="P6" s="4">
        <f>P$4/(1-'Other Values'!$B$2)*'Other Values'!$B$6+P$4*(1-'Other Values'!$B$6)</f>
        <v>8.6248986348209109E-4</v>
      </c>
      <c r="Q6" s="4">
        <f>Q$4/(1-'Other Values'!$B$2)*'Other Values'!$B$6+Q$4*(1-'Other Values'!$B$6)</f>
        <v>9.0352177476841849E-4</v>
      </c>
      <c r="R6" s="4">
        <f>R$4/(1-'Other Values'!$B$2)*'Other Values'!$B$6+R$4*(1-'Other Values'!$B$6)</f>
        <v>9.5510742023438599E-4</v>
      </c>
      <c r="S6" s="4">
        <f>S$4/(1-'Other Values'!$B$2)*'Other Values'!$B$6+S$4*(1-'Other Values'!$B$6)</f>
        <v>1.0047442929577806E-3</v>
      </c>
      <c r="T6" s="4">
        <f>T$4/(1-'Other Values'!$B$2)*'Other Values'!$B$6+T$4*(1-'Other Values'!$B$6)</f>
        <v>1.0541452929292751E-3</v>
      </c>
      <c r="U6" s="4">
        <f>U$4/(1-'Other Values'!$B$2)*'Other Values'!$B$6+U$4*(1-'Other Values'!$B$6)</f>
        <v>1.0948984898927236E-3</v>
      </c>
      <c r="V6" s="4">
        <f>V$4/(1-'Other Values'!$B$2)*'Other Values'!$B$6+V$4*(1-'Other Values'!$B$6)</f>
        <v>1.1512016514245683E-3</v>
      </c>
      <c r="W6" s="4">
        <f>W$4/(1-'Other Values'!$B$2)*'Other Values'!$B$6+W$4*(1-'Other Values'!$B$6)</f>
        <v>1.1543743993061076E-3</v>
      </c>
      <c r="X6" s="4">
        <f>X$4/(1-'Other Values'!$B$2)*'Other Values'!$B$6+X$4*(1-'Other Values'!$B$6)</f>
        <v>1.1592170530376432E-3</v>
      </c>
      <c r="Y6" s="4">
        <f>Y$4/(1-'Other Values'!$B$2)*'Other Values'!$B$6+Y$4*(1-'Other Values'!$B$6)</f>
        <v>1.1624797865266022E-3</v>
      </c>
      <c r="Z6" s="4">
        <f>Z$4/(1-'Other Values'!$B$2)*'Other Values'!$B$6+Z$4*(1-'Other Values'!$B$6)</f>
        <v>1.1671666665972781E-3</v>
      </c>
      <c r="AA6" s="4">
        <f>AA$4/(1-'Other Values'!$B$2)*'Other Values'!$B$6+AA$4*(1-'Other Values'!$B$6)</f>
        <v>1.1707241342273239E-3</v>
      </c>
      <c r="AB6" s="4">
        <f>AB$4/(1-'Other Values'!$B$2)*'Other Values'!$B$6+AB$4*(1-'Other Values'!$B$6)</f>
        <v>1.1750050263337006E-3</v>
      </c>
      <c r="AC6" s="4">
        <f>AC$4/(1-'Other Values'!$B$2)*'Other Values'!$B$6+AC$4*(1-'Other Values'!$B$6)</f>
        <v>1.180030916271596E-3</v>
      </c>
      <c r="AD6" s="4">
        <f>AD$4/(1-'Other Values'!$B$2)*'Other Values'!$B$6+AD$4*(1-'Other Values'!$B$6)</f>
        <v>1.1858562103950379E-3</v>
      </c>
      <c r="AE6" s="4">
        <f>AE$4/(1-'Other Values'!$B$2)*'Other Values'!$B$6+AE$4*(1-'Other Values'!$B$6)</f>
        <v>1.1893913113074715E-3</v>
      </c>
      <c r="AF6" s="4">
        <f>AF$4/(1-'Other Values'!$B$2)*'Other Values'!$B$6+AF$4*(1-'Other Values'!$B$6)</f>
        <v>1.1925324162338072E-3</v>
      </c>
      <c r="AG6" s="4">
        <f>AG$4/(1-'Other Values'!$B$2)*'Other Values'!$B$6+AG$4*(1-'Other Values'!$B$6)</f>
        <v>1.1956070312860957E-3</v>
      </c>
      <c r="AH6" s="4">
        <f>AH$4/(1-'Other Values'!$B$2)*'Other Values'!$B$6+AH$4*(1-'Other Values'!$B$6)</f>
        <v>1.1977605830762752E-3</v>
      </c>
      <c r="AI6" s="4">
        <f>AI$4/(1-'Other Values'!$B$2)*'Other Values'!$B$6+AI$4*(1-'Other Values'!$B$6)</f>
        <v>1.2007618731320802E-3</v>
      </c>
    </row>
    <row r="7" spans="1:35">
      <c r="A7" t="s">
        <v>94</v>
      </c>
      <c r="B7" s="4">
        <f>B$4*Calculations!$B$31</f>
        <v>2.1569720110315837E-4</v>
      </c>
      <c r="C7" s="4">
        <f>C$4*Calculations!$B$31</f>
        <v>2.2130175304624944E-4</v>
      </c>
      <c r="D7" s="4">
        <f>D$4*Calculations!$B$31</f>
        <v>2.269063049893405E-4</v>
      </c>
      <c r="E7" s="4">
        <f>E$4*Calculations!$B$31</f>
        <v>2.3251085693243154E-4</v>
      </c>
      <c r="F7" s="4">
        <f>F$4*Calculations!$B$31</f>
        <v>2.3811540887552261E-4</v>
      </c>
      <c r="G7" s="4">
        <f>G$4*Calculations!$B$31</f>
        <v>2.4371996081861368E-4</v>
      </c>
      <c r="H7" s="4">
        <f>H$4*Calculations!$B$31</f>
        <v>2.4932451276170472E-4</v>
      </c>
      <c r="I7" s="4">
        <f>I$4*Calculations!$B$31</f>
        <v>2.5492906470479576E-4</v>
      </c>
      <c r="J7" s="4">
        <f>J$4*Calculations!$B$31</f>
        <v>2.6053361664788685E-4</v>
      </c>
      <c r="K7" s="4">
        <f>K$4*Calculations!$B$31</f>
        <v>2.6613816859097789E-4</v>
      </c>
      <c r="L7" s="4">
        <f>L$4*Calculations!$B$31</f>
        <v>2.7174272053406893E-4</v>
      </c>
      <c r="M7" s="4">
        <f>M$4*Calculations!$B$31</f>
        <v>2.7734727247716003E-4</v>
      </c>
      <c r="N7" s="4">
        <f>N$4*Calculations!$B$31</f>
        <v>2.8855637636334206E-4</v>
      </c>
      <c r="O7" s="4">
        <f>O$4*Calculations!$B$31</f>
        <v>2.9449224800582691E-4</v>
      </c>
      <c r="P7" s="4">
        <f>P$4*Calculations!$B$31</f>
        <v>3.0365004757379065E-4</v>
      </c>
      <c r="Q7" s="4">
        <f>Q$4*Calculations!$B$31</f>
        <v>3.1809583104518743E-4</v>
      </c>
      <c r="R7" s="4">
        <f>R$4*Calculations!$B$31</f>
        <v>3.3625718500780239E-4</v>
      </c>
      <c r="S7" s="4">
        <f>S$4*Calculations!$B$31</f>
        <v>3.5373244982195626E-4</v>
      </c>
      <c r="T7" s="4">
        <f>T$4*Calculations!$B$31</f>
        <v>3.7112467276469998E-4</v>
      </c>
      <c r="U7" s="4">
        <f>U$4*Calculations!$B$31</f>
        <v>3.8547233146850828E-4</v>
      </c>
      <c r="V7" s="4">
        <f>V$4*Calculations!$B$31</f>
        <v>4.0529454434493176E-4</v>
      </c>
      <c r="W7" s="4">
        <f>W$4*Calculations!$B$31</f>
        <v>4.0641154882922742E-4</v>
      </c>
      <c r="X7" s="4">
        <f>X$4*Calculations!$B$31</f>
        <v>4.0811646398037775E-4</v>
      </c>
      <c r="Y7" s="4">
        <f>Y$4*Calculations!$B$31</f>
        <v>4.0926514899233043E-4</v>
      </c>
      <c r="Z7" s="4">
        <f>Z$4*Calculations!$B$31</f>
        <v>4.1091522213137886E-4</v>
      </c>
      <c r="AA7" s="4">
        <f>AA$4*Calculations!$B$31</f>
        <v>4.1216767188278168E-4</v>
      </c>
      <c r="AB7" s="4">
        <f>AB$4*Calculations!$B$31</f>
        <v>4.136748120206514E-4</v>
      </c>
      <c r="AC7" s="4">
        <f>AC$4*Calculations!$B$31</f>
        <v>4.1544423770709511E-4</v>
      </c>
      <c r="AD7" s="4">
        <f>AD$4*Calculations!$B$31</f>
        <v>4.1749510336083529E-4</v>
      </c>
      <c r="AE7" s="4">
        <f>AE$4*Calculations!$B$31</f>
        <v>4.1873967863723896E-4</v>
      </c>
      <c r="AF7" s="4">
        <f>AF$4*Calculations!$B$31</f>
        <v>4.1984554283425738E-4</v>
      </c>
      <c r="AG7" s="4">
        <f>AG$4*Calculations!$B$31</f>
        <v>4.2092799846234934E-4</v>
      </c>
      <c r="AH7" s="4">
        <f>AH$4*Calculations!$B$31</f>
        <v>4.2168618256540718E-4</v>
      </c>
      <c r="AI7" s="4">
        <f>AI$4*Calculations!$B$31</f>
        <v>4.2274282323657823E-4</v>
      </c>
    </row>
    <row r="8" spans="1:35">
      <c r="A8" t="s">
        <v>95</v>
      </c>
      <c r="B8" s="4">
        <f>B$4*Calculations!$B$27</f>
        <v>6.9579742291341409E-4</v>
      </c>
      <c r="C8" s="4">
        <f>C$4*Calculations!$B$27</f>
        <v>7.1387662272983689E-4</v>
      </c>
      <c r="D8" s="4">
        <f>D$4*Calculations!$B$27</f>
        <v>7.3195582254625968E-4</v>
      </c>
      <c r="E8" s="4">
        <f>E$4*Calculations!$B$27</f>
        <v>7.5003502236268237E-4</v>
      </c>
      <c r="F8" s="4">
        <f>F$4*Calculations!$B$27</f>
        <v>7.6811422217910516E-4</v>
      </c>
      <c r="G8" s="4">
        <f>G$4*Calculations!$B$27</f>
        <v>7.8619342199552796E-4</v>
      </c>
      <c r="H8" s="4">
        <f>H$4*Calculations!$B$27</f>
        <v>8.0427262181195064E-4</v>
      </c>
      <c r="I8" s="4">
        <f>I$4*Calculations!$B$27</f>
        <v>8.2235182162837344E-4</v>
      </c>
      <c r="J8" s="4">
        <f>J$4*Calculations!$B$27</f>
        <v>8.4043102144479623E-4</v>
      </c>
      <c r="K8" s="4">
        <f>K$4*Calculations!$B$27</f>
        <v>8.5851022126121903E-4</v>
      </c>
      <c r="L8" s="4">
        <f>L$4*Calculations!$B$27</f>
        <v>8.7658942107764182E-4</v>
      </c>
      <c r="M8" s="4">
        <f>M$4*Calculations!$B$27</f>
        <v>8.9466862089406451E-4</v>
      </c>
      <c r="N8" s="4">
        <f>N$4*Calculations!$B$27</f>
        <v>9.3082702052690977E-4</v>
      </c>
      <c r="O8" s="4">
        <f>O$4*Calculations!$B$27</f>
        <v>9.4997499356718352E-4</v>
      </c>
      <c r="P8" s="4">
        <f>P$4*Calculations!$B$27</f>
        <v>9.7951628249609893E-4</v>
      </c>
      <c r="Q8" s="4">
        <f>Q$4*Calculations!$B$27</f>
        <v>1.0261155840167336E-3</v>
      </c>
      <c r="R8" s="4">
        <f>R$4*Calculations!$B$27</f>
        <v>1.0847005967993626E-3</v>
      </c>
      <c r="S8" s="4">
        <f>S$4*Calculations!$B$27</f>
        <v>1.1410724187805041E-3</v>
      </c>
      <c r="T8" s="4">
        <f>T$4*Calculations!$B$27</f>
        <v>1.1971763637570968E-3</v>
      </c>
      <c r="U8" s="4">
        <f>U$4*Calculations!$B$27</f>
        <v>1.2434591337693816E-3</v>
      </c>
      <c r="V8" s="4">
        <f>V$4*Calculations!$B$27</f>
        <v>1.3074017559513928E-3</v>
      </c>
      <c r="W8" s="4">
        <f>W$4*Calculations!$B$27</f>
        <v>1.3110049962233143E-3</v>
      </c>
      <c r="X8" s="4">
        <f>X$4*Calculations!$B$27</f>
        <v>1.3165047225173476E-3</v>
      </c>
      <c r="Y8" s="4">
        <f>Y$4*Calculations!$B$27</f>
        <v>1.3202101580397755E-3</v>
      </c>
      <c r="Z8" s="4">
        <f>Z$4*Calculations!$B$27</f>
        <v>1.3255329746173512E-3</v>
      </c>
      <c r="AA8" s="4">
        <f>AA$4*Calculations!$B$27</f>
        <v>1.3295731351057475E-3</v>
      </c>
      <c r="AB8" s="4">
        <f>AB$4*Calculations!$B$27</f>
        <v>1.3344348774859721E-3</v>
      </c>
      <c r="AC8" s="4">
        <f>AC$4*Calculations!$B$27</f>
        <v>1.340142702280952E-3</v>
      </c>
      <c r="AD8" s="4">
        <f>AD$4*Calculations!$B$27</f>
        <v>1.3467583979381783E-3</v>
      </c>
      <c r="AE8" s="4">
        <f>AE$4*Calculations!$B$27</f>
        <v>1.3507731568943191E-3</v>
      </c>
      <c r="AF8" s="4">
        <f>AF$4*Calculations!$B$27</f>
        <v>1.354340460755669E-3</v>
      </c>
      <c r="AG8" s="4">
        <f>AG$4*Calculations!$B$27</f>
        <v>1.3578322531043526E-3</v>
      </c>
      <c r="AH8" s="4">
        <f>AH$4*Calculations!$B$27</f>
        <v>1.3602780082755069E-3</v>
      </c>
      <c r="AI8" s="4">
        <f>AI$4*Calculations!$B$27</f>
        <v>1.3636865265696072E-3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3.5648664527207263E-4</v>
      </c>
      <c r="C2" s="4">
        <f>C$4/(1-'Other Values'!$B$2)</f>
        <v>3.5936702618529713E-4</v>
      </c>
      <c r="D2" s="4">
        <f>D$4/(1-'Other Values'!$B$2)</f>
        <v>3.6224740709852156E-4</v>
      </c>
      <c r="E2" s="4">
        <f>E$4/(1-'Other Values'!$B$2)</f>
        <v>3.65127788011746E-4</v>
      </c>
      <c r="F2" s="4">
        <f>F$4/(1-'Other Values'!$B$2)</f>
        <v>3.6800816892497049E-4</v>
      </c>
      <c r="G2" s="4">
        <f>G$4/(1-'Other Values'!$B$2)</f>
        <v>3.7088854983819493E-4</v>
      </c>
      <c r="H2" s="4">
        <f>H$4/(1-'Other Values'!$B$2)</f>
        <v>3.7376893075141937E-4</v>
      </c>
      <c r="I2" s="4">
        <f>I$4/(1-'Other Values'!$B$2)</f>
        <v>3.766493116646438E-4</v>
      </c>
      <c r="J2" s="4">
        <f>J$4/(1-'Other Values'!$B$2)</f>
        <v>3.795296925778683E-4</v>
      </c>
      <c r="K2" s="4">
        <f>K$4/(1-'Other Values'!$B$2)</f>
        <v>3.8241007349109273E-4</v>
      </c>
      <c r="L2" s="4">
        <f>L$4/(1-'Other Values'!$B$2)</f>
        <v>3.8529045440431717E-4</v>
      </c>
      <c r="M2" s="4">
        <f>M$4/(1-'Other Values'!$B$2)</f>
        <v>3.8817083531754166E-4</v>
      </c>
      <c r="N2" s="4">
        <f>N$4/(1-'Other Values'!$B$2)</f>
        <v>3.9681197805721503E-4</v>
      </c>
      <c r="O2" s="4">
        <f>O$4/(1-'Other Values'!$B$2)</f>
        <v>3.9681197805721503E-4</v>
      </c>
      <c r="P2" s="4">
        <f>P$4/(1-'Other Values'!$B$2)</f>
        <v>3.9824986282482986E-4</v>
      </c>
      <c r="Q2" s="4">
        <f>Q$4/(1-'Other Values'!$B$2)</f>
        <v>4.0087198127253113E-4</v>
      </c>
      <c r="R2" s="4">
        <f>R$4/(1-'Other Values'!$B$2)</f>
        <v>4.0765913674005384E-4</v>
      </c>
      <c r="S2" s="4">
        <f>S$4/(1-'Other Values'!$B$2)</f>
        <v>4.1295885072545558E-4</v>
      </c>
      <c r="T2" s="4">
        <f>T$4/(1-'Other Values'!$B$2)</f>
        <v>4.2026166032631951E-4</v>
      </c>
      <c r="U2" s="4">
        <f>U$4/(1-'Other Values'!$B$2)</f>
        <v>4.2920100443678659E-4</v>
      </c>
      <c r="V2" s="4">
        <f>V$4/(1-'Other Values'!$B$2)</f>
        <v>4.4047939904169598E-4</v>
      </c>
      <c r="W2" s="4">
        <f>W$4/(1-'Other Values'!$B$2)</f>
        <v>4.5126846404000965E-4</v>
      </c>
      <c r="X2" s="4">
        <f>X$4/(1-'Other Values'!$B$2)</f>
        <v>4.6051357968654151E-4</v>
      </c>
      <c r="Y2" s="4">
        <f>Y$4/(1-'Other Values'!$B$2)</f>
        <v>4.6125206723855017E-4</v>
      </c>
      <c r="Z2" s="4">
        <f>Z$4/(1-'Other Values'!$B$2)</f>
        <v>4.6452341829165348E-4</v>
      </c>
      <c r="AA2" s="4">
        <f>AA$4/(1-'Other Values'!$B$2)</f>
        <v>4.6716099843428077E-4</v>
      </c>
      <c r="AB2" s="4">
        <f>AB$4/(1-'Other Values'!$B$2)</f>
        <v>4.6879409701167818E-4</v>
      </c>
      <c r="AC2" s="4">
        <f>AC$4/(1-'Other Values'!$B$2)</f>
        <v>4.6885842823466914E-4</v>
      </c>
      <c r="AD2" s="4">
        <f>AD$4/(1-'Other Values'!$B$2)</f>
        <v>4.6707042197528743E-4</v>
      </c>
      <c r="AE2" s="4">
        <f>AE$4/(1-'Other Values'!$B$2)</f>
        <v>4.6609591231099083E-4</v>
      </c>
      <c r="AF2" s="4">
        <f>AF$4/(1-'Other Values'!$B$2)</f>
        <v>4.6604661989896215E-4</v>
      </c>
      <c r="AG2" s="4">
        <f>AG$4/(1-'Other Values'!$B$2)</f>
        <v>4.6504118684481373E-4</v>
      </c>
      <c r="AH2" s="4">
        <f>AH$4/(1-'Other Values'!$B$2)</f>
        <v>4.6533181384892551E-4</v>
      </c>
      <c r="AI2" s="4">
        <f>AI$4/(1-'Other Values'!$B$2)</f>
        <v>4.6558472488951702E-4</v>
      </c>
    </row>
    <row r="3" spans="1:35">
      <c r="A3" t="s">
        <v>3</v>
      </c>
      <c r="B3" s="4">
        <f t="shared" ref="B3:AI3" si="0">B$4</f>
        <v>1.1195448363916334E-4</v>
      </c>
      <c r="C3" s="4">
        <f t="shared" si="0"/>
        <v>1.1285906607472143E-4</v>
      </c>
      <c r="D3" s="4">
        <f t="shared" si="0"/>
        <v>1.1376364851027952E-4</v>
      </c>
      <c r="E3" s="4">
        <f t="shared" si="0"/>
        <v>1.1466823094583762E-4</v>
      </c>
      <c r="F3" s="4">
        <f t="shared" si="0"/>
        <v>1.1557281338139571E-4</v>
      </c>
      <c r="G3" s="4">
        <f t="shared" si="0"/>
        <v>1.164773958169538E-4</v>
      </c>
      <c r="H3" s="4">
        <f t="shared" si="0"/>
        <v>1.1738197825251189E-4</v>
      </c>
      <c r="I3" s="4">
        <f t="shared" si="0"/>
        <v>1.1828656068806999E-4</v>
      </c>
      <c r="J3" s="4">
        <f t="shared" si="0"/>
        <v>1.1919114312362808E-4</v>
      </c>
      <c r="K3" s="4">
        <f t="shared" si="0"/>
        <v>1.2009572555918617E-4</v>
      </c>
      <c r="L3" s="4">
        <f t="shared" si="0"/>
        <v>1.2100030799474427E-4</v>
      </c>
      <c r="M3" s="4">
        <f t="shared" si="0"/>
        <v>1.2190489043030237E-4</v>
      </c>
      <c r="N3" s="4">
        <f t="shared" si="0"/>
        <v>1.2461863773697665E-4</v>
      </c>
      <c r="O3" s="4">
        <f t="shared" si="0"/>
        <v>1.2461863773697665E-4</v>
      </c>
      <c r="P3" s="4">
        <f t="shared" si="0"/>
        <v>1.2507020485407882E-4</v>
      </c>
      <c r="Q3" s="4">
        <f t="shared" si="0"/>
        <v>1.2589368006905938E-4</v>
      </c>
      <c r="R3" s="4">
        <f t="shared" si="0"/>
        <v>1.2802518343902521E-4</v>
      </c>
      <c r="S3" s="4">
        <f t="shared" si="0"/>
        <v>1.2968955642617616E-4</v>
      </c>
      <c r="T3" s="4">
        <f t="shared" si="0"/>
        <v>1.3198300076363757E-4</v>
      </c>
      <c r="U3" s="4">
        <f t="shared" si="0"/>
        <v>1.347903980875859E-4</v>
      </c>
      <c r="V3" s="4">
        <f t="shared" si="0"/>
        <v>1.3833237325276405E-4</v>
      </c>
      <c r="W3" s="4">
        <f t="shared" si="0"/>
        <v>1.4172067465719314E-4</v>
      </c>
      <c r="X3" s="4">
        <f t="shared" si="0"/>
        <v>1.4462409940569075E-4</v>
      </c>
      <c r="Y3" s="4">
        <f t="shared" si="0"/>
        <v>1.4485602111623892E-4</v>
      </c>
      <c r="Z3" s="4">
        <f t="shared" si="0"/>
        <v>1.4588338756266807E-4</v>
      </c>
      <c r="AA3" s="4">
        <f t="shared" si="0"/>
        <v>1.4671171851655102E-4</v>
      </c>
      <c r="AB3" s="4">
        <f t="shared" si="0"/>
        <v>1.4722459244994855E-4</v>
      </c>
      <c r="AC3" s="4">
        <f t="shared" si="0"/>
        <v>1.4724479564394571E-4</v>
      </c>
      <c r="AD3" s="4">
        <f t="shared" si="0"/>
        <v>1.4668327301703245E-4</v>
      </c>
      <c r="AE3" s="4">
        <f t="shared" si="0"/>
        <v>1.4637722865965005E-4</v>
      </c>
      <c r="AF3" s="4">
        <f t="shared" si="0"/>
        <v>1.463617483980212E-4</v>
      </c>
      <c r="AG3" s="4">
        <f t="shared" si="0"/>
        <v>1.4604599256283409E-4</v>
      </c>
      <c r="AH3" s="4">
        <f t="shared" si="0"/>
        <v>1.4613726385338159E-4</v>
      </c>
      <c r="AI3" s="4">
        <f t="shared" si="0"/>
        <v>1.4621669046117067E-4</v>
      </c>
    </row>
    <row r="4" spans="1:35">
      <c r="A4" t="s">
        <v>4</v>
      </c>
      <c r="B4" s="4">
        <f>Extrapolations!X3</f>
        <v>1.1195448363916334E-4</v>
      </c>
      <c r="C4" s="4">
        <f>Extrapolations!Y3</f>
        <v>1.1285906607472143E-4</v>
      </c>
      <c r="D4" s="4">
        <f>Extrapolations!Z3</f>
        <v>1.1376364851027952E-4</v>
      </c>
      <c r="E4" s="4">
        <f>Extrapolations!AA3</f>
        <v>1.1466823094583762E-4</v>
      </c>
      <c r="F4" s="4">
        <f>Extrapolations!AB3</f>
        <v>1.1557281338139571E-4</v>
      </c>
      <c r="G4" s="4">
        <f>Extrapolations!AC3</f>
        <v>1.164773958169538E-4</v>
      </c>
      <c r="H4" s="4">
        <f>Extrapolations!AD3</f>
        <v>1.1738197825251189E-4</v>
      </c>
      <c r="I4" s="4">
        <f>Extrapolations!AE3</f>
        <v>1.1828656068806999E-4</v>
      </c>
      <c r="J4" s="4">
        <f>Extrapolations!AF3</f>
        <v>1.1919114312362808E-4</v>
      </c>
      <c r="K4" s="4">
        <f>Extrapolations!AG3</f>
        <v>1.2009572555918617E-4</v>
      </c>
      <c r="L4" s="4">
        <f>Extrapolations!AH3</f>
        <v>1.2100030799474427E-4</v>
      </c>
      <c r="M4" s="4">
        <f>Extrapolations!AI3</f>
        <v>1.2190489043030237E-4</v>
      </c>
      <c r="N4" s="4">
        <f>Extrapolations!AK3</f>
        <v>1.2461863773697665E-4</v>
      </c>
      <c r="O4" s="4">
        <f>Extrapolations!AL3</f>
        <v>1.2461863773697665E-4</v>
      </c>
      <c r="P4" s="4">
        <f>Extrapolations!AM3</f>
        <v>1.2507020485407882E-4</v>
      </c>
      <c r="Q4" s="4">
        <f>Extrapolations!AN3</f>
        <v>1.2589368006905938E-4</v>
      </c>
      <c r="R4" s="4">
        <f>Extrapolations!AO3</f>
        <v>1.2802518343902521E-4</v>
      </c>
      <c r="S4" s="4">
        <f>Extrapolations!AP3</f>
        <v>1.2968955642617616E-4</v>
      </c>
      <c r="T4" s="4">
        <f>Extrapolations!AQ3</f>
        <v>1.3198300076363757E-4</v>
      </c>
      <c r="U4" s="4">
        <f>Extrapolations!AR3</f>
        <v>1.347903980875859E-4</v>
      </c>
      <c r="V4" s="4">
        <f>Extrapolations!AS3</f>
        <v>1.3833237325276405E-4</v>
      </c>
      <c r="W4" s="4">
        <f>Extrapolations!AT3</f>
        <v>1.4172067465719314E-4</v>
      </c>
      <c r="X4" s="4">
        <f>Extrapolations!AU3</f>
        <v>1.4462409940569075E-4</v>
      </c>
      <c r="Y4" s="4">
        <f>Extrapolations!AV3</f>
        <v>1.4485602111623892E-4</v>
      </c>
      <c r="Z4" s="4">
        <f>Extrapolations!AW3</f>
        <v>1.4588338756266807E-4</v>
      </c>
      <c r="AA4" s="4">
        <f>Extrapolations!AX3</f>
        <v>1.4671171851655102E-4</v>
      </c>
      <c r="AB4" s="4">
        <f>Extrapolations!AY3</f>
        <v>1.4722459244994855E-4</v>
      </c>
      <c r="AC4" s="4">
        <f>Extrapolations!AZ3</f>
        <v>1.4724479564394571E-4</v>
      </c>
      <c r="AD4" s="4">
        <f>Extrapolations!BA3</f>
        <v>1.4668327301703245E-4</v>
      </c>
      <c r="AE4" s="4">
        <f>Extrapolations!BB3</f>
        <v>1.4637722865965005E-4</v>
      </c>
      <c r="AF4" s="4">
        <f>Extrapolations!BC3</f>
        <v>1.463617483980212E-4</v>
      </c>
      <c r="AG4" s="4">
        <f>Extrapolations!BD3</f>
        <v>1.4604599256283409E-4</v>
      </c>
      <c r="AH4" s="4">
        <f>Extrapolations!BE3</f>
        <v>1.4613726385338159E-4</v>
      </c>
      <c r="AI4" s="4">
        <f>Extrapolations!BF3</f>
        <v>1.4621669046117067E-4</v>
      </c>
    </row>
    <row r="5" spans="1:35">
      <c r="A5" t="s">
        <v>5</v>
      </c>
      <c r="B5" s="4">
        <f t="shared" ref="B5:AI5" si="1">B$4</f>
        <v>1.1195448363916334E-4</v>
      </c>
      <c r="C5" s="4">
        <f t="shared" si="1"/>
        <v>1.1285906607472143E-4</v>
      </c>
      <c r="D5" s="4">
        <f t="shared" si="1"/>
        <v>1.1376364851027952E-4</v>
      </c>
      <c r="E5" s="4">
        <f t="shared" si="1"/>
        <v>1.1466823094583762E-4</v>
      </c>
      <c r="F5" s="4">
        <f t="shared" si="1"/>
        <v>1.1557281338139571E-4</v>
      </c>
      <c r="G5" s="4">
        <f t="shared" si="1"/>
        <v>1.164773958169538E-4</v>
      </c>
      <c r="H5" s="4">
        <f t="shared" si="1"/>
        <v>1.1738197825251189E-4</v>
      </c>
      <c r="I5" s="4">
        <f t="shared" si="1"/>
        <v>1.1828656068806999E-4</v>
      </c>
      <c r="J5" s="4">
        <f t="shared" si="1"/>
        <v>1.1919114312362808E-4</v>
      </c>
      <c r="K5" s="4">
        <f t="shared" si="1"/>
        <v>1.2009572555918617E-4</v>
      </c>
      <c r="L5" s="4">
        <f t="shared" si="1"/>
        <v>1.2100030799474427E-4</v>
      </c>
      <c r="M5" s="4">
        <f t="shared" si="1"/>
        <v>1.2190489043030237E-4</v>
      </c>
      <c r="N5" s="4">
        <f t="shared" si="1"/>
        <v>1.2461863773697665E-4</v>
      </c>
      <c r="O5" s="4">
        <f t="shared" si="1"/>
        <v>1.2461863773697665E-4</v>
      </c>
      <c r="P5" s="4">
        <f t="shared" si="1"/>
        <v>1.2507020485407882E-4</v>
      </c>
      <c r="Q5" s="4">
        <f t="shared" si="1"/>
        <v>1.2589368006905938E-4</v>
      </c>
      <c r="R5" s="4">
        <f t="shared" si="1"/>
        <v>1.2802518343902521E-4</v>
      </c>
      <c r="S5" s="4">
        <f t="shared" si="1"/>
        <v>1.2968955642617616E-4</v>
      </c>
      <c r="T5" s="4">
        <f t="shared" si="1"/>
        <v>1.3198300076363757E-4</v>
      </c>
      <c r="U5" s="4">
        <f t="shared" si="1"/>
        <v>1.347903980875859E-4</v>
      </c>
      <c r="V5" s="4">
        <f t="shared" si="1"/>
        <v>1.3833237325276405E-4</v>
      </c>
      <c r="W5" s="4">
        <f t="shared" si="1"/>
        <v>1.4172067465719314E-4</v>
      </c>
      <c r="X5" s="4">
        <f t="shared" si="1"/>
        <v>1.4462409940569075E-4</v>
      </c>
      <c r="Y5" s="4">
        <f t="shared" si="1"/>
        <v>1.4485602111623892E-4</v>
      </c>
      <c r="Z5" s="4">
        <f t="shared" si="1"/>
        <v>1.4588338756266807E-4</v>
      </c>
      <c r="AA5" s="4">
        <f t="shared" si="1"/>
        <v>1.4671171851655102E-4</v>
      </c>
      <c r="AB5" s="4">
        <f t="shared" si="1"/>
        <v>1.4722459244994855E-4</v>
      </c>
      <c r="AC5" s="4">
        <f t="shared" si="1"/>
        <v>1.4724479564394571E-4</v>
      </c>
      <c r="AD5" s="4">
        <f t="shared" si="1"/>
        <v>1.4668327301703245E-4</v>
      </c>
      <c r="AE5" s="4">
        <f t="shared" si="1"/>
        <v>1.4637722865965005E-4</v>
      </c>
      <c r="AF5" s="4">
        <f t="shared" si="1"/>
        <v>1.463617483980212E-4</v>
      </c>
      <c r="AG5" s="4">
        <f t="shared" si="1"/>
        <v>1.4604599256283409E-4</v>
      </c>
      <c r="AH5" s="4">
        <f t="shared" si="1"/>
        <v>1.4613726385338159E-4</v>
      </c>
      <c r="AI5" s="4">
        <f t="shared" si="1"/>
        <v>1.4621669046117067E-4</v>
      </c>
    </row>
    <row r="6" spans="1:35">
      <c r="A6" t="s">
        <v>6</v>
      </c>
      <c r="B6" s="4">
        <f>B$4/(1-'Other Values'!$B$2)*'Other Values'!$B$6+B$4*(1-'Other Values'!$B$6)</f>
        <v>2.4644717253726346E-4</v>
      </c>
      <c r="C6" s="4">
        <f>C$4/(1-'Other Values'!$B$2)*'Other Values'!$B$6+C$4*(1-'Other Values'!$B$6)</f>
        <v>2.4843844413553805E-4</v>
      </c>
      <c r="D6" s="4">
        <f>D$4/(1-'Other Values'!$B$2)*'Other Values'!$B$6+D$4*(1-'Other Values'!$B$6)</f>
        <v>2.5042971573381264E-4</v>
      </c>
      <c r="E6" s="4">
        <f>E$4/(1-'Other Values'!$B$2)*'Other Values'!$B$6+E$4*(1-'Other Values'!$B$6)</f>
        <v>2.5242098733208723E-4</v>
      </c>
      <c r="F6" s="4">
        <f>F$4/(1-'Other Values'!$B$2)*'Other Values'!$B$6+F$4*(1-'Other Values'!$B$6)</f>
        <v>2.5441225893036183E-4</v>
      </c>
      <c r="G6" s="4">
        <f>G$4/(1-'Other Values'!$B$2)*'Other Values'!$B$6+G$4*(1-'Other Values'!$B$6)</f>
        <v>2.5640353052863642E-4</v>
      </c>
      <c r="H6" s="4">
        <f>H$4/(1-'Other Values'!$B$2)*'Other Values'!$B$6+H$4*(1-'Other Values'!$B$6)</f>
        <v>2.5839480212691101E-4</v>
      </c>
      <c r="I6" s="4">
        <f>I$4/(1-'Other Values'!$B$2)*'Other Values'!$B$6+I$4*(1-'Other Values'!$B$6)</f>
        <v>2.6038607372518561E-4</v>
      </c>
      <c r="J6" s="4">
        <f>J$4/(1-'Other Values'!$B$2)*'Other Values'!$B$6+J$4*(1-'Other Values'!$B$6)</f>
        <v>2.623773453234602E-4</v>
      </c>
      <c r="K6" s="4">
        <f>K$4/(1-'Other Values'!$B$2)*'Other Values'!$B$6+K$4*(1-'Other Values'!$B$6)</f>
        <v>2.6436861692173479E-4</v>
      </c>
      <c r="L6" s="4">
        <f>L$4/(1-'Other Values'!$B$2)*'Other Values'!$B$6+L$4*(1-'Other Values'!$B$6)</f>
        <v>2.6635988852000939E-4</v>
      </c>
      <c r="M6" s="4">
        <f>M$4/(1-'Other Values'!$B$2)*'Other Values'!$B$6+M$4*(1-'Other Values'!$B$6)</f>
        <v>2.6835116011828398E-4</v>
      </c>
      <c r="N6" s="4">
        <f>N$4/(1-'Other Values'!$B$2)*'Other Values'!$B$6+N$4*(1-'Other Values'!$B$6)</f>
        <v>2.7432497491310776E-4</v>
      </c>
      <c r="O6" s="4">
        <f>O$4/(1-'Other Values'!$B$2)*'Other Values'!$B$6+O$4*(1-'Other Values'!$B$6)</f>
        <v>2.7432497491310776E-4</v>
      </c>
      <c r="P6" s="4">
        <f>P$4/(1-'Other Values'!$B$2)*'Other Values'!$B$6+P$4*(1-'Other Values'!$B$6)</f>
        <v>2.753190167379919E-4</v>
      </c>
      <c r="Q6" s="4">
        <f>Q$4/(1-'Other Values'!$B$2)*'Other Values'!$B$6+Q$4*(1-'Other Values'!$B$6)</f>
        <v>2.7713174573096885E-4</v>
      </c>
      <c r="R6" s="4">
        <f>R$4/(1-'Other Values'!$B$2)*'Other Values'!$B$6+R$4*(1-'Other Values'!$B$6)</f>
        <v>2.8182385775459099E-4</v>
      </c>
      <c r="S6" s="4">
        <f>S$4/(1-'Other Values'!$B$2)*'Other Values'!$B$6+S$4*(1-'Other Values'!$B$6)</f>
        <v>2.8548766829077982E-4</v>
      </c>
      <c r="T6" s="4">
        <f>T$4/(1-'Other Values'!$B$2)*'Other Values'!$B$6+T$4*(1-'Other Values'!$B$6)</f>
        <v>2.9053626352311266E-4</v>
      </c>
      <c r="U6" s="4">
        <f>U$4/(1-'Other Values'!$B$2)*'Other Values'!$B$6+U$4*(1-'Other Values'!$B$6)</f>
        <v>2.9671623157964628E-4</v>
      </c>
      <c r="V6" s="4">
        <f>V$4/(1-'Other Values'!$B$2)*'Other Values'!$B$6+V$4*(1-'Other Values'!$B$6)</f>
        <v>3.0451323743667662E-4</v>
      </c>
      <c r="W6" s="4">
        <f>W$4/(1-'Other Values'!$B$2)*'Other Values'!$B$6+W$4*(1-'Other Values'!$B$6)</f>
        <v>3.1197195881774219E-4</v>
      </c>
      <c r="X6" s="4">
        <f>X$4/(1-'Other Values'!$B$2)*'Other Values'!$B$6+X$4*(1-'Other Values'!$B$6)</f>
        <v>3.1836331356015869E-4</v>
      </c>
      <c r="Y6" s="4">
        <f>Y$4/(1-'Other Values'!$B$2)*'Other Values'!$B$6+Y$4*(1-'Other Values'!$B$6)</f>
        <v>3.1887384648351014E-4</v>
      </c>
      <c r="Z6" s="4">
        <f>Z$4/(1-'Other Values'!$B$2)*'Other Values'!$B$6+Z$4*(1-'Other Values'!$B$6)</f>
        <v>3.2113540446361002E-4</v>
      </c>
      <c r="AA6" s="4">
        <f>AA$4/(1-'Other Values'!$B$2)*'Other Values'!$B$6+AA$4*(1-'Other Values'!$B$6)</f>
        <v>3.2295882247130242E-4</v>
      </c>
      <c r="AB6" s="4">
        <f>AB$4/(1-'Other Values'!$B$2)*'Other Values'!$B$6+AB$4*(1-'Other Values'!$B$6)</f>
        <v>3.2408781995889985E-4</v>
      </c>
      <c r="AC6" s="4">
        <f>AC$4/(1-'Other Values'!$B$2)*'Other Values'!$B$6+AC$4*(1-'Other Values'!$B$6)</f>
        <v>3.2413229356884358E-4</v>
      </c>
      <c r="AD6" s="4">
        <f>AD$4/(1-'Other Values'!$B$2)*'Other Values'!$B$6+AD$4*(1-'Other Values'!$B$6)</f>
        <v>3.2289620494407271E-4</v>
      </c>
      <c r="AE6" s="4">
        <f>AE$4/(1-'Other Values'!$B$2)*'Other Values'!$B$6+AE$4*(1-'Other Values'!$B$6)</f>
        <v>3.222225046678875E-4</v>
      </c>
      <c r="AF6" s="4">
        <f>AF$4/(1-'Other Values'!$B$2)*'Other Values'!$B$6+AF$4*(1-'Other Values'!$B$6)</f>
        <v>3.2218842772353872E-4</v>
      </c>
      <c r="AG6" s="4">
        <f>AG$4/(1-'Other Values'!$B$2)*'Other Values'!$B$6+AG$4*(1-'Other Values'!$B$6)</f>
        <v>3.2149334941792293E-4</v>
      </c>
      <c r="AH6" s="4">
        <f>AH$4/(1-'Other Values'!$B$2)*'Other Values'!$B$6+AH$4*(1-'Other Values'!$B$6)</f>
        <v>3.2169426635093076E-4</v>
      </c>
      <c r="AI6" s="4">
        <f>AI$4/(1-'Other Values'!$B$2)*'Other Values'!$B$6+AI$4*(1-'Other Values'!$B$6)</f>
        <v>3.218691093967612E-4</v>
      </c>
    </row>
    <row r="7" spans="1:35">
      <c r="A7" t="s">
        <v>94</v>
      </c>
      <c r="B7" s="4">
        <f>B$4*Calculations!$B$31</f>
        <v>8.6764724820351591E-5</v>
      </c>
      <c r="C7" s="4">
        <f>C$4*Calculations!$B$31</f>
        <v>8.7465776207909109E-5</v>
      </c>
      <c r="D7" s="4">
        <f>D$4*Calculations!$B$31</f>
        <v>8.8166827595466627E-5</v>
      </c>
      <c r="E7" s="4">
        <f>E$4*Calculations!$B$31</f>
        <v>8.8867878983024158E-5</v>
      </c>
      <c r="F7" s="4">
        <f>F$4*Calculations!$B$31</f>
        <v>8.9568930370581676E-5</v>
      </c>
      <c r="G7" s="4">
        <f>G$4*Calculations!$B$31</f>
        <v>9.0269981758139194E-5</v>
      </c>
      <c r="H7" s="4">
        <f>H$4*Calculations!$B$31</f>
        <v>9.0971033145696725E-5</v>
      </c>
      <c r="I7" s="4">
        <f>I$4*Calculations!$B$31</f>
        <v>9.1672084533254243E-5</v>
      </c>
      <c r="J7" s="4">
        <f>J$4*Calculations!$B$31</f>
        <v>9.2373135920811761E-5</v>
      </c>
      <c r="K7" s="4">
        <f>K$4*Calculations!$B$31</f>
        <v>9.3074187308369292E-5</v>
      </c>
      <c r="L7" s="4">
        <f>L$4*Calculations!$B$31</f>
        <v>9.377523869592681E-5</v>
      </c>
      <c r="M7" s="4">
        <f>M$4*Calculations!$B$31</f>
        <v>9.4476290083484341E-5</v>
      </c>
      <c r="N7" s="4">
        <f>N$4*Calculations!$B$31</f>
        <v>9.6579444246156908E-5</v>
      </c>
      <c r="O7" s="4">
        <f>O$4*Calculations!$B$31</f>
        <v>9.6579444246156908E-5</v>
      </c>
      <c r="P7" s="4">
        <f>P$4*Calculations!$B$31</f>
        <v>9.6929408761911085E-5</v>
      </c>
      <c r="Q7" s="4">
        <f>Q$4*Calculations!$B$31</f>
        <v>9.756760205352102E-5</v>
      </c>
      <c r="R7" s="4">
        <f>R$4*Calculations!$B$31</f>
        <v>9.9219517165244535E-5</v>
      </c>
      <c r="S7" s="4">
        <f>S$4*Calculations!$B$31</f>
        <v>1.0050940623028652E-4</v>
      </c>
      <c r="T7" s="4">
        <f>T$4*Calculations!$B$31</f>
        <v>1.0228682559181911E-4</v>
      </c>
      <c r="U7" s="4">
        <f>U$4*Calculations!$B$31</f>
        <v>1.0446255851787907E-4</v>
      </c>
      <c r="V7" s="4">
        <f>V$4*Calculations!$B$31</f>
        <v>1.0720758927089215E-4</v>
      </c>
      <c r="W7" s="4">
        <f>W$4*Calculations!$B$31</f>
        <v>1.0983352285932469E-4</v>
      </c>
      <c r="X7" s="4">
        <f>X$4*Calculations!$B$31</f>
        <v>1.1208367703941034E-4</v>
      </c>
      <c r="Y7" s="4">
        <f>Y$4*Calculations!$B$31</f>
        <v>1.1226341636508517E-4</v>
      </c>
      <c r="Z7" s="4">
        <f>Z$4*Calculations!$B$31</f>
        <v>1.1305962536106776E-4</v>
      </c>
      <c r="AA7" s="4">
        <f>AA$4*Calculations!$B$31</f>
        <v>1.1370158185032705E-4</v>
      </c>
      <c r="AB7" s="4">
        <f>AB$4*Calculations!$B$31</f>
        <v>1.1409905914871013E-4</v>
      </c>
      <c r="AC7" s="4">
        <f>AC$4*Calculations!$B$31</f>
        <v>1.1411471662405793E-4</v>
      </c>
      <c r="AD7" s="4">
        <f>AD$4*Calculations!$B$31</f>
        <v>1.1367953658820015E-4</v>
      </c>
      <c r="AE7" s="4">
        <f>AE$4*Calculations!$B$31</f>
        <v>1.1344235221122879E-4</v>
      </c>
      <c r="AF7" s="4">
        <f>AF$4*Calculations!$B$31</f>
        <v>1.1343035500846643E-4</v>
      </c>
      <c r="AG7" s="4">
        <f>AG$4*Calculations!$B$31</f>
        <v>1.1318564423619642E-4</v>
      </c>
      <c r="AH7" s="4">
        <f>AH$4*Calculations!$B$31</f>
        <v>1.1325637948637074E-4</v>
      </c>
      <c r="AI7" s="4">
        <f>AI$4*Calculations!$B$31</f>
        <v>1.1331793510740728E-4</v>
      </c>
    </row>
    <row r="8" spans="1:35">
      <c r="A8" t="s">
        <v>95</v>
      </c>
      <c r="B8" s="4">
        <f>B$4*Calculations!$B$27</f>
        <v>2.7988620909790834E-4</v>
      </c>
      <c r="C8" s="4">
        <f>C$4*Calculations!$B$27</f>
        <v>2.821476651868036E-4</v>
      </c>
      <c r="D8" s="4">
        <f>D$4*Calculations!$B$27</f>
        <v>2.844091212756988E-4</v>
      </c>
      <c r="E8" s="4">
        <f>E$4*Calculations!$B$27</f>
        <v>2.8667057736459406E-4</v>
      </c>
      <c r="F8" s="4">
        <f>F$4*Calculations!$B$27</f>
        <v>2.8893203345348926E-4</v>
      </c>
      <c r="G8" s="4">
        <f>G$4*Calculations!$B$27</f>
        <v>2.9119348954238452E-4</v>
      </c>
      <c r="H8" s="4">
        <f>H$4*Calculations!$B$27</f>
        <v>2.9345494563127973E-4</v>
      </c>
      <c r="I8" s="4">
        <f>I$4*Calculations!$B$27</f>
        <v>2.9571640172017499E-4</v>
      </c>
      <c r="J8" s="4">
        <f>J$4*Calculations!$B$27</f>
        <v>2.9797785780907019E-4</v>
      </c>
      <c r="K8" s="4">
        <f>K$4*Calculations!$B$27</f>
        <v>3.0023931389796545E-4</v>
      </c>
      <c r="L8" s="4">
        <f>L$4*Calculations!$B$27</f>
        <v>3.0250076998686066E-4</v>
      </c>
      <c r="M8" s="4">
        <f>M$4*Calculations!$B$27</f>
        <v>3.0476222607575591E-4</v>
      </c>
      <c r="N8" s="4">
        <f>N$4*Calculations!$B$27</f>
        <v>3.1154659434244164E-4</v>
      </c>
      <c r="O8" s="4">
        <f>O$4*Calculations!$B$27</f>
        <v>3.1154659434244164E-4</v>
      </c>
      <c r="P8" s="4">
        <f>P$4*Calculations!$B$27</f>
        <v>3.1267551213519704E-4</v>
      </c>
      <c r="Q8" s="4">
        <f>Q$4*Calculations!$B$27</f>
        <v>3.1473420017264848E-4</v>
      </c>
      <c r="R8" s="4">
        <f>R$4*Calculations!$B$27</f>
        <v>3.2006295859756301E-4</v>
      </c>
      <c r="S8" s="4">
        <f>S$4*Calculations!$B$27</f>
        <v>3.242238910654404E-4</v>
      </c>
      <c r="T8" s="4">
        <f>T$4*Calculations!$B$27</f>
        <v>3.299575019090939E-4</v>
      </c>
      <c r="U8" s="4">
        <f>U$4*Calculations!$B$27</f>
        <v>3.3697599521896474E-4</v>
      </c>
      <c r="V8" s="4">
        <f>V$4*Calculations!$B$27</f>
        <v>3.4583093313191016E-4</v>
      </c>
      <c r="W8" s="4">
        <f>W$4*Calculations!$B$27</f>
        <v>3.5430168664298282E-4</v>
      </c>
      <c r="X8" s="4">
        <f>X$4*Calculations!$B$27</f>
        <v>3.6156024851422691E-4</v>
      </c>
      <c r="Y8" s="4">
        <f>Y$4*Calculations!$B$27</f>
        <v>3.621400527905973E-4</v>
      </c>
      <c r="Z8" s="4">
        <f>Z$4*Calculations!$B$27</f>
        <v>3.6470846890667016E-4</v>
      </c>
      <c r="AA8" s="4">
        <f>AA$4*Calculations!$B$27</f>
        <v>3.6677929629137757E-4</v>
      </c>
      <c r="AB8" s="4">
        <f>AB$4*Calculations!$B$27</f>
        <v>3.6806148112487137E-4</v>
      </c>
      <c r="AC8" s="4">
        <f>AC$4*Calculations!$B$27</f>
        <v>3.6811198910986428E-4</v>
      </c>
      <c r="AD8" s="4">
        <f>AD$4*Calculations!$B$27</f>
        <v>3.6670818254258113E-4</v>
      </c>
      <c r="AE8" s="4">
        <f>AE$4*Calculations!$B$27</f>
        <v>3.6594307164912514E-4</v>
      </c>
      <c r="AF8" s="4">
        <f>AF$4*Calculations!$B$27</f>
        <v>3.65904370995053E-4</v>
      </c>
      <c r="AG8" s="4">
        <f>AG$4*Calculations!$B$27</f>
        <v>3.651149814070852E-4</v>
      </c>
      <c r="AH8" s="4">
        <f>AH$4*Calculations!$B$27</f>
        <v>3.6534315963345399E-4</v>
      </c>
      <c r="AI8" s="4">
        <f>AI$4*Calculations!$B$27</f>
        <v>3.6554172615292668E-4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2.4632840310456908E-3</v>
      </c>
      <c r="C2" s="4">
        <f>C$5/(1-'Other Values'!$B$3)</f>
        <v>2.4632840310456908E-3</v>
      </c>
      <c r="D2" s="4">
        <f>D$5/(1-'Other Values'!$B$3)</f>
        <v>2.4632840310456908E-3</v>
      </c>
      <c r="E2" s="4">
        <f>E$5/(1-'Other Values'!$B$3)</f>
        <v>2.4632840310456908E-3</v>
      </c>
      <c r="F2" s="4">
        <f>F$5/(1-'Other Values'!$B$3)</f>
        <v>2.4632840310456908E-3</v>
      </c>
      <c r="G2" s="4">
        <f>G$5/(1-'Other Values'!$B$3)</f>
        <v>2.4632840310456908E-3</v>
      </c>
      <c r="H2" s="4">
        <f>H$5/(1-'Other Values'!$B$3)</f>
        <v>2.4632840310456908E-3</v>
      </c>
      <c r="I2" s="4">
        <f>I$5/(1-'Other Values'!$B$3)</f>
        <v>2.4632840310456908E-3</v>
      </c>
      <c r="J2" s="4">
        <f>J$5/(1-'Other Values'!$B$3)</f>
        <v>2.4632840310456908E-3</v>
      </c>
      <c r="K2" s="4">
        <f>K$5/(1-'Other Values'!$B$3)</f>
        <v>2.4632840310456908E-3</v>
      </c>
      <c r="L2" s="4">
        <f>L$5/(1-'Other Values'!$B$3)</f>
        <v>2.4632840310456908E-3</v>
      </c>
      <c r="M2" s="4">
        <f>M$5/(1-'Other Values'!$B$3)</f>
        <v>2.4632840310456908E-3</v>
      </c>
      <c r="N2" s="4">
        <f>N$5/(1-'Other Values'!$B$3)</f>
        <v>2.4632840310456908E-3</v>
      </c>
      <c r="O2" s="4">
        <f>O$5/(1-'Other Values'!$B$3)</f>
        <v>2.4632840310456908E-3</v>
      </c>
      <c r="P2" s="4">
        <f>P$5/(1-'Other Values'!$B$3)</f>
        <v>2.4835140643616515E-3</v>
      </c>
      <c r="Q2" s="4">
        <f>Q$5/(1-'Other Values'!$B$3)</f>
        <v>2.5037440976776121E-3</v>
      </c>
      <c r="R2" s="4">
        <f>R$5/(1-'Other Values'!$B$3)</f>
        <v>2.5239741309935723E-3</v>
      </c>
      <c r="S2" s="4">
        <f>S$5/(1-'Other Values'!$B$3)</f>
        <v>2.544204164309533E-3</v>
      </c>
      <c r="T2" s="4">
        <f>T$5/(1-'Other Values'!$B$3)</f>
        <v>2.5644341976254936E-3</v>
      </c>
      <c r="U2" s="4">
        <f>U$5/(1-'Other Values'!$B$3)</f>
        <v>2.5846642309414539E-3</v>
      </c>
      <c r="V2" s="4">
        <f>V$5/(1-'Other Values'!$B$3)</f>
        <v>2.6048942642574145E-3</v>
      </c>
      <c r="W2" s="4">
        <f>W$5/(1-'Other Values'!$B$3)</f>
        <v>2.6251242975733747E-3</v>
      </c>
      <c r="X2" s="4">
        <f>X$5/(1-'Other Values'!$B$3)</f>
        <v>2.6453543308893354E-3</v>
      </c>
      <c r="Y2" s="4">
        <f>Y$5/(1-'Other Values'!$B$3)</f>
        <v>2.6655843642052961E-3</v>
      </c>
      <c r="Z2" s="4">
        <f>Z$5/(1-'Other Values'!$B$3)</f>
        <v>2.6858143975212563E-3</v>
      </c>
      <c r="AA2" s="4">
        <f>AA$5/(1-'Other Values'!$B$3)</f>
        <v>2.7060444308372169E-3</v>
      </c>
      <c r="AB2" s="4">
        <f>AB$5/(1-'Other Values'!$B$3)</f>
        <v>2.7262744641531776E-3</v>
      </c>
      <c r="AC2" s="4">
        <f>AC$5/(1-'Other Values'!$B$3)</f>
        <v>2.7869645641010591E-3</v>
      </c>
      <c r="AD2" s="4">
        <f>AD$5/(1-'Other Values'!$B$3)</f>
        <v>2.7869645641010591E-3</v>
      </c>
      <c r="AE2" s="4">
        <f>AE$5/(1-'Other Values'!$B$3)</f>
        <v>2.7970633870101434E-3</v>
      </c>
      <c r="AF2" s="4">
        <f>AF$5/(1-'Other Values'!$B$3)</f>
        <v>2.815479542773378E-3</v>
      </c>
      <c r="AG2" s="4">
        <f>AG$5/(1-'Other Values'!$B$3)</f>
        <v>2.8631483703920419E-3</v>
      </c>
      <c r="AH2" s="4">
        <f>AH$5/(1-'Other Values'!$B$3)</f>
        <v>2.9003703190577544E-3</v>
      </c>
      <c r="AI2" s="4">
        <f>AI$5/(1-'Other Values'!$B$3)</f>
        <v>2.9516607858315427E-3</v>
      </c>
    </row>
    <row r="3" spans="1:35">
      <c r="A3" t="s">
        <v>3</v>
      </c>
      <c r="B3" s="4">
        <f t="shared" ref="B3:AI4" si="0">B$5</f>
        <v>7.6654845818877688E-4</v>
      </c>
      <c r="C3" s="4">
        <f t="shared" si="0"/>
        <v>7.6654845818877688E-4</v>
      </c>
      <c r="D3" s="4">
        <f t="shared" si="0"/>
        <v>7.6654845818877688E-4</v>
      </c>
      <c r="E3" s="4">
        <f t="shared" si="0"/>
        <v>7.6654845818877688E-4</v>
      </c>
      <c r="F3" s="4">
        <f t="shared" si="0"/>
        <v>7.6654845818877688E-4</v>
      </c>
      <c r="G3" s="4">
        <f t="shared" si="0"/>
        <v>7.6654845818877688E-4</v>
      </c>
      <c r="H3" s="4">
        <f t="shared" si="0"/>
        <v>7.6654845818877688E-4</v>
      </c>
      <c r="I3" s="4">
        <f t="shared" si="0"/>
        <v>7.6654845818877688E-4</v>
      </c>
      <c r="J3" s="4">
        <f t="shared" si="0"/>
        <v>7.6654845818877688E-4</v>
      </c>
      <c r="K3" s="4">
        <f t="shared" si="0"/>
        <v>7.6654845818877688E-4</v>
      </c>
      <c r="L3" s="4">
        <f t="shared" si="0"/>
        <v>7.6654845818877688E-4</v>
      </c>
      <c r="M3" s="4">
        <f t="shared" si="0"/>
        <v>7.6654845818877688E-4</v>
      </c>
      <c r="N3" s="4">
        <f t="shared" si="0"/>
        <v>7.6654845818877688E-4</v>
      </c>
      <c r="O3" s="4">
        <f t="shared" si="0"/>
        <v>7.6654845818877688E-4</v>
      </c>
      <c r="P3" s="4">
        <f t="shared" si="0"/>
        <v>7.7284383486966824E-4</v>
      </c>
      <c r="Q3" s="4">
        <f t="shared" si="0"/>
        <v>7.791392115505596E-4</v>
      </c>
      <c r="R3" s="4">
        <f t="shared" si="0"/>
        <v>7.8543458823145096E-4</v>
      </c>
      <c r="S3" s="4">
        <f t="shared" si="0"/>
        <v>7.9172996491234232E-4</v>
      </c>
      <c r="T3" s="4">
        <f t="shared" si="0"/>
        <v>7.9802534159323368E-4</v>
      </c>
      <c r="U3" s="4">
        <f t="shared" si="0"/>
        <v>8.0432071827412504E-4</v>
      </c>
      <c r="V3" s="4">
        <f t="shared" si="0"/>
        <v>8.106160949550164E-4</v>
      </c>
      <c r="W3" s="4">
        <f t="shared" si="0"/>
        <v>8.1691147163590776E-4</v>
      </c>
      <c r="X3" s="4">
        <f t="shared" si="0"/>
        <v>8.2320684831679912E-4</v>
      </c>
      <c r="Y3" s="4">
        <f t="shared" si="0"/>
        <v>8.2950222499769048E-4</v>
      </c>
      <c r="Z3" s="4">
        <f t="shared" si="0"/>
        <v>8.3579760167858184E-4</v>
      </c>
      <c r="AA3" s="4">
        <f t="shared" si="0"/>
        <v>8.420929783594732E-4</v>
      </c>
      <c r="AB3" s="4">
        <f t="shared" si="0"/>
        <v>8.4838835504036456E-4</v>
      </c>
      <c r="AC3" s="4">
        <f t="shared" si="0"/>
        <v>8.6727448508303864E-4</v>
      </c>
      <c r="AD3" s="4">
        <f t="shared" si="0"/>
        <v>8.6727448508303864E-4</v>
      </c>
      <c r="AE3" s="4">
        <f t="shared" si="0"/>
        <v>8.7041713409667827E-4</v>
      </c>
      <c r="AF3" s="4">
        <f t="shared" si="0"/>
        <v>8.7614805088424797E-4</v>
      </c>
      <c r="AG3" s="4">
        <f t="shared" si="0"/>
        <v>8.9098209594532104E-4</v>
      </c>
      <c r="AH3" s="4">
        <f t="shared" si="0"/>
        <v>9.0256518055955096E-4</v>
      </c>
      <c r="AI3" s="4">
        <f t="shared" si="0"/>
        <v>9.1852624218691833E-4</v>
      </c>
    </row>
    <row r="4" spans="1:35">
      <c r="A4" t="s">
        <v>4</v>
      </c>
      <c r="B4" s="4">
        <f t="shared" si="0"/>
        <v>7.6654845818877688E-4</v>
      </c>
      <c r="C4" s="4">
        <f t="shared" si="0"/>
        <v>7.6654845818877688E-4</v>
      </c>
      <c r="D4" s="4">
        <f t="shared" si="0"/>
        <v>7.6654845818877688E-4</v>
      </c>
      <c r="E4" s="4">
        <f t="shared" si="0"/>
        <v>7.6654845818877688E-4</v>
      </c>
      <c r="F4" s="4">
        <f t="shared" si="0"/>
        <v>7.6654845818877688E-4</v>
      </c>
      <c r="G4" s="4">
        <f t="shared" si="0"/>
        <v>7.6654845818877688E-4</v>
      </c>
      <c r="H4" s="4">
        <f t="shared" si="0"/>
        <v>7.6654845818877688E-4</v>
      </c>
      <c r="I4" s="4">
        <f t="shared" si="0"/>
        <v>7.6654845818877688E-4</v>
      </c>
      <c r="J4" s="4">
        <f t="shared" si="0"/>
        <v>7.6654845818877688E-4</v>
      </c>
      <c r="K4" s="4">
        <f t="shared" si="0"/>
        <v>7.6654845818877688E-4</v>
      </c>
      <c r="L4" s="4">
        <f t="shared" si="0"/>
        <v>7.6654845818877688E-4</v>
      </c>
      <c r="M4" s="4">
        <f t="shared" si="0"/>
        <v>7.6654845818877688E-4</v>
      </c>
      <c r="N4" s="4">
        <f t="shared" si="0"/>
        <v>7.6654845818877688E-4</v>
      </c>
      <c r="O4" s="4">
        <f t="shared" si="0"/>
        <v>7.6654845818877688E-4</v>
      </c>
      <c r="P4" s="4">
        <f t="shared" si="0"/>
        <v>7.7284383486966824E-4</v>
      </c>
      <c r="Q4" s="4">
        <f t="shared" si="0"/>
        <v>7.791392115505596E-4</v>
      </c>
      <c r="R4" s="4">
        <f t="shared" si="0"/>
        <v>7.8543458823145096E-4</v>
      </c>
      <c r="S4" s="4">
        <f t="shared" si="0"/>
        <v>7.9172996491234232E-4</v>
      </c>
      <c r="T4" s="4">
        <f t="shared" si="0"/>
        <v>7.9802534159323368E-4</v>
      </c>
      <c r="U4" s="4">
        <f t="shared" si="0"/>
        <v>8.0432071827412504E-4</v>
      </c>
      <c r="V4" s="4">
        <f t="shared" si="0"/>
        <v>8.106160949550164E-4</v>
      </c>
      <c r="W4" s="4">
        <f t="shared" si="0"/>
        <v>8.1691147163590776E-4</v>
      </c>
      <c r="X4" s="4">
        <f t="shared" si="0"/>
        <v>8.2320684831679912E-4</v>
      </c>
      <c r="Y4" s="4">
        <f t="shared" si="0"/>
        <v>8.2950222499769048E-4</v>
      </c>
      <c r="Z4" s="4">
        <f t="shared" si="0"/>
        <v>8.3579760167858184E-4</v>
      </c>
      <c r="AA4" s="4">
        <f t="shared" si="0"/>
        <v>8.420929783594732E-4</v>
      </c>
      <c r="AB4" s="4">
        <f t="shared" si="0"/>
        <v>8.4838835504036456E-4</v>
      </c>
      <c r="AC4" s="4">
        <f t="shared" si="0"/>
        <v>8.6727448508303864E-4</v>
      </c>
      <c r="AD4" s="4">
        <f t="shared" si="0"/>
        <v>8.6727448508303864E-4</v>
      </c>
      <c r="AE4" s="4">
        <f t="shared" si="0"/>
        <v>8.7041713409667827E-4</v>
      </c>
      <c r="AF4" s="4">
        <f t="shared" si="0"/>
        <v>8.7614805088424797E-4</v>
      </c>
      <c r="AG4" s="4">
        <f t="shared" si="0"/>
        <v>8.9098209594532104E-4</v>
      </c>
      <c r="AH4" s="4">
        <f t="shared" si="0"/>
        <v>9.0256518055955096E-4</v>
      </c>
      <c r="AI4" s="4">
        <f t="shared" si="0"/>
        <v>9.1852624218691833E-4</v>
      </c>
    </row>
    <row r="5" spans="1:35">
      <c r="A5" t="s">
        <v>5</v>
      </c>
      <c r="B5" s="4">
        <f>Extrapolations!I4</f>
        <v>7.6654845818877688E-4</v>
      </c>
      <c r="C5" s="4">
        <f>Extrapolations!J4</f>
        <v>7.6654845818877688E-4</v>
      </c>
      <c r="D5" s="4">
        <f>Extrapolations!K4</f>
        <v>7.6654845818877688E-4</v>
      </c>
      <c r="E5" s="4">
        <f>Extrapolations!L4</f>
        <v>7.6654845818877688E-4</v>
      </c>
      <c r="F5" s="4">
        <f>Extrapolations!M4</f>
        <v>7.6654845818877688E-4</v>
      </c>
      <c r="G5" s="4">
        <f>Extrapolations!N4</f>
        <v>7.6654845818877688E-4</v>
      </c>
      <c r="H5" s="4">
        <f>Extrapolations!O4</f>
        <v>7.6654845818877688E-4</v>
      </c>
      <c r="I5" s="4">
        <f>Extrapolations!P4</f>
        <v>7.6654845818877688E-4</v>
      </c>
      <c r="J5" s="4">
        <f>Extrapolations!Q4</f>
        <v>7.6654845818877688E-4</v>
      </c>
      <c r="K5" s="4">
        <f>Extrapolations!R4</f>
        <v>7.6654845818877688E-4</v>
      </c>
      <c r="L5" s="4">
        <f>Extrapolations!S4</f>
        <v>7.6654845818877688E-4</v>
      </c>
      <c r="M5" s="4">
        <f>Extrapolations!T4</f>
        <v>7.6654845818877688E-4</v>
      </c>
      <c r="N5" s="4">
        <f>Extrapolations!U4</f>
        <v>7.6654845818877688E-4</v>
      </c>
      <c r="O5" s="4">
        <f>Extrapolations!V4</f>
        <v>7.6654845818877688E-4</v>
      </c>
      <c r="P5" s="4">
        <f>Extrapolations!W4</f>
        <v>7.7284383486966824E-4</v>
      </c>
      <c r="Q5" s="4">
        <f>Extrapolations!X4</f>
        <v>7.791392115505596E-4</v>
      </c>
      <c r="R5" s="4">
        <f>Extrapolations!Y4</f>
        <v>7.8543458823145096E-4</v>
      </c>
      <c r="S5" s="4">
        <f>Extrapolations!Z4</f>
        <v>7.9172996491234232E-4</v>
      </c>
      <c r="T5" s="4">
        <f>Extrapolations!AA4</f>
        <v>7.9802534159323368E-4</v>
      </c>
      <c r="U5" s="4">
        <f>Extrapolations!AB4</f>
        <v>8.0432071827412504E-4</v>
      </c>
      <c r="V5" s="4">
        <f>Extrapolations!AC4</f>
        <v>8.106160949550164E-4</v>
      </c>
      <c r="W5" s="4">
        <f>Extrapolations!AD4</f>
        <v>8.1691147163590776E-4</v>
      </c>
      <c r="X5" s="4">
        <f>Extrapolations!AE4</f>
        <v>8.2320684831679912E-4</v>
      </c>
      <c r="Y5" s="4">
        <f>Extrapolations!AF4</f>
        <v>8.2950222499769048E-4</v>
      </c>
      <c r="Z5" s="4">
        <f>Extrapolations!AG4</f>
        <v>8.3579760167858184E-4</v>
      </c>
      <c r="AA5" s="4">
        <f>Extrapolations!AH4</f>
        <v>8.420929783594732E-4</v>
      </c>
      <c r="AB5" s="4">
        <f>Extrapolations!AI4</f>
        <v>8.4838835504036456E-4</v>
      </c>
      <c r="AC5" s="4">
        <f>Extrapolations!AK4</f>
        <v>8.6727448508303864E-4</v>
      </c>
      <c r="AD5" s="4">
        <f>Extrapolations!AL4</f>
        <v>8.6727448508303864E-4</v>
      </c>
      <c r="AE5" s="4">
        <f>Extrapolations!AM4</f>
        <v>8.7041713409667827E-4</v>
      </c>
      <c r="AF5" s="4">
        <f>Extrapolations!AN4</f>
        <v>8.7614805088424797E-4</v>
      </c>
      <c r="AG5" s="4">
        <f>Extrapolations!AO4</f>
        <v>8.9098209594532104E-4</v>
      </c>
      <c r="AH5" s="4">
        <f>Extrapolations!AP4</f>
        <v>9.0256518055955096E-4</v>
      </c>
      <c r="AI5" s="4">
        <f>Extrapolations!AQ4</f>
        <v>9.1852624218691833E-4</v>
      </c>
    </row>
    <row r="6" spans="1:35">
      <c r="A6" t="s">
        <v>6</v>
      </c>
      <c r="B6" s="4">
        <f>B$5/(1-'Other Values'!$B$3)*'Other Values'!$B$6+B$5*(1-'Other Values'!$B$6)</f>
        <v>1.6997530232600797E-3</v>
      </c>
      <c r="C6" s="4">
        <f>C$5/(1-'Other Values'!$B$3)*'Other Values'!$B$6+C$5*(1-'Other Values'!$B$6)</f>
        <v>1.6997530232600797E-3</v>
      </c>
      <c r="D6" s="4">
        <f>D$5/(1-'Other Values'!$B$3)*'Other Values'!$B$6+D$5*(1-'Other Values'!$B$6)</f>
        <v>1.6997530232600797E-3</v>
      </c>
      <c r="E6" s="4">
        <f>E$5/(1-'Other Values'!$B$3)*'Other Values'!$B$6+E$5*(1-'Other Values'!$B$6)</f>
        <v>1.6997530232600797E-3</v>
      </c>
      <c r="F6" s="4">
        <f>F$5/(1-'Other Values'!$B$3)*'Other Values'!$B$6+F$5*(1-'Other Values'!$B$6)</f>
        <v>1.6997530232600797E-3</v>
      </c>
      <c r="G6" s="4">
        <f>G$5/(1-'Other Values'!$B$3)*'Other Values'!$B$6+G$5*(1-'Other Values'!$B$6)</f>
        <v>1.6997530232600797E-3</v>
      </c>
      <c r="H6" s="4">
        <f>H$5/(1-'Other Values'!$B$3)*'Other Values'!$B$6+H$5*(1-'Other Values'!$B$6)</f>
        <v>1.6997530232600797E-3</v>
      </c>
      <c r="I6" s="4">
        <f>I$5/(1-'Other Values'!$B$3)*'Other Values'!$B$6+I$5*(1-'Other Values'!$B$6)</f>
        <v>1.6997530232600797E-3</v>
      </c>
      <c r="J6" s="4">
        <f>J$5/(1-'Other Values'!$B$3)*'Other Values'!$B$6+J$5*(1-'Other Values'!$B$6)</f>
        <v>1.6997530232600797E-3</v>
      </c>
      <c r="K6" s="4">
        <f>K$5/(1-'Other Values'!$B$3)*'Other Values'!$B$6+K$5*(1-'Other Values'!$B$6)</f>
        <v>1.6997530232600797E-3</v>
      </c>
      <c r="L6" s="4">
        <f>L$5/(1-'Other Values'!$B$3)*'Other Values'!$B$6+L$5*(1-'Other Values'!$B$6)</f>
        <v>1.6997530232600797E-3</v>
      </c>
      <c r="M6" s="4">
        <f>M$5/(1-'Other Values'!$B$3)*'Other Values'!$B$6+M$5*(1-'Other Values'!$B$6)</f>
        <v>1.6997530232600797E-3</v>
      </c>
      <c r="N6" s="4">
        <f>N$5/(1-'Other Values'!$B$3)*'Other Values'!$B$6+N$5*(1-'Other Values'!$B$6)</f>
        <v>1.6997530232600797E-3</v>
      </c>
      <c r="O6" s="4">
        <f>O$5/(1-'Other Values'!$B$3)*'Other Values'!$B$6+O$5*(1-'Other Values'!$B$6)</f>
        <v>1.6997530232600797E-3</v>
      </c>
      <c r="P6" s="4">
        <f>P$5/(1-'Other Values'!$B$3)*'Other Values'!$B$6+P$5*(1-'Other Values'!$B$6)</f>
        <v>1.7137124610902591E-3</v>
      </c>
      <c r="Q6" s="4">
        <f>Q$5/(1-'Other Values'!$B$3)*'Other Values'!$B$6+Q$5*(1-'Other Values'!$B$6)</f>
        <v>1.7276718989204386E-3</v>
      </c>
      <c r="R6" s="4">
        <f>R$5/(1-'Other Values'!$B$3)*'Other Values'!$B$6+R$5*(1-'Other Values'!$B$6)</f>
        <v>1.7416313367506178E-3</v>
      </c>
      <c r="S6" s="4">
        <f>S$5/(1-'Other Values'!$B$3)*'Other Values'!$B$6+S$5*(1-'Other Values'!$B$6)</f>
        <v>1.7555907745807973E-3</v>
      </c>
      <c r="T6" s="4">
        <f>T$5/(1-'Other Values'!$B$3)*'Other Values'!$B$6+T$5*(1-'Other Values'!$B$6)</f>
        <v>1.7695502124109768E-3</v>
      </c>
      <c r="U6" s="4">
        <f>U$5/(1-'Other Values'!$B$3)*'Other Values'!$B$6+U$5*(1-'Other Values'!$B$6)</f>
        <v>1.783509650241156E-3</v>
      </c>
      <c r="V6" s="4">
        <f>V$5/(1-'Other Values'!$B$3)*'Other Values'!$B$6+V$5*(1-'Other Values'!$B$6)</f>
        <v>1.7974690880713353E-3</v>
      </c>
      <c r="W6" s="4">
        <f>W$5/(1-'Other Values'!$B$3)*'Other Values'!$B$6+W$5*(1-'Other Values'!$B$6)</f>
        <v>1.8114285259015147E-3</v>
      </c>
      <c r="X6" s="4">
        <f>X$5/(1-'Other Values'!$B$3)*'Other Values'!$B$6+X$5*(1-'Other Values'!$B$6)</f>
        <v>1.8253879637316942E-3</v>
      </c>
      <c r="Y6" s="4">
        <f>Y$5/(1-'Other Values'!$B$3)*'Other Values'!$B$6+Y$5*(1-'Other Values'!$B$6)</f>
        <v>1.8393474015618737E-3</v>
      </c>
      <c r="Z6" s="4">
        <f>Z$5/(1-'Other Values'!$B$3)*'Other Values'!$B$6+Z$5*(1-'Other Values'!$B$6)</f>
        <v>1.8533068393920527E-3</v>
      </c>
      <c r="AA6" s="4">
        <f>AA$5/(1-'Other Values'!$B$3)*'Other Values'!$B$6+AA$5*(1-'Other Values'!$B$6)</f>
        <v>1.8672662772222324E-3</v>
      </c>
      <c r="AB6" s="4">
        <f>AB$5/(1-'Other Values'!$B$3)*'Other Values'!$B$6+AB$5*(1-'Other Values'!$B$6)</f>
        <v>1.8812257150524119E-3</v>
      </c>
      <c r="AC6" s="4">
        <f>AC$5/(1-'Other Values'!$B$3)*'Other Values'!$B$6+AC$5*(1-'Other Values'!$B$6)</f>
        <v>1.9231040285429498E-3</v>
      </c>
      <c r="AD6" s="4">
        <f>AD$5/(1-'Other Values'!$B$3)*'Other Values'!$B$6+AD$5*(1-'Other Values'!$B$6)</f>
        <v>1.9231040285429498E-3</v>
      </c>
      <c r="AE6" s="4">
        <f>AE$5/(1-'Other Values'!$B$3)*'Other Values'!$B$6+AE$5*(1-'Other Values'!$B$6)</f>
        <v>1.9300725731990842E-3</v>
      </c>
      <c r="AF6" s="4">
        <f>AF$5/(1-'Other Values'!$B$3)*'Other Values'!$B$6+AF$5*(1-'Other Values'!$B$6)</f>
        <v>1.9427803714232696E-3</v>
      </c>
      <c r="AG6" s="4">
        <f>AG$5/(1-'Other Values'!$B$3)*'Other Values'!$B$6+AG$5*(1-'Other Values'!$B$6)</f>
        <v>1.9756735468910176E-3</v>
      </c>
      <c r="AH6" s="4">
        <f>AH$5/(1-'Other Values'!$B$3)*'Other Values'!$B$6+AH$5*(1-'Other Values'!$B$6)</f>
        <v>2.0013580067335629E-3</v>
      </c>
      <c r="AI6" s="4">
        <f>AI$5/(1-'Other Values'!$B$3)*'Other Values'!$B$6+AI$5*(1-'Other Values'!$B$6)</f>
        <v>2.0367502411914617E-3</v>
      </c>
    </row>
    <row r="7" spans="1:35">
      <c r="A7" t="s">
        <v>94</v>
      </c>
      <c r="B7" s="4">
        <f>B$4*Calculations!$B$31</f>
        <v>5.9407505509630209E-4</v>
      </c>
      <c r="C7" s="4">
        <f>C$4*Calculations!$B$31</f>
        <v>5.9407505509630209E-4</v>
      </c>
      <c r="D7" s="4">
        <f>D$4*Calculations!$B$31</f>
        <v>5.9407505509630209E-4</v>
      </c>
      <c r="E7" s="4">
        <f>E$4*Calculations!$B$31</f>
        <v>5.9407505509630209E-4</v>
      </c>
      <c r="F7" s="4">
        <f>F$4*Calculations!$B$31</f>
        <v>5.9407505509630209E-4</v>
      </c>
      <c r="G7" s="4">
        <f>G$4*Calculations!$B$31</f>
        <v>5.9407505509630209E-4</v>
      </c>
      <c r="H7" s="4">
        <f>H$4*Calculations!$B$31</f>
        <v>5.9407505509630209E-4</v>
      </c>
      <c r="I7" s="4">
        <f>I$4*Calculations!$B$31</f>
        <v>5.9407505509630209E-4</v>
      </c>
      <c r="J7" s="4">
        <f>J$4*Calculations!$B$31</f>
        <v>5.9407505509630209E-4</v>
      </c>
      <c r="K7" s="4">
        <f>K$4*Calculations!$B$31</f>
        <v>5.9407505509630209E-4</v>
      </c>
      <c r="L7" s="4">
        <f>L$4*Calculations!$B$31</f>
        <v>5.9407505509630209E-4</v>
      </c>
      <c r="M7" s="4">
        <f>M$4*Calculations!$B$31</f>
        <v>5.9407505509630209E-4</v>
      </c>
      <c r="N7" s="4">
        <f>N$4*Calculations!$B$31</f>
        <v>5.9407505509630209E-4</v>
      </c>
      <c r="O7" s="4">
        <f>O$4*Calculations!$B$31</f>
        <v>5.9407505509630209E-4</v>
      </c>
      <c r="P7" s="4">
        <f>P$4*Calculations!$B$31</f>
        <v>5.9895397202399292E-4</v>
      </c>
      <c r="Q7" s="4">
        <f>Q$4*Calculations!$B$31</f>
        <v>6.0383288895168375E-4</v>
      </c>
      <c r="R7" s="4">
        <f>R$4*Calculations!$B$31</f>
        <v>6.0871180587937447E-4</v>
      </c>
      <c r="S7" s="4">
        <f>S$4*Calculations!$B$31</f>
        <v>6.135907228070653E-4</v>
      </c>
      <c r="T7" s="4">
        <f>T$4*Calculations!$B$31</f>
        <v>6.1846963973475613E-4</v>
      </c>
      <c r="U7" s="4">
        <f>U$4*Calculations!$B$31</f>
        <v>6.2334855666244695E-4</v>
      </c>
      <c r="V7" s="4">
        <f>V$4*Calculations!$B$31</f>
        <v>6.2822747359013778E-4</v>
      </c>
      <c r="W7" s="4">
        <f>W$4*Calculations!$B$31</f>
        <v>6.331063905178285E-4</v>
      </c>
      <c r="X7" s="4">
        <f>X$4*Calculations!$B$31</f>
        <v>6.3798530744551933E-4</v>
      </c>
      <c r="Y7" s="4">
        <f>Y$4*Calculations!$B$31</f>
        <v>6.4286422437321016E-4</v>
      </c>
      <c r="Z7" s="4">
        <f>Z$4*Calculations!$B$31</f>
        <v>6.4774314130090099E-4</v>
      </c>
      <c r="AA7" s="4">
        <f>AA$4*Calculations!$B$31</f>
        <v>6.5262205822859171E-4</v>
      </c>
      <c r="AB7" s="4">
        <f>AB$4*Calculations!$B$31</f>
        <v>6.5750097515628254E-4</v>
      </c>
      <c r="AC7" s="4">
        <f>AC$4*Calculations!$B$31</f>
        <v>6.7213772593935502E-4</v>
      </c>
      <c r="AD7" s="4">
        <f>AD$4*Calculations!$B$31</f>
        <v>6.7213772593935502E-4</v>
      </c>
      <c r="AE7" s="4">
        <f>AE$4*Calculations!$B$31</f>
        <v>6.7457327892492573E-4</v>
      </c>
      <c r="AF7" s="4">
        <f>AF$4*Calculations!$B$31</f>
        <v>6.7901473943529221E-4</v>
      </c>
      <c r="AG7" s="4">
        <f>AG$4*Calculations!$B$31</f>
        <v>6.905111243576238E-4</v>
      </c>
      <c r="AH7" s="4">
        <f>AH$4*Calculations!$B$31</f>
        <v>6.9948801493365203E-4</v>
      </c>
      <c r="AI7" s="4">
        <f>AI$4*Calculations!$B$31</f>
        <v>7.118578376948617E-4</v>
      </c>
    </row>
    <row r="8" spans="1:35">
      <c r="A8" t="s">
        <v>95</v>
      </c>
      <c r="B8" s="4">
        <f>B$4*Calculations!$B$27</f>
        <v>1.9163711454719423E-3</v>
      </c>
      <c r="C8" s="4">
        <f>C$4*Calculations!$B$27</f>
        <v>1.9163711454719423E-3</v>
      </c>
      <c r="D8" s="4">
        <f>D$4*Calculations!$B$27</f>
        <v>1.9163711454719423E-3</v>
      </c>
      <c r="E8" s="4">
        <f>E$4*Calculations!$B$27</f>
        <v>1.9163711454719423E-3</v>
      </c>
      <c r="F8" s="4">
        <f>F$4*Calculations!$B$27</f>
        <v>1.9163711454719423E-3</v>
      </c>
      <c r="G8" s="4">
        <f>G$4*Calculations!$B$27</f>
        <v>1.9163711454719423E-3</v>
      </c>
      <c r="H8" s="4">
        <f>H$4*Calculations!$B$27</f>
        <v>1.9163711454719423E-3</v>
      </c>
      <c r="I8" s="4">
        <f>I$4*Calculations!$B$27</f>
        <v>1.9163711454719423E-3</v>
      </c>
      <c r="J8" s="4">
        <f>J$4*Calculations!$B$27</f>
        <v>1.9163711454719423E-3</v>
      </c>
      <c r="K8" s="4">
        <f>K$4*Calculations!$B$27</f>
        <v>1.9163711454719423E-3</v>
      </c>
      <c r="L8" s="4">
        <f>L$4*Calculations!$B$27</f>
        <v>1.9163711454719423E-3</v>
      </c>
      <c r="M8" s="4">
        <f>M$4*Calculations!$B$27</f>
        <v>1.9163711454719423E-3</v>
      </c>
      <c r="N8" s="4">
        <f>N$4*Calculations!$B$27</f>
        <v>1.9163711454719423E-3</v>
      </c>
      <c r="O8" s="4">
        <f>O$4*Calculations!$B$27</f>
        <v>1.9163711454719423E-3</v>
      </c>
      <c r="P8" s="4">
        <f>P$4*Calculations!$B$27</f>
        <v>1.9321095871741706E-3</v>
      </c>
      <c r="Q8" s="4">
        <f>Q$4*Calculations!$B$27</f>
        <v>1.947848028876399E-3</v>
      </c>
      <c r="R8" s="4">
        <f>R$4*Calculations!$B$27</f>
        <v>1.9635864705786275E-3</v>
      </c>
      <c r="S8" s="4">
        <f>S$4*Calculations!$B$27</f>
        <v>1.9793249122808556E-3</v>
      </c>
      <c r="T8" s="4">
        <f>T$4*Calculations!$B$27</f>
        <v>1.9950633539830842E-3</v>
      </c>
      <c r="U8" s="4">
        <f>U$4*Calculations!$B$27</f>
        <v>2.0108017956853128E-3</v>
      </c>
      <c r="V8" s="4">
        <f>V$4*Calculations!$B$27</f>
        <v>2.0265402373875409E-3</v>
      </c>
      <c r="W8" s="4">
        <f>W$4*Calculations!$B$27</f>
        <v>2.0422786790897695E-3</v>
      </c>
      <c r="X8" s="4">
        <f>X$4*Calculations!$B$27</f>
        <v>2.0580171207919976E-3</v>
      </c>
      <c r="Y8" s="4">
        <f>Y$4*Calculations!$B$27</f>
        <v>2.0737555624942262E-3</v>
      </c>
      <c r="Z8" s="4">
        <f>Z$4*Calculations!$B$27</f>
        <v>2.0894940041964547E-3</v>
      </c>
      <c r="AA8" s="4">
        <f>AA$4*Calculations!$B$27</f>
        <v>2.1052324458986828E-3</v>
      </c>
      <c r="AB8" s="4">
        <f>AB$4*Calculations!$B$27</f>
        <v>2.1209708876009114E-3</v>
      </c>
      <c r="AC8" s="4">
        <f>AC$4*Calculations!$B$27</f>
        <v>2.1681862127075967E-3</v>
      </c>
      <c r="AD8" s="4">
        <f>AD$4*Calculations!$B$27</f>
        <v>2.1681862127075967E-3</v>
      </c>
      <c r="AE8" s="4">
        <f>AE$4*Calculations!$B$27</f>
        <v>2.1760428352416957E-3</v>
      </c>
      <c r="AF8" s="4">
        <f>AF$4*Calculations!$B$27</f>
        <v>2.1903701272106202E-3</v>
      </c>
      <c r="AG8" s="4">
        <f>AG$4*Calculations!$B$27</f>
        <v>2.2274552398633025E-3</v>
      </c>
      <c r="AH8" s="4">
        <f>AH$4*Calculations!$B$27</f>
        <v>2.2564129513988774E-3</v>
      </c>
      <c r="AI8" s="4">
        <f>AI$4*Calculations!$B$27</f>
        <v>2.2963156054672958E-3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/>
  <cols>
    <col min="1" max="1" width="31.140625" customWidth="1"/>
  </cols>
  <sheetData>
    <row r="1" spans="1:35" ht="30">
      <c r="A1" s="29" t="s">
        <v>97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2.5078109440964031E-3</v>
      </c>
      <c r="C2" s="4">
        <f>C$5/(1-'Other Values'!$B$3)</f>
        <v>2.5078109440964031E-3</v>
      </c>
      <c r="D2" s="4">
        <f>D$5/(1-'Other Values'!$B$3)</f>
        <v>2.5078109440964031E-3</v>
      </c>
      <c r="E2" s="4">
        <f>E$5/(1-'Other Values'!$B$3)</f>
        <v>2.5078109440964031E-3</v>
      </c>
      <c r="F2" s="4">
        <f>F$5/(1-'Other Values'!$B$3)</f>
        <v>2.5078109440964031E-3</v>
      </c>
      <c r="G2" s="4">
        <f>G$5/(1-'Other Values'!$B$3)</f>
        <v>2.5078109440964031E-3</v>
      </c>
      <c r="H2" s="4">
        <f>H$5/(1-'Other Values'!$B$3)</f>
        <v>2.5078109440964031E-3</v>
      </c>
      <c r="I2" s="4">
        <f>I$5/(1-'Other Values'!$B$3)</f>
        <v>2.5078109440964031E-3</v>
      </c>
      <c r="J2" s="4">
        <f>J$5/(1-'Other Values'!$B$3)</f>
        <v>2.5078109440964031E-3</v>
      </c>
      <c r="K2" s="4">
        <f>K$5/(1-'Other Values'!$B$3)</f>
        <v>2.5078109440964031E-3</v>
      </c>
      <c r="L2" s="4">
        <f>L$5/(1-'Other Values'!$B$3)</f>
        <v>2.5078109440964031E-3</v>
      </c>
      <c r="M2" s="4">
        <f>M$5/(1-'Other Values'!$B$3)</f>
        <v>2.5078109440964031E-3</v>
      </c>
      <c r="N2" s="4">
        <f>N$5/(1-'Other Values'!$B$3)</f>
        <v>2.5078109440964031E-3</v>
      </c>
      <c r="O2" s="4">
        <f>O$5/(1-'Other Values'!$B$3)</f>
        <v>2.5078109440964031E-3</v>
      </c>
      <c r="P2" s="4">
        <f>P$5/(1-'Other Values'!$B$3)</f>
        <v>2.5284066603474698E-3</v>
      </c>
      <c r="Q2" s="4">
        <f>Q$5/(1-'Other Values'!$B$3)</f>
        <v>2.5490023765985361E-3</v>
      </c>
      <c r="R2" s="4">
        <f>R$5/(1-'Other Values'!$B$3)</f>
        <v>2.5695980928496028E-3</v>
      </c>
      <c r="S2" s="4">
        <f>S$5/(1-'Other Values'!$B$3)</f>
        <v>2.5901938091006695E-3</v>
      </c>
      <c r="T2" s="4">
        <f>T$5/(1-'Other Values'!$B$3)</f>
        <v>2.6107895253517357E-3</v>
      </c>
      <c r="U2" s="4">
        <f>U$5/(1-'Other Values'!$B$3)</f>
        <v>2.6313852416028024E-3</v>
      </c>
      <c r="V2" s="4">
        <f>V$5/(1-'Other Values'!$B$3)</f>
        <v>2.6519809578538687E-3</v>
      </c>
      <c r="W2" s="4">
        <f>W$5/(1-'Other Values'!$B$3)</f>
        <v>2.6725766741049354E-3</v>
      </c>
      <c r="X2" s="4">
        <f>X$5/(1-'Other Values'!$B$3)</f>
        <v>2.6931723903560021E-3</v>
      </c>
      <c r="Y2" s="4">
        <f>Y$5/(1-'Other Values'!$B$3)</f>
        <v>2.7137681066070683E-3</v>
      </c>
      <c r="Z2" s="4">
        <f>Z$5/(1-'Other Values'!$B$3)</f>
        <v>2.734363822858135E-3</v>
      </c>
      <c r="AA2" s="4">
        <f>AA$5/(1-'Other Values'!$B$3)</f>
        <v>2.7549595391092017E-3</v>
      </c>
      <c r="AB2" s="4">
        <f>AB$5/(1-'Other Values'!$B$3)</f>
        <v>2.7755552553602679E-3</v>
      </c>
      <c r="AC2" s="4">
        <f>AC$5/(1-'Other Values'!$B$3)</f>
        <v>2.8373424041134676E-3</v>
      </c>
      <c r="AD2" s="4">
        <f>AD$5/(1-'Other Values'!$B$3)</f>
        <v>2.9444027395714579E-3</v>
      </c>
      <c r="AE2" s="4">
        <f>AE$5/(1-'Other Values'!$B$3)</f>
        <v>2.9510176550958602E-3</v>
      </c>
      <c r="AF2" s="4">
        <f>AF$5/(1-'Other Values'!$B$3)</f>
        <v>2.99301847842918E-3</v>
      </c>
      <c r="AG2" s="4">
        <f>AG$5/(1-'Other Values'!$B$3)</f>
        <v>3.054156322698284E-3</v>
      </c>
      <c r="AH2" s="4">
        <f>AH$5/(1-'Other Values'!$B$3)</f>
        <v>3.0811972774177497E-3</v>
      </c>
      <c r="AI2" s="4">
        <f>AI$5/(1-'Other Values'!$B$3)</f>
        <v>3.1479045334287005E-3</v>
      </c>
    </row>
    <row r="3" spans="1:35">
      <c r="A3" t="s">
        <v>3</v>
      </c>
      <c r="B3" s="4">
        <f t="shared" ref="B3:AI4" si="0">B$5</f>
        <v>7.8040477200267344E-4</v>
      </c>
      <c r="C3" s="4">
        <f t="shared" si="0"/>
        <v>7.8040477200267344E-4</v>
      </c>
      <c r="D3" s="4">
        <f t="shared" si="0"/>
        <v>7.8040477200267344E-4</v>
      </c>
      <c r="E3" s="4">
        <f t="shared" si="0"/>
        <v>7.8040477200267344E-4</v>
      </c>
      <c r="F3" s="4">
        <f t="shared" si="0"/>
        <v>7.8040477200267344E-4</v>
      </c>
      <c r="G3" s="4">
        <f t="shared" si="0"/>
        <v>7.8040477200267344E-4</v>
      </c>
      <c r="H3" s="4">
        <f t="shared" si="0"/>
        <v>7.8040477200267344E-4</v>
      </c>
      <c r="I3" s="4">
        <f t="shared" si="0"/>
        <v>7.8040477200267344E-4</v>
      </c>
      <c r="J3" s="4">
        <f t="shared" si="0"/>
        <v>7.8040477200267344E-4</v>
      </c>
      <c r="K3" s="4">
        <f t="shared" si="0"/>
        <v>7.8040477200267344E-4</v>
      </c>
      <c r="L3" s="4">
        <f t="shared" si="0"/>
        <v>7.8040477200267344E-4</v>
      </c>
      <c r="M3" s="4">
        <f t="shared" si="0"/>
        <v>7.8040477200267344E-4</v>
      </c>
      <c r="N3" s="4">
        <f t="shared" si="0"/>
        <v>7.8040477200267344E-4</v>
      </c>
      <c r="O3" s="4">
        <f t="shared" si="0"/>
        <v>7.8040477200267344E-4</v>
      </c>
      <c r="P3" s="4">
        <f t="shared" si="0"/>
        <v>7.8681394542261664E-4</v>
      </c>
      <c r="Q3" s="4">
        <f t="shared" si="0"/>
        <v>7.9322311884255983E-4</v>
      </c>
      <c r="R3" s="4">
        <f t="shared" si="0"/>
        <v>7.9963229226250303E-4</v>
      </c>
      <c r="S3" s="4">
        <f t="shared" si="0"/>
        <v>8.0604146568244623E-4</v>
      </c>
      <c r="T3" s="4">
        <f t="shared" si="0"/>
        <v>8.1245063910238943E-4</v>
      </c>
      <c r="U3" s="4">
        <f t="shared" si="0"/>
        <v>8.1885981252233263E-4</v>
      </c>
      <c r="V3" s="4">
        <f t="shared" si="0"/>
        <v>8.2526898594227583E-4</v>
      </c>
      <c r="W3" s="4">
        <f t="shared" si="0"/>
        <v>8.3167815936221903E-4</v>
      </c>
      <c r="X3" s="4">
        <f t="shared" si="0"/>
        <v>8.3808733278216223E-4</v>
      </c>
      <c r="Y3" s="4">
        <f t="shared" si="0"/>
        <v>8.4449650620210543E-4</v>
      </c>
      <c r="Z3" s="4">
        <f t="shared" si="0"/>
        <v>8.5090567962204863E-4</v>
      </c>
      <c r="AA3" s="4">
        <f t="shared" si="0"/>
        <v>8.5731485304199183E-4</v>
      </c>
      <c r="AB3" s="4">
        <f t="shared" si="0"/>
        <v>8.6372402646193503E-4</v>
      </c>
      <c r="AC3" s="4">
        <f t="shared" si="0"/>
        <v>8.8295154672176463E-4</v>
      </c>
      <c r="AD3" s="4">
        <f t="shared" si="0"/>
        <v>9.1626761342141253E-4</v>
      </c>
      <c r="AE3" s="4">
        <f t="shared" si="0"/>
        <v>9.1832610656811101E-4</v>
      </c>
      <c r="AF3" s="4">
        <f t="shared" si="0"/>
        <v>9.3139632744521723E-4</v>
      </c>
      <c r="AG3" s="4">
        <f t="shared" si="0"/>
        <v>9.5042179087972522E-4</v>
      </c>
      <c r="AH3" s="4">
        <f t="shared" si="0"/>
        <v>9.5883665570526441E-4</v>
      </c>
      <c r="AI3" s="4">
        <f t="shared" si="0"/>
        <v>9.795952623461281E-4</v>
      </c>
    </row>
    <row r="4" spans="1:35">
      <c r="A4" t="s">
        <v>4</v>
      </c>
      <c r="B4" s="4">
        <f t="shared" si="0"/>
        <v>7.8040477200267344E-4</v>
      </c>
      <c r="C4" s="4">
        <f t="shared" si="0"/>
        <v>7.8040477200267344E-4</v>
      </c>
      <c r="D4" s="4">
        <f t="shared" si="0"/>
        <v>7.8040477200267344E-4</v>
      </c>
      <c r="E4" s="4">
        <f t="shared" si="0"/>
        <v>7.8040477200267344E-4</v>
      </c>
      <c r="F4" s="4">
        <f t="shared" si="0"/>
        <v>7.8040477200267344E-4</v>
      </c>
      <c r="G4" s="4">
        <f t="shared" si="0"/>
        <v>7.8040477200267344E-4</v>
      </c>
      <c r="H4" s="4">
        <f t="shared" si="0"/>
        <v>7.8040477200267344E-4</v>
      </c>
      <c r="I4" s="4">
        <f t="shared" si="0"/>
        <v>7.8040477200267344E-4</v>
      </c>
      <c r="J4" s="4">
        <f t="shared" si="0"/>
        <v>7.8040477200267344E-4</v>
      </c>
      <c r="K4" s="4">
        <f t="shared" si="0"/>
        <v>7.8040477200267344E-4</v>
      </c>
      <c r="L4" s="4">
        <f t="shared" si="0"/>
        <v>7.8040477200267344E-4</v>
      </c>
      <c r="M4" s="4">
        <f t="shared" si="0"/>
        <v>7.8040477200267344E-4</v>
      </c>
      <c r="N4" s="4">
        <f t="shared" si="0"/>
        <v>7.8040477200267344E-4</v>
      </c>
      <c r="O4" s="4">
        <f t="shared" si="0"/>
        <v>7.8040477200267344E-4</v>
      </c>
      <c r="P4" s="4">
        <f t="shared" si="0"/>
        <v>7.8681394542261664E-4</v>
      </c>
      <c r="Q4" s="4">
        <f t="shared" si="0"/>
        <v>7.9322311884255983E-4</v>
      </c>
      <c r="R4" s="4">
        <f t="shared" si="0"/>
        <v>7.9963229226250303E-4</v>
      </c>
      <c r="S4" s="4">
        <f t="shared" si="0"/>
        <v>8.0604146568244623E-4</v>
      </c>
      <c r="T4" s="4">
        <f t="shared" si="0"/>
        <v>8.1245063910238943E-4</v>
      </c>
      <c r="U4" s="4">
        <f t="shared" si="0"/>
        <v>8.1885981252233263E-4</v>
      </c>
      <c r="V4" s="4">
        <f t="shared" si="0"/>
        <v>8.2526898594227583E-4</v>
      </c>
      <c r="W4" s="4">
        <f t="shared" si="0"/>
        <v>8.3167815936221903E-4</v>
      </c>
      <c r="X4" s="4">
        <f t="shared" si="0"/>
        <v>8.3808733278216223E-4</v>
      </c>
      <c r="Y4" s="4">
        <f t="shared" si="0"/>
        <v>8.4449650620210543E-4</v>
      </c>
      <c r="Z4" s="4">
        <f t="shared" si="0"/>
        <v>8.5090567962204863E-4</v>
      </c>
      <c r="AA4" s="4">
        <f t="shared" si="0"/>
        <v>8.5731485304199183E-4</v>
      </c>
      <c r="AB4" s="4">
        <f t="shared" si="0"/>
        <v>8.6372402646193503E-4</v>
      </c>
      <c r="AC4" s="4">
        <f t="shared" si="0"/>
        <v>8.8295154672176463E-4</v>
      </c>
      <c r="AD4" s="4">
        <f t="shared" si="0"/>
        <v>9.1626761342141253E-4</v>
      </c>
      <c r="AE4" s="4">
        <f t="shared" si="0"/>
        <v>9.1832610656811101E-4</v>
      </c>
      <c r="AF4" s="4">
        <f t="shared" si="0"/>
        <v>9.3139632744521723E-4</v>
      </c>
      <c r="AG4" s="4">
        <f t="shared" si="0"/>
        <v>9.5042179087972522E-4</v>
      </c>
      <c r="AH4" s="4">
        <f t="shared" si="0"/>
        <v>9.5883665570526441E-4</v>
      </c>
      <c r="AI4" s="4">
        <f t="shared" si="0"/>
        <v>9.795952623461281E-4</v>
      </c>
    </row>
    <row r="5" spans="1:35">
      <c r="A5" t="s">
        <v>5</v>
      </c>
      <c r="B5" s="4">
        <f>Extrapolations!I5</f>
        <v>7.8040477200267344E-4</v>
      </c>
      <c r="C5" s="4">
        <f>Extrapolations!J5</f>
        <v>7.8040477200267344E-4</v>
      </c>
      <c r="D5" s="4">
        <f>Extrapolations!K5</f>
        <v>7.8040477200267344E-4</v>
      </c>
      <c r="E5" s="4">
        <f>Extrapolations!L5</f>
        <v>7.8040477200267344E-4</v>
      </c>
      <c r="F5" s="4">
        <f>Extrapolations!M5</f>
        <v>7.8040477200267344E-4</v>
      </c>
      <c r="G5" s="4">
        <f>Extrapolations!N5</f>
        <v>7.8040477200267344E-4</v>
      </c>
      <c r="H5" s="4">
        <f>Extrapolations!O5</f>
        <v>7.8040477200267344E-4</v>
      </c>
      <c r="I5" s="4">
        <f>Extrapolations!P5</f>
        <v>7.8040477200267344E-4</v>
      </c>
      <c r="J5" s="4">
        <f>Extrapolations!Q5</f>
        <v>7.8040477200267344E-4</v>
      </c>
      <c r="K5" s="4">
        <f>Extrapolations!R5</f>
        <v>7.8040477200267344E-4</v>
      </c>
      <c r="L5" s="4">
        <f>Extrapolations!S5</f>
        <v>7.8040477200267344E-4</v>
      </c>
      <c r="M5" s="4">
        <f>Extrapolations!T5</f>
        <v>7.8040477200267344E-4</v>
      </c>
      <c r="N5" s="4">
        <f>Extrapolations!U5</f>
        <v>7.8040477200267344E-4</v>
      </c>
      <c r="O5" s="4">
        <f>Extrapolations!V5</f>
        <v>7.8040477200267344E-4</v>
      </c>
      <c r="P5" s="4">
        <f>Extrapolations!W5</f>
        <v>7.8681394542261664E-4</v>
      </c>
      <c r="Q5" s="4">
        <f>Extrapolations!X5</f>
        <v>7.9322311884255983E-4</v>
      </c>
      <c r="R5" s="4">
        <f>Extrapolations!Y5</f>
        <v>7.9963229226250303E-4</v>
      </c>
      <c r="S5" s="4">
        <f>Extrapolations!Z5</f>
        <v>8.0604146568244623E-4</v>
      </c>
      <c r="T5" s="4">
        <f>Extrapolations!AA5</f>
        <v>8.1245063910238943E-4</v>
      </c>
      <c r="U5" s="4">
        <f>Extrapolations!AB5</f>
        <v>8.1885981252233263E-4</v>
      </c>
      <c r="V5" s="4">
        <f>Extrapolations!AC5</f>
        <v>8.2526898594227583E-4</v>
      </c>
      <c r="W5" s="4">
        <f>Extrapolations!AD5</f>
        <v>8.3167815936221903E-4</v>
      </c>
      <c r="X5" s="4">
        <f>Extrapolations!AE5</f>
        <v>8.3808733278216223E-4</v>
      </c>
      <c r="Y5" s="4">
        <f>Extrapolations!AF5</f>
        <v>8.4449650620210543E-4</v>
      </c>
      <c r="Z5" s="4">
        <f>Extrapolations!AG5</f>
        <v>8.5090567962204863E-4</v>
      </c>
      <c r="AA5" s="4">
        <f>Extrapolations!AH5</f>
        <v>8.5731485304199183E-4</v>
      </c>
      <c r="AB5" s="4">
        <f>Extrapolations!AI5</f>
        <v>8.6372402646193503E-4</v>
      </c>
      <c r="AC5" s="4">
        <f>Extrapolations!AK5</f>
        <v>8.8295154672176463E-4</v>
      </c>
      <c r="AD5" s="4">
        <f>Extrapolations!AL5</f>
        <v>9.1626761342141253E-4</v>
      </c>
      <c r="AE5" s="4">
        <f>Extrapolations!AM5</f>
        <v>9.1832610656811101E-4</v>
      </c>
      <c r="AF5" s="4">
        <f>Extrapolations!AN5</f>
        <v>9.3139632744521723E-4</v>
      </c>
      <c r="AG5" s="4">
        <f>Extrapolations!AO5</f>
        <v>9.5042179087972522E-4</v>
      </c>
      <c r="AH5" s="4">
        <f>Extrapolations!AP5</f>
        <v>9.5883665570526441E-4</v>
      </c>
      <c r="AI5" s="4">
        <f>Extrapolations!AQ5</f>
        <v>9.795952623461281E-4</v>
      </c>
    </row>
    <row r="6" spans="1:35">
      <c r="A6" t="s">
        <v>6</v>
      </c>
      <c r="B6" s="4">
        <f>B$5/(1-'Other Values'!$B$3)*'Other Values'!$B$6+B$5*(1-'Other Values'!$B$6)</f>
        <v>1.7304781666542248E-3</v>
      </c>
      <c r="C6" s="4">
        <f>C$5/(1-'Other Values'!$B$3)*'Other Values'!$B$6+C$5*(1-'Other Values'!$B$6)</f>
        <v>1.7304781666542248E-3</v>
      </c>
      <c r="D6" s="4">
        <f>D$5/(1-'Other Values'!$B$3)*'Other Values'!$B$6+D$5*(1-'Other Values'!$B$6)</f>
        <v>1.7304781666542248E-3</v>
      </c>
      <c r="E6" s="4">
        <f>E$5/(1-'Other Values'!$B$3)*'Other Values'!$B$6+E$5*(1-'Other Values'!$B$6)</f>
        <v>1.7304781666542248E-3</v>
      </c>
      <c r="F6" s="4">
        <f>F$5/(1-'Other Values'!$B$3)*'Other Values'!$B$6+F$5*(1-'Other Values'!$B$6)</f>
        <v>1.7304781666542248E-3</v>
      </c>
      <c r="G6" s="4">
        <f>G$5/(1-'Other Values'!$B$3)*'Other Values'!$B$6+G$5*(1-'Other Values'!$B$6)</f>
        <v>1.7304781666542248E-3</v>
      </c>
      <c r="H6" s="4">
        <f>H$5/(1-'Other Values'!$B$3)*'Other Values'!$B$6+H$5*(1-'Other Values'!$B$6)</f>
        <v>1.7304781666542248E-3</v>
      </c>
      <c r="I6" s="4">
        <f>I$5/(1-'Other Values'!$B$3)*'Other Values'!$B$6+I$5*(1-'Other Values'!$B$6)</f>
        <v>1.7304781666542248E-3</v>
      </c>
      <c r="J6" s="4">
        <f>J$5/(1-'Other Values'!$B$3)*'Other Values'!$B$6+J$5*(1-'Other Values'!$B$6)</f>
        <v>1.7304781666542248E-3</v>
      </c>
      <c r="K6" s="4">
        <f>K$5/(1-'Other Values'!$B$3)*'Other Values'!$B$6+K$5*(1-'Other Values'!$B$6)</f>
        <v>1.7304781666542248E-3</v>
      </c>
      <c r="L6" s="4">
        <f>L$5/(1-'Other Values'!$B$3)*'Other Values'!$B$6+L$5*(1-'Other Values'!$B$6)</f>
        <v>1.7304781666542248E-3</v>
      </c>
      <c r="M6" s="4">
        <f>M$5/(1-'Other Values'!$B$3)*'Other Values'!$B$6+M$5*(1-'Other Values'!$B$6)</f>
        <v>1.7304781666542248E-3</v>
      </c>
      <c r="N6" s="4">
        <f>N$5/(1-'Other Values'!$B$3)*'Other Values'!$B$6+N$5*(1-'Other Values'!$B$6)</f>
        <v>1.7304781666542248E-3</v>
      </c>
      <c r="O6" s="4">
        <f>O$5/(1-'Other Values'!$B$3)*'Other Values'!$B$6+O$5*(1-'Other Values'!$B$6)</f>
        <v>1.7304781666542248E-3</v>
      </c>
      <c r="P6" s="4">
        <f>P$5/(1-'Other Values'!$B$3)*'Other Values'!$B$6+P$5*(1-'Other Values'!$B$6)</f>
        <v>1.744689938631286E-3</v>
      </c>
      <c r="Q6" s="4">
        <f>Q$5/(1-'Other Values'!$B$3)*'Other Values'!$B$6+Q$5*(1-'Other Values'!$B$6)</f>
        <v>1.7589017106083467E-3</v>
      </c>
      <c r="R6" s="4">
        <f>R$5/(1-'Other Values'!$B$3)*'Other Values'!$B$6+R$5*(1-'Other Values'!$B$6)</f>
        <v>1.773113482585408E-3</v>
      </c>
      <c r="S6" s="4">
        <f>S$5/(1-'Other Values'!$B$3)*'Other Values'!$B$6+S$5*(1-'Other Values'!$B$6)</f>
        <v>1.787325254562469E-3</v>
      </c>
      <c r="T6" s="4">
        <f>T$5/(1-'Other Values'!$B$3)*'Other Values'!$B$6+T$5*(1-'Other Values'!$B$6)</f>
        <v>1.8015370265395299E-3</v>
      </c>
      <c r="U6" s="4">
        <f>U$5/(1-'Other Values'!$B$3)*'Other Values'!$B$6+U$5*(1-'Other Values'!$B$6)</f>
        <v>1.815748798516591E-3</v>
      </c>
      <c r="V6" s="4">
        <f>V$5/(1-'Other Values'!$B$3)*'Other Values'!$B$6+V$5*(1-'Other Values'!$B$6)</f>
        <v>1.8299605704936519E-3</v>
      </c>
      <c r="W6" s="4">
        <f>W$5/(1-'Other Values'!$B$3)*'Other Values'!$B$6+W$5*(1-'Other Values'!$B$6)</f>
        <v>1.8441723424707131E-3</v>
      </c>
      <c r="X6" s="4">
        <f>X$5/(1-'Other Values'!$B$3)*'Other Values'!$B$6+X$5*(1-'Other Values'!$B$6)</f>
        <v>1.8583841144477744E-3</v>
      </c>
      <c r="Y6" s="4">
        <f>Y$5/(1-'Other Values'!$B$3)*'Other Values'!$B$6+Y$5*(1-'Other Values'!$B$6)</f>
        <v>1.8725958864248351E-3</v>
      </c>
      <c r="Z6" s="4">
        <f>Z$5/(1-'Other Values'!$B$3)*'Other Values'!$B$6+Z$5*(1-'Other Values'!$B$6)</f>
        <v>1.8868076584018963E-3</v>
      </c>
      <c r="AA6" s="4">
        <f>AA$5/(1-'Other Values'!$B$3)*'Other Values'!$B$6+AA$5*(1-'Other Values'!$B$6)</f>
        <v>1.9010194303789574E-3</v>
      </c>
      <c r="AB6" s="4">
        <f>AB$5/(1-'Other Values'!$B$3)*'Other Values'!$B$6+AB$5*(1-'Other Values'!$B$6)</f>
        <v>1.9152312023560183E-3</v>
      </c>
      <c r="AC6" s="4">
        <f>AC$5/(1-'Other Values'!$B$3)*'Other Values'!$B$6+AC$5*(1-'Other Values'!$B$6)</f>
        <v>1.9578665182872013E-3</v>
      </c>
      <c r="AD6" s="4">
        <f>AD$5/(1-'Other Values'!$B$3)*'Other Values'!$B$6+AD$5*(1-'Other Values'!$B$6)</f>
        <v>2.0317419328039375E-3</v>
      </c>
      <c r="AE6" s="4">
        <f>AE$5/(1-'Other Values'!$B$3)*'Other Values'!$B$6+AE$5*(1-'Other Values'!$B$6)</f>
        <v>2.036306458258373E-3</v>
      </c>
      <c r="AF6" s="4">
        <f>AF$5/(1-'Other Values'!$B$3)*'Other Values'!$B$6+AF$5*(1-'Other Values'!$B$6)</f>
        <v>2.0652885104863968E-3</v>
      </c>
      <c r="AG6" s="4">
        <f>AG$5/(1-'Other Values'!$B$3)*'Other Values'!$B$6+AG$5*(1-'Other Values'!$B$6)</f>
        <v>2.1074757833799327E-3</v>
      </c>
      <c r="AH6" s="4">
        <f>AH$5/(1-'Other Values'!$B$3)*'Other Values'!$B$6+AH$5*(1-'Other Values'!$B$6)</f>
        <v>2.1261349976471316E-3</v>
      </c>
      <c r="AI6" s="4">
        <f>AI$5/(1-'Other Values'!$B$3)*'Other Values'!$B$6+AI$5*(1-'Other Values'!$B$6)</f>
        <v>2.1721653614415431E-3</v>
      </c>
    </row>
    <row r="7" spans="1:35">
      <c r="A7" t="s">
        <v>94</v>
      </c>
      <c r="B7" s="4">
        <f>B$4*Calculations!$B$31</f>
        <v>6.0481369830207193E-4</v>
      </c>
      <c r="C7" s="4">
        <f>C$4*Calculations!$B$31</f>
        <v>6.0481369830207193E-4</v>
      </c>
      <c r="D7" s="4">
        <f>D$4*Calculations!$B$31</f>
        <v>6.0481369830207193E-4</v>
      </c>
      <c r="E7" s="4">
        <f>E$4*Calculations!$B$31</f>
        <v>6.0481369830207193E-4</v>
      </c>
      <c r="F7" s="4">
        <f>F$4*Calculations!$B$31</f>
        <v>6.0481369830207193E-4</v>
      </c>
      <c r="G7" s="4">
        <f>G$4*Calculations!$B$31</f>
        <v>6.0481369830207193E-4</v>
      </c>
      <c r="H7" s="4">
        <f>H$4*Calculations!$B$31</f>
        <v>6.0481369830207193E-4</v>
      </c>
      <c r="I7" s="4">
        <f>I$4*Calculations!$B$31</f>
        <v>6.0481369830207193E-4</v>
      </c>
      <c r="J7" s="4">
        <f>J$4*Calculations!$B$31</f>
        <v>6.0481369830207193E-4</v>
      </c>
      <c r="K7" s="4">
        <f>K$4*Calculations!$B$31</f>
        <v>6.0481369830207193E-4</v>
      </c>
      <c r="L7" s="4">
        <f>L$4*Calculations!$B$31</f>
        <v>6.0481369830207193E-4</v>
      </c>
      <c r="M7" s="4">
        <f>M$4*Calculations!$B$31</f>
        <v>6.0481369830207193E-4</v>
      </c>
      <c r="N7" s="4">
        <f>N$4*Calculations!$B$31</f>
        <v>6.0481369830207193E-4</v>
      </c>
      <c r="O7" s="4">
        <f>O$4*Calculations!$B$31</f>
        <v>6.0481369830207193E-4</v>
      </c>
      <c r="P7" s="4">
        <f>P$4*Calculations!$B$31</f>
        <v>6.0978080770252789E-4</v>
      </c>
      <c r="Q7" s="4">
        <f>Q$4*Calculations!$B$31</f>
        <v>6.1474791710298385E-4</v>
      </c>
      <c r="R7" s="4">
        <f>R$4*Calculations!$B$31</f>
        <v>6.1971502650343992E-4</v>
      </c>
      <c r="S7" s="4">
        <f>S$4*Calculations!$B$31</f>
        <v>6.2468213590389588E-4</v>
      </c>
      <c r="T7" s="4">
        <f>T$4*Calculations!$B$31</f>
        <v>6.2964924530435184E-4</v>
      </c>
      <c r="U7" s="4">
        <f>U$4*Calculations!$B$31</f>
        <v>6.346163547048078E-4</v>
      </c>
      <c r="V7" s="4">
        <f>V$4*Calculations!$B$31</f>
        <v>6.3958346410526376E-4</v>
      </c>
      <c r="W7" s="4">
        <f>W$4*Calculations!$B$31</f>
        <v>6.4455057350571972E-4</v>
      </c>
      <c r="X7" s="4">
        <f>X$4*Calculations!$B$31</f>
        <v>6.4951768290617579E-4</v>
      </c>
      <c r="Y7" s="4">
        <f>Y$4*Calculations!$B$31</f>
        <v>6.5448479230663175E-4</v>
      </c>
      <c r="Z7" s="4">
        <f>Z$4*Calculations!$B$31</f>
        <v>6.5945190170708771E-4</v>
      </c>
      <c r="AA7" s="4">
        <f>AA$4*Calculations!$B$31</f>
        <v>6.6441901110754367E-4</v>
      </c>
      <c r="AB7" s="4">
        <f>AB$4*Calculations!$B$31</f>
        <v>6.6938612050799963E-4</v>
      </c>
      <c r="AC7" s="4">
        <f>AC$4*Calculations!$B$31</f>
        <v>6.8428744870936762E-4</v>
      </c>
      <c r="AD7" s="4">
        <f>AD$4*Calculations!$B$31</f>
        <v>7.1010740040159477E-4</v>
      </c>
      <c r="AE7" s="4">
        <f>AE$4*Calculations!$B$31</f>
        <v>7.1170273259028611E-4</v>
      </c>
      <c r="AF7" s="4">
        <f>AF$4*Calculations!$B$31</f>
        <v>7.2183215377004341E-4</v>
      </c>
      <c r="AG7" s="4">
        <f>AG$4*Calculations!$B$31</f>
        <v>7.3657688793178709E-4</v>
      </c>
      <c r="AH7" s="4">
        <f>AH$4*Calculations!$B$31</f>
        <v>7.4309840817157996E-4</v>
      </c>
      <c r="AI7" s="4">
        <f>AI$4*Calculations!$B$31</f>
        <v>7.5918632831824934E-4</v>
      </c>
    </row>
    <row r="8" spans="1:35">
      <c r="A8" t="s">
        <v>95</v>
      </c>
      <c r="B8" s="4">
        <f>B$4*Calculations!$B$27</f>
        <v>1.9510119300066835E-3</v>
      </c>
      <c r="C8" s="4">
        <f>C$4*Calculations!$B$27</f>
        <v>1.9510119300066835E-3</v>
      </c>
      <c r="D8" s="4">
        <f>D$4*Calculations!$B$27</f>
        <v>1.9510119300066835E-3</v>
      </c>
      <c r="E8" s="4">
        <f>E$4*Calculations!$B$27</f>
        <v>1.9510119300066835E-3</v>
      </c>
      <c r="F8" s="4">
        <f>F$4*Calculations!$B$27</f>
        <v>1.9510119300066835E-3</v>
      </c>
      <c r="G8" s="4">
        <f>G$4*Calculations!$B$27</f>
        <v>1.9510119300066835E-3</v>
      </c>
      <c r="H8" s="4">
        <f>H$4*Calculations!$B$27</f>
        <v>1.9510119300066835E-3</v>
      </c>
      <c r="I8" s="4">
        <f>I$4*Calculations!$B$27</f>
        <v>1.9510119300066835E-3</v>
      </c>
      <c r="J8" s="4">
        <f>J$4*Calculations!$B$27</f>
        <v>1.9510119300066835E-3</v>
      </c>
      <c r="K8" s="4">
        <f>K$4*Calculations!$B$27</f>
        <v>1.9510119300066835E-3</v>
      </c>
      <c r="L8" s="4">
        <f>L$4*Calculations!$B$27</f>
        <v>1.9510119300066835E-3</v>
      </c>
      <c r="M8" s="4">
        <f>M$4*Calculations!$B$27</f>
        <v>1.9510119300066835E-3</v>
      </c>
      <c r="N8" s="4">
        <f>N$4*Calculations!$B$27</f>
        <v>1.9510119300066835E-3</v>
      </c>
      <c r="O8" s="4">
        <f>O$4*Calculations!$B$27</f>
        <v>1.9510119300066835E-3</v>
      </c>
      <c r="P8" s="4">
        <f>P$4*Calculations!$B$27</f>
        <v>1.9670348635565417E-3</v>
      </c>
      <c r="Q8" s="4">
        <f>Q$4*Calculations!$B$27</f>
        <v>1.9830577971063994E-3</v>
      </c>
      <c r="R8" s="4">
        <f>R$4*Calculations!$B$27</f>
        <v>1.9990807306562576E-3</v>
      </c>
      <c r="S8" s="4">
        <f>S$4*Calculations!$B$27</f>
        <v>2.0151036642061157E-3</v>
      </c>
      <c r="T8" s="4">
        <f>T$4*Calculations!$B$27</f>
        <v>2.0311265977559735E-3</v>
      </c>
      <c r="U8" s="4">
        <f>U$4*Calculations!$B$27</f>
        <v>2.0471495313058316E-3</v>
      </c>
      <c r="V8" s="4">
        <f>V$4*Calculations!$B$27</f>
        <v>2.0631724648556898E-3</v>
      </c>
      <c r="W8" s="4">
        <f>W$4*Calculations!$B$27</f>
        <v>2.0791953984055475E-3</v>
      </c>
      <c r="X8" s="4">
        <f>X$4*Calculations!$B$27</f>
        <v>2.0952183319554057E-3</v>
      </c>
      <c r="Y8" s="4">
        <f>Y$4*Calculations!$B$27</f>
        <v>2.1112412655052634E-3</v>
      </c>
      <c r="Z8" s="4">
        <f>Z$4*Calculations!$B$27</f>
        <v>2.1272641990551216E-3</v>
      </c>
      <c r="AA8" s="4">
        <f>AA$4*Calculations!$B$27</f>
        <v>2.1432871326049797E-3</v>
      </c>
      <c r="AB8" s="4">
        <f>AB$4*Calculations!$B$27</f>
        <v>2.1593100661548375E-3</v>
      </c>
      <c r="AC8" s="4">
        <f>AC$4*Calculations!$B$27</f>
        <v>2.2073788668044115E-3</v>
      </c>
      <c r="AD8" s="4">
        <f>AD$4*Calculations!$B$27</f>
        <v>2.2906690335535314E-3</v>
      </c>
      <c r="AE8" s="4">
        <f>AE$4*Calculations!$B$27</f>
        <v>2.2958152664202774E-3</v>
      </c>
      <c r="AF8" s="4">
        <f>AF$4*Calculations!$B$27</f>
        <v>2.3284908186130431E-3</v>
      </c>
      <c r="AG8" s="4">
        <f>AG$4*Calculations!$B$27</f>
        <v>2.3760544771993129E-3</v>
      </c>
      <c r="AH8" s="4">
        <f>AH$4*Calculations!$B$27</f>
        <v>2.3970916392631611E-3</v>
      </c>
      <c r="AI8" s="4">
        <f>AI$4*Calculations!$B$27</f>
        <v>2.4489881558653202E-3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2019-08-27T19:15:35Z</dcterms:modified>
</cp:coreProperties>
</file>