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 Zotin\OneDrive\Pós-graduação\3 - Projetos\projeto EPS\eps-2.0.0-us-wipF - BR\InputData\indst\BIFUbC_BR\"/>
    </mc:Choice>
  </mc:AlternateContent>
  <xr:revisionPtr revIDLastSave="1126" documentId="14_{DD64311D-F9F4-4E70-AA53-8AF6DEA4B18F}" xr6:coauthVersionLast="45" xr6:coauthVersionMax="45" xr10:uidLastSave="{C10CEAD4-DC6F-41F0-AD4A-25EBB1E21964}"/>
  <bookViews>
    <workbookView xWindow="2940" yWindow="2940" windowWidth="21600" windowHeight="11385" tabRatio="862" activeTab="2" xr2:uid="{2C30004F-171A-47AA-9646-68C84A8C1BBA}"/>
  </bookViews>
  <sheets>
    <sheet name="About" sheetId="3" r:id="rId1"/>
    <sheet name="Iron and steel" sheetId="15" r:id="rId2"/>
    <sheet name="Agriculture" sheetId="14" r:id="rId3"/>
    <sheet name="Chemicals" sheetId="13" r:id="rId4"/>
    <sheet name="O&amp;G systems" sheetId="2" r:id="rId5"/>
    <sheet name="Non-ferrous metallurgy" sheetId="17" r:id="rId6"/>
    <sheet name="Data" sheetId="1" r:id="rId7"/>
    <sheet name="BIFUbC-electricity" sheetId="4" r:id="rId8"/>
    <sheet name="BIFUbC-coal" sheetId="6" r:id="rId9"/>
    <sheet name="BIFUbC-natural-gas" sheetId="5" r:id="rId10"/>
    <sheet name="BIFUbC-biomass" sheetId="7" r:id="rId11"/>
    <sheet name="BIFUbC-petroleum-diesel" sheetId="8" r:id="rId12"/>
    <sheet name="BIFUbC-heat" sheetId="9" r:id="rId13"/>
    <sheet name="BIFUbC-crude-oil" sheetId="19" r:id="rId14"/>
    <sheet name="BIFUbC-heavy-or-residual-oil" sheetId="10" r:id="rId15"/>
    <sheet name="BIFUbC-LPG-propane-or-butane" sheetId="11" r:id="rId16"/>
    <sheet name="BIFUbC-hydrogen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1" l="1"/>
  <c r="B2" i="12"/>
  <c r="C2" i="12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2" i="19"/>
  <c r="C2" i="19"/>
  <c r="B3" i="19"/>
  <c r="C3" i="19"/>
  <c r="B4" i="19"/>
  <c r="C4" i="19"/>
  <c r="B5" i="19"/>
  <c r="C5" i="19"/>
  <c r="B6" i="19"/>
  <c r="C6" i="19"/>
  <c r="B7" i="19"/>
  <c r="C7" i="19"/>
  <c r="B8" i="19"/>
  <c r="C8" i="19"/>
  <c r="B9" i="19"/>
  <c r="C9" i="19"/>
  <c r="B2" i="9"/>
  <c r="C2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D7" i="9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2" i="6"/>
  <c r="C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D7" i="4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B109" i="1"/>
  <c r="AE2" i="12" l="1"/>
  <c r="AF2" i="12"/>
  <c r="AG2" i="12"/>
  <c r="AH2" i="12"/>
  <c r="AI2" i="12"/>
  <c r="AJ2" i="12"/>
  <c r="AK2" i="12"/>
  <c r="AE3" i="12"/>
  <c r="AF3" i="12"/>
  <c r="AG3" i="12"/>
  <c r="AH3" i="12"/>
  <c r="AI3" i="12"/>
  <c r="AJ3" i="12"/>
  <c r="AK3" i="12"/>
  <c r="AE4" i="12"/>
  <c r="AF4" i="12"/>
  <c r="AG4" i="12"/>
  <c r="AH4" i="12"/>
  <c r="AI4" i="12"/>
  <c r="AJ4" i="12"/>
  <c r="AK4" i="12"/>
  <c r="AE5" i="12"/>
  <c r="AF5" i="12"/>
  <c r="AG5" i="12"/>
  <c r="AH5" i="12"/>
  <c r="AI5" i="12"/>
  <c r="AJ5" i="12"/>
  <c r="AK5" i="12"/>
  <c r="AE7" i="12"/>
  <c r="AF7" i="12"/>
  <c r="AG7" i="12"/>
  <c r="AH7" i="12"/>
  <c r="AI7" i="12"/>
  <c r="AJ7" i="12"/>
  <c r="AK7" i="12"/>
  <c r="AE8" i="12"/>
  <c r="AF8" i="12"/>
  <c r="AG8" i="12"/>
  <c r="AH8" i="12"/>
  <c r="AI8" i="12"/>
  <c r="AJ8" i="12"/>
  <c r="AK8" i="12"/>
  <c r="AE2" i="11"/>
  <c r="AF2" i="11"/>
  <c r="AG2" i="11"/>
  <c r="AH2" i="11"/>
  <c r="AI2" i="11"/>
  <c r="AJ2" i="11"/>
  <c r="AK2" i="11"/>
  <c r="AE3" i="11"/>
  <c r="AF3" i="11"/>
  <c r="AG3" i="11"/>
  <c r="AH3" i="11"/>
  <c r="AI3" i="11"/>
  <c r="AJ3" i="11"/>
  <c r="AK3" i="11"/>
  <c r="AE4" i="11"/>
  <c r="AF4" i="11"/>
  <c r="AG4" i="11"/>
  <c r="AH4" i="11"/>
  <c r="AI4" i="11"/>
  <c r="AJ4" i="11"/>
  <c r="AK4" i="11"/>
  <c r="AE5" i="11"/>
  <c r="AF5" i="11"/>
  <c r="AG5" i="11"/>
  <c r="AH5" i="11"/>
  <c r="AI5" i="11"/>
  <c r="AJ5" i="11"/>
  <c r="AK5" i="11"/>
  <c r="AE7" i="11"/>
  <c r="AF7" i="11"/>
  <c r="AG7" i="11"/>
  <c r="AH7" i="11"/>
  <c r="AI7" i="11"/>
  <c r="AJ7" i="11"/>
  <c r="AK7" i="11"/>
  <c r="AE8" i="11"/>
  <c r="AF8" i="11"/>
  <c r="AG8" i="11"/>
  <c r="AH8" i="11"/>
  <c r="AI8" i="11"/>
  <c r="AJ8" i="11"/>
  <c r="AK8" i="11"/>
  <c r="AE2" i="10"/>
  <c r="AF2" i="10"/>
  <c r="AG2" i="10"/>
  <c r="AH2" i="10"/>
  <c r="AI2" i="10"/>
  <c r="AJ2" i="10"/>
  <c r="AK2" i="10"/>
  <c r="AE3" i="10"/>
  <c r="AF3" i="10"/>
  <c r="AG3" i="10"/>
  <c r="AH3" i="10"/>
  <c r="AI3" i="10"/>
  <c r="AJ3" i="10"/>
  <c r="AK3" i="10"/>
  <c r="AE4" i="10"/>
  <c r="AF4" i="10"/>
  <c r="AG4" i="10"/>
  <c r="AH4" i="10"/>
  <c r="AI4" i="10"/>
  <c r="AJ4" i="10"/>
  <c r="AK4" i="10"/>
  <c r="AE5" i="10"/>
  <c r="AF5" i="10"/>
  <c r="AG5" i="10"/>
  <c r="AH5" i="10"/>
  <c r="AI5" i="10"/>
  <c r="AJ5" i="10"/>
  <c r="AK5" i="10"/>
  <c r="AE7" i="10"/>
  <c r="AF7" i="10"/>
  <c r="AG7" i="10"/>
  <c r="AH7" i="10"/>
  <c r="AI7" i="10"/>
  <c r="AJ7" i="10"/>
  <c r="AK7" i="10"/>
  <c r="AE8" i="10"/>
  <c r="AF8" i="10"/>
  <c r="AG8" i="10"/>
  <c r="AH8" i="10"/>
  <c r="AI8" i="10"/>
  <c r="AJ8" i="10"/>
  <c r="AK8" i="10"/>
  <c r="AE2" i="19"/>
  <c r="AF2" i="19"/>
  <c r="AG2" i="19"/>
  <c r="AH2" i="19"/>
  <c r="AI2" i="19"/>
  <c r="AJ2" i="19"/>
  <c r="AK2" i="19"/>
  <c r="AE3" i="19"/>
  <c r="AF3" i="19"/>
  <c r="AG3" i="19"/>
  <c r="AH3" i="19"/>
  <c r="AI3" i="19"/>
  <c r="AJ3" i="19"/>
  <c r="AK3" i="19"/>
  <c r="AE4" i="19"/>
  <c r="AF4" i="19"/>
  <c r="AG4" i="19"/>
  <c r="AH4" i="19"/>
  <c r="AI4" i="19"/>
  <c r="AJ4" i="19"/>
  <c r="AK4" i="19"/>
  <c r="AE5" i="19"/>
  <c r="AF5" i="19"/>
  <c r="AG5" i="19"/>
  <c r="AH5" i="19"/>
  <c r="AI5" i="19"/>
  <c r="AJ5" i="19"/>
  <c r="AK5" i="19"/>
  <c r="AE7" i="19"/>
  <c r="AF7" i="19"/>
  <c r="AG7" i="19"/>
  <c r="AH7" i="19"/>
  <c r="AI7" i="19"/>
  <c r="AJ7" i="19"/>
  <c r="AK7" i="19"/>
  <c r="AE8" i="19"/>
  <c r="AF8" i="19"/>
  <c r="AG8" i="19"/>
  <c r="AH8" i="19"/>
  <c r="AI8" i="19"/>
  <c r="AJ8" i="19"/>
  <c r="AK8" i="19"/>
  <c r="AE2" i="9"/>
  <c r="AF2" i="9"/>
  <c r="AG2" i="9"/>
  <c r="AH2" i="9"/>
  <c r="AI2" i="9"/>
  <c r="AJ2" i="9"/>
  <c r="AK2" i="9"/>
  <c r="AE3" i="9"/>
  <c r="AF3" i="9"/>
  <c r="AG3" i="9"/>
  <c r="AH3" i="9"/>
  <c r="AI3" i="9"/>
  <c r="AJ3" i="9"/>
  <c r="AK3" i="9"/>
  <c r="AE4" i="9"/>
  <c r="AF4" i="9"/>
  <c r="AG4" i="9"/>
  <c r="AH4" i="9"/>
  <c r="AI4" i="9"/>
  <c r="AJ4" i="9"/>
  <c r="AK4" i="9"/>
  <c r="AE5" i="9"/>
  <c r="AF5" i="9"/>
  <c r="AG5" i="9"/>
  <c r="AH5" i="9"/>
  <c r="AI5" i="9"/>
  <c r="AJ5" i="9"/>
  <c r="AK5" i="9"/>
  <c r="AE8" i="9"/>
  <c r="AF8" i="9"/>
  <c r="AG8" i="9"/>
  <c r="AH8" i="9"/>
  <c r="AI8" i="9"/>
  <c r="AJ8" i="9"/>
  <c r="AK8" i="9"/>
  <c r="AE3" i="8"/>
  <c r="AF3" i="8"/>
  <c r="AG3" i="8"/>
  <c r="AH3" i="8"/>
  <c r="AI3" i="8"/>
  <c r="AJ3" i="8"/>
  <c r="AK3" i="8"/>
  <c r="AE4" i="8"/>
  <c r="AF4" i="8"/>
  <c r="AG4" i="8"/>
  <c r="AH4" i="8"/>
  <c r="AI4" i="8"/>
  <c r="AJ4" i="8"/>
  <c r="AK4" i="8"/>
  <c r="AE5" i="8"/>
  <c r="AF5" i="8"/>
  <c r="AG5" i="8"/>
  <c r="AH5" i="8"/>
  <c r="AI5" i="8"/>
  <c r="AJ5" i="8"/>
  <c r="AK5" i="8"/>
  <c r="AE7" i="8"/>
  <c r="AF7" i="8"/>
  <c r="AG7" i="8"/>
  <c r="AH7" i="8"/>
  <c r="AI7" i="8"/>
  <c r="AJ7" i="8"/>
  <c r="AK7" i="8"/>
  <c r="AE3" i="7"/>
  <c r="AF3" i="7"/>
  <c r="AG3" i="7"/>
  <c r="AH3" i="7"/>
  <c r="AI3" i="7"/>
  <c r="AJ3" i="7"/>
  <c r="AK3" i="7"/>
  <c r="AE4" i="7"/>
  <c r="AF4" i="7"/>
  <c r="AG4" i="7"/>
  <c r="AH4" i="7"/>
  <c r="AI4" i="7"/>
  <c r="AJ4" i="7"/>
  <c r="AK4" i="7"/>
  <c r="AE5" i="7"/>
  <c r="AF5" i="7"/>
  <c r="AG5" i="7"/>
  <c r="AH5" i="7"/>
  <c r="AI5" i="7"/>
  <c r="AJ5" i="7"/>
  <c r="AK5" i="7"/>
  <c r="AE7" i="7"/>
  <c r="AF7" i="7"/>
  <c r="AG7" i="7"/>
  <c r="AH7" i="7"/>
  <c r="AI7" i="7"/>
  <c r="AJ7" i="7"/>
  <c r="AK7" i="7"/>
  <c r="AE2" i="5"/>
  <c r="AF2" i="5"/>
  <c r="AG2" i="5"/>
  <c r="AH2" i="5"/>
  <c r="AI2" i="5"/>
  <c r="AJ2" i="5"/>
  <c r="AK2" i="5"/>
  <c r="AE3" i="5"/>
  <c r="AF3" i="5"/>
  <c r="AG3" i="5"/>
  <c r="AH3" i="5"/>
  <c r="AI3" i="5"/>
  <c r="AJ3" i="5"/>
  <c r="AK3" i="5"/>
  <c r="AE4" i="5"/>
  <c r="AF4" i="5"/>
  <c r="AG4" i="5"/>
  <c r="AH4" i="5"/>
  <c r="AI4" i="5"/>
  <c r="AJ4" i="5"/>
  <c r="AK4" i="5"/>
  <c r="AE5" i="5"/>
  <c r="AF5" i="5"/>
  <c r="AG5" i="5"/>
  <c r="AH5" i="5"/>
  <c r="AI5" i="5"/>
  <c r="AJ5" i="5"/>
  <c r="AK5" i="5"/>
  <c r="AE7" i="5"/>
  <c r="AF7" i="5"/>
  <c r="AG7" i="5"/>
  <c r="AH7" i="5"/>
  <c r="AI7" i="5"/>
  <c r="AJ7" i="5"/>
  <c r="AK7" i="5"/>
  <c r="AE8" i="5"/>
  <c r="AF8" i="5"/>
  <c r="AG8" i="5"/>
  <c r="AH8" i="5"/>
  <c r="AI8" i="5"/>
  <c r="AJ8" i="5"/>
  <c r="AK8" i="5"/>
  <c r="AE2" i="6"/>
  <c r="AF2" i="6"/>
  <c r="AG2" i="6"/>
  <c r="AH2" i="6"/>
  <c r="AI2" i="6"/>
  <c r="AJ2" i="6"/>
  <c r="AK2" i="6"/>
  <c r="AE3" i="6"/>
  <c r="AF3" i="6"/>
  <c r="AG3" i="6"/>
  <c r="AH3" i="6"/>
  <c r="AI3" i="6"/>
  <c r="AJ3" i="6"/>
  <c r="AK3" i="6"/>
  <c r="AE4" i="6"/>
  <c r="AF4" i="6"/>
  <c r="AG4" i="6"/>
  <c r="AH4" i="6"/>
  <c r="AI4" i="6"/>
  <c r="AJ4" i="6"/>
  <c r="AK4" i="6"/>
  <c r="AE5" i="6"/>
  <c r="AF5" i="6"/>
  <c r="AG5" i="6"/>
  <c r="AH5" i="6"/>
  <c r="AI5" i="6"/>
  <c r="AJ5" i="6"/>
  <c r="AK5" i="6"/>
  <c r="AE7" i="6"/>
  <c r="AF7" i="6"/>
  <c r="AG7" i="6"/>
  <c r="AH7" i="6"/>
  <c r="AI7" i="6"/>
  <c r="AJ7" i="6"/>
  <c r="AK7" i="6"/>
  <c r="AE8" i="6"/>
  <c r="AF8" i="6"/>
  <c r="AG8" i="6"/>
  <c r="AH8" i="6"/>
  <c r="AI8" i="6"/>
  <c r="AJ8" i="6"/>
  <c r="AK8" i="6"/>
  <c r="AE2" i="4"/>
  <c r="AF2" i="4"/>
  <c r="AG2" i="4"/>
  <c r="AH2" i="4"/>
  <c r="AI2" i="4"/>
  <c r="AJ2" i="4"/>
  <c r="AK2" i="4"/>
  <c r="AE3" i="4"/>
  <c r="AF3" i="4"/>
  <c r="AG3" i="4"/>
  <c r="AH3" i="4"/>
  <c r="AI3" i="4"/>
  <c r="AJ3" i="4"/>
  <c r="AK3" i="4"/>
  <c r="AE4" i="4"/>
  <c r="AF4" i="4"/>
  <c r="AG4" i="4"/>
  <c r="AH4" i="4"/>
  <c r="AI4" i="4"/>
  <c r="AJ4" i="4"/>
  <c r="AK4" i="4"/>
  <c r="AE5" i="4"/>
  <c r="AF5" i="4"/>
  <c r="AG5" i="4"/>
  <c r="AH5" i="4"/>
  <c r="AI5" i="4"/>
  <c r="AJ5" i="4"/>
  <c r="AK5" i="4"/>
  <c r="D2" i="12" l="1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I8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D8" i="9"/>
  <c r="E8" i="9"/>
  <c r="F8" i="9"/>
  <c r="G8" i="9"/>
  <c r="H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A3" i="7"/>
  <c r="AB3" i="7"/>
  <c r="AC3" i="7"/>
  <c r="AD3" i="7"/>
  <c r="AA4" i="7"/>
  <c r="AB4" i="7"/>
  <c r="AC4" i="7"/>
  <c r="AD4" i="7"/>
  <c r="AA5" i="7"/>
  <c r="AB5" i="7"/>
  <c r="AC5" i="7"/>
  <c r="AD5" i="7"/>
  <c r="AA7" i="7"/>
  <c r="AB7" i="7"/>
  <c r="AC7" i="7"/>
  <c r="AD7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H43" i="2"/>
  <c r="I43" i="2"/>
  <c r="J43" i="2"/>
  <c r="K43" i="2"/>
  <c r="L43" i="2"/>
  <c r="M43" i="2"/>
  <c r="N43" i="2"/>
  <c r="O43" i="2"/>
  <c r="G43" i="2"/>
  <c r="AK7" i="4"/>
  <c r="J16" i="17"/>
  <c r="C16" i="17"/>
  <c r="D16" i="17"/>
  <c r="E16" i="17"/>
  <c r="F16" i="17"/>
  <c r="G16" i="17"/>
  <c r="H16" i="17"/>
  <c r="I16" i="17"/>
  <c r="C17" i="17"/>
  <c r="D17" i="17"/>
  <c r="E17" i="17"/>
  <c r="F17" i="17"/>
  <c r="G17" i="17"/>
  <c r="H17" i="17"/>
  <c r="I17" i="17"/>
  <c r="J17" i="17"/>
  <c r="C18" i="17"/>
  <c r="D18" i="17"/>
  <c r="E18" i="17"/>
  <c r="F18" i="17"/>
  <c r="G18" i="17"/>
  <c r="H18" i="17"/>
  <c r="I18" i="17"/>
  <c r="J18" i="17"/>
  <c r="C19" i="17"/>
  <c r="D19" i="17"/>
  <c r="E19" i="17"/>
  <c r="F19" i="17"/>
  <c r="G19" i="17"/>
  <c r="H19" i="17"/>
  <c r="I19" i="17"/>
  <c r="J19" i="17"/>
  <c r="C20" i="17"/>
  <c r="D20" i="17"/>
  <c r="E20" i="17"/>
  <c r="F20" i="17"/>
  <c r="G20" i="17"/>
  <c r="H20" i="17"/>
  <c r="I20" i="17"/>
  <c r="J20" i="17"/>
  <c r="C21" i="17"/>
  <c r="D21" i="17"/>
  <c r="E21" i="17"/>
  <c r="F21" i="17"/>
  <c r="G21" i="17"/>
  <c r="H21" i="17"/>
  <c r="I21" i="17"/>
  <c r="J21" i="17"/>
  <c r="C22" i="17"/>
  <c r="D22" i="17"/>
  <c r="E22" i="17"/>
  <c r="F22" i="17"/>
  <c r="G22" i="17"/>
  <c r="H22" i="17"/>
  <c r="I22" i="17"/>
  <c r="J22" i="17"/>
  <c r="C23" i="17"/>
  <c r="D23" i="17"/>
  <c r="E23" i="17"/>
  <c r="F23" i="17"/>
  <c r="G23" i="17"/>
  <c r="H23" i="17"/>
  <c r="I23" i="17"/>
  <c r="J23" i="17"/>
  <c r="C24" i="17"/>
  <c r="D24" i="17"/>
  <c r="E24" i="17"/>
  <c r="F24" i="17"/>
  <c r="G24" i="17"/>
  <c r="H24" i="17"/>
  <c r="I24" i="17"/>
  <c r="J24" i="17"/>
  <c r="C25" i="17"/>
  <c r="D25" i="17"/>
  <c r="E25" i="17"/>
  <c r="F25" i="17"/>
  <c r="G25" i="17"/>
  <c r="H25" i="17"/>
  <c r="I25" i="17"/>
  <c r="J25" i="17"/>
  <c r="B16" i="17"/>
  <c r="B18" i="17"/>
  <c r="B17" i="17"/>
  <c r="B19" i="17"/>
  <c r="B20" i="17"/>
  <c r="B21" i="17"/>
  <c r="B22" i="17"/>
  <c r="B23" i="17"/>
  <c r="B24" i="17"/>
  <c r="B25" i="17"/>
  <c r="B12" i="15"/>
  <c r="B13" i="15"/>
  <c r="AG7" i="4" l="1"/>
  <c r="AC7" i="4"/>
  <c r="Y7" i="4"/>
  <c r="U7" i="4"/>
  <c r="Q7" i="4"/>
  <c r="M7" i="4"/>
  <c r="I7" i="4"/>
  <c r="E7" i="4"/>
  <c r="AJ7" i="4"/>
  <c r="T7" i="4"/>
  <c r="AF7" i="4"/>
  <c r="AB7" i="4"/>
  <c r="X7" i="4"/>
  <c r="P7" i="4"/>
  <c r="L7" i="4"/>
  <c r="H7" i="4"/>
  <c r="AI7" i="4"/>
  <c r="AE7" i="4"/>
  <c r="AA7" i="4"/>
  <c r="W7" i="4"/>
  <c r="S7" i="4"/>
  <c r="O7" i="4"/>
  <c r="K7" i="4"/>
  <c r="G7" i="4"/>
  <c r="AH7" i="4"/>
  <c r="AD7" i="4"/>
  <c r="Z7" i="4"/>
  <c r="V7" i="4"/>
  <c r="R7" i="4"/>
  <c r="N7" i="4"/>
  <c r="J7" i="4"/>
  <c r="F7" i="4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D16" i="15"/>
  <c r="E16" i="15"/>
  <c r="F16" i="15"/>
  <c r="G16" i="15"/>
  <c r="H16" i="15"/>
  <c r="I16" i="15"/>
  <c r="J16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B14" i="15"/>
  <c r="B15" i="15"/>
  <c r="B16" i="15"/>
  <c r="B17" i="15"/>
  <c r="B18" i="15"/>
  <c r="C118" i="1" l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C121" i="1"/>
  <c r="D121" i="1"/>
  <c r="E121" i="1"/>
  <c r="F121" i="1"/>
  <c r="G121" i="1"/>
  <c r="H121" i="1"/>
  <c r="I121" i="1"/>
  <c r="D8" i="7" s="1"/>
  <c r="J121" i="1"/>
  <c r="E8" i="7" s="1"/>
  <c r="K121" i="1"/>
  <c r="F8" i="7" s="1"/>
  <c r="L121" i="1"/>
  <c r="G8" i="7" s="1"/>
  <c r="M121" i="1"/>
  <c r="H8" i="7" s="1"/>
  <c r="N121" i="1"/>
  <c r="I8" i="7" s="1"/>
  <c r="O121" i="1"/>
  <c r="J8" i="7" s="1"/>
  <c r="P121" i="1"/>
  <c r="K8" i="7" s="1"/>
  <c r="Q121" i="1"/>
  <c r="L8" i="7" s="1"/>
  <c r="R121" i="1"/>
  <c r="M8" i="7" s="1"/>
  <c r="S121" i="1"/>
  <c r="N8" i="7" s="1"/>
  <c r="T121" i="1"/>
  <c r="O8" i="7" s="1"/>
  <c r="U121" i="1"/>
  <c r="P8" i="7" s="1"/>
  <c r="V121" i="1"/>
  <c r="Q8" i="7" s="1"/>
  <c r="W121" i="1"/>
  <c r="R8" i="7" s="1"/>
  <c r="X121" i="1"/>
  <c r="S8" i="7" s="1"/>
  <c r="Y121" i="1"/>
  <c r="T8" i="7" s="1"/>
  <c r="Z121" i="1"/>
  <c r="U8" i="7" s="1"/>
  <c r="AA121" i="1"/>
  <c r="V8" i="7" s="1"/>
  <c r="AB121" i="1"/>
  <c r="W8" i="7" s="1"/>
  <c r="AC121" i="1"/>
  <c r="X8" i="7" s="1"/>
  <c r="AD121" i="1"/>
  <c r="Y8" i="7" s="1"/>
  <c r="AE121" i="1"/>
  <c r="Z8" i="7" s="1"/>
  <c r="AF121" i="1"/>
  <c r="AA8" i="7" s="1"/>
  <c r="AG121" i="1"/>
  <c r="AB8" i="7" s="1"/>
  <c r="AH121" i="1"/>
  <c r="AC8" i="7" s="1"/>
  <c r="AI121" i="1"/>
  <c r="AD8" i="7" s="1"/>
  <c r="AJ121" i="1"/>
  <c r="AE8" i="7" s="1"/>
  <c r="AK121" i="1"/>
  <c r="AF8" i="7" s="1"/>
  <c r="AL121" i="1"/>
  <c r="AG8" i="7" s="1"/>
  <c r="AM121" i="1"/>
  <c r="AH8" i="7" s="1"/>
  <c r="AN121" i="1"/>
  <c r="AI8" i="7" s="1"/>
  <c r="AO121" i="1"/>
  <c r="AJ8" i="7" s="1"/>
  <c r="AP121" i="1"/>
  <c r="AK8" i="7" s="1"/>
  <c r="C122" i="1"/>
  <c r="D122" i="1"/>
  <c r="E122" i="1"/>
  <c r="F122" i="1"/>
  <c r="G122" i="1"/>
  <c r="H122" i="1"/>
  <c r="I122" i="1"/>
  <c r="D8" i="8" s="1"/>
  <c r="J122" i="1"/>
  <c r="E8" i="8" s="1"/>
  <c r="K122" i="1"/>
  <c r="F8" i="8" s="1"/>
  <c r="L122" i="1"/>
  <c r="G8" i="8" s="1"/>
  <c r="M122" i="1"/>
  <c r="H8" i="8" s="1"/>
  <c r="N122" i="1"/>
  <c r="I8" i="8" s="1"/>
  <c r="O122" i="1"/>
  <c r="J8" i="8" s="1"/>
  <c r="P122" i="1"/>
  <c r="K8" i="8" s="1"/>
  <c r="Q122" i="1"/>
  <c r="L8" i="8" s="1"/>
  <c r="R122" i="1"/>
  <c r="M8" i="8" s="1"/>
  <c r="S122" i="1"/>
  <c r="N8" i="8" s="1"/>
  <c r="T122" i="1"/>
  <c r="O8" i="8" s="1"/>
  <c r="U122" i="1"/>
  <c r="P8" i="8" s="1"/>
  <c r="V122" i="1"/>
  <c r="Q8" i="8" s="1"/>
  <c r="W122" i="1"/>
  <c r="R8" i="8" s="1"/>
  <c r="X122" i="1"/>
  <c r="S8" i="8" s="1"/>
  <c r="Y122" i="1"/>
  <c r="T8" i="8" s="1"/>
  <c r="Z122" i="1"/>
  <c r="U8" i="8" s="1"/>
  <c r="AA122" i="1"/>
  <c r="V8" i="8" s="1"/>
  <c r="AB122" i="1"/>
  <c r="W8" i="8" s="1"/>
  <c r="AC122" i="1"/>
  <c r="X8" i="8" s="1"/>
  <c r="AD122" i="1"/>
  <c r="Y8" i="8" s="1"/>
  <c r="AE122" i="1"/>
  <c r="Z8" i="8" s="1"/>
  <c r="AF122" i="1"/>
  <c r="AA8" i="8" s="1"/>
  <c r="AG122" i="1"/>
  <c r="AB8" i="8" s="1"/>
  <c r="AH122" i="1"/>
  <c r="AC8" i="8" s="1"/>
  <c r="AI122" i="1"/>
  <c r="AD8" i="8" s="1"/>
  <c r="AJ122" i="1"/>
  <c r="AE8" i="8" s="1"/>
  <c r="AK122" i="1"/>
  <c r="AF8" i="8" s="1"/>
  <c r="AL122" i="1"/>
  <c r="AG8" i="8" s="1"/>
  <c r="AM122" i="1"/>
  <c r="AH8" i="8" s="1"/>
  <c r="AN122" i="1"/>
  <c r="AI8" i="8" s="1"/>
  <c r="AO122" i="1"/>
  <c r="AJ8" i="8" s="1"/>
  <c r="AP122" i="1"/>
  <c r="AK8" i="8" s="1"/>
  <c r="B122" i="1"/>
  <c r="B121" i="1"/>
  <c r="B118" i="1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E8" i="14"/>
  <c r="E9" i="14"/>
  <c r="E7" i="14"/>
  <c r="E3" i="14"/>
  <c r="F3" i="14"/>
  <c r="G3" i="14"/>
  <c r="E4" i="14"/>
  <c r="F4" i="14"/>
  <c r="G4" i="14"/>
  <c r="F2" i="14"/>
  <c r="G2" i="14"/>
  <c r="E2" i="14"/>
  <c r="B24" i="13"/>
  <c r="B31" i="13"/>
  <c r="D13" i="13"/>
  <c r="D20" i="13"/>
  <c r="C24" i="13"/>
  <c r="D24" i="13"/>
  <c r="E24" i="13"/>
  <c r="F24" i="13"/>
  <c r="G24" i="13"/>
  <c r="H24" i="13"/>
  <c r="I24" i="13"/>
  <c r="J24" i="13"/>
  <c r="C25" i="13"/>
  <c r="D25" i="13"/>
  <c r="E25" i="13"/>
  <c r="F25" i="13"/>
  <c r="G25" i="13"/>
  <c r="H25" i="13"/>
  <c r="I25" i="13"/>
  <c r="J25" i="13"/>
  <c r="C26" i="13"/>
  <c r="D26" i="13"/>
  <c r="E26" i="13"/>
  <c r="F26" i="13"/>
  <c r="G26" i="13"/>
  <c r="H26" i="13"/>
  <c r="I26" i="13"/>
  <c r="J26" i="13"/>
  <c r="C27" i="13"/>
  <c r="D27" i="13"/>
  <c r="E27" i="13"/>
  <c r="F27" i="13"/>
  <c r="G27" i="13"/>
  <c r="H27" i="13"/>
  <c r="I27" i="13"/>
  <c r="J27" i="13"/>
  <c r="C28" i="13"/>
  <c r="D28" i="13"/>
  <c r="E28" i="13"/>
  <c r="F28" i="13"/>
  <c r="G28" i="13"/>
  <c r="H28" i="13"/>
  <c r="I28" i="13"/>
  <c r="J28" i="13"/>
  <c r="C29" i="13"/>
  <c r="D29" i="13"/>
  <c r="E29" i="13"/>
  <c r="F29" i="13"/>
  <c r="G29" i="13"/>
  <c r="H29" i="13"/>
  <c r="I29" i="13"/>
  <c r="J29" i="13"/>
  <c r="C30" i="13"/>
  <c r="D30" i="13"/>
  <c r="E30" i="13"/>
  <c r="F30" i="13"/>
  <c r="G30" i="13"/>
  <c r="H30" i="13"/>
  <c r="I30" i="13"/>
  <c r="J30" i="13"/>
  <c r="C31" i="13"/>
  <c r="D31" i="13"/>
  <c r="E31" i="13"/>
  <c r="F31" i="13"/>
  <c r="G31" i="13"/>
  <c r="H31" i="13"/>
  <c r="I31" i="13"/>
  <c r="J31" i="13"/>
  <c r="B25" i="13"/>
  <c r="B26" i="13"/>
  <c r="B27" i="13"/>
  <c r="B28" i="13"/>
  <c r="B29" i="13"/>
  <c r="B30" i="13"/>
  <c r="J20" i="13"/>
  <c r="C15" i="13"/>
  <c r="D15" i="13"/>
  <c r="E15" i="13"/>
  <c r="F15" i="13"/>
  <c r="G15" i="13"/>
  <c r="H15" i="13"/>
  <c r="I15" i="13"/>
  <c r="J15" i="13"/>
  <c r="C16" i="13"/>
  <c r="D16" i="13"/>
  <c r="E16" i="13"/>
  <c r="F16" i="13"/>
  <c r="G16" i="13"/>
  <c r="H16" i="13"/>
  <c r="I16" i="13"/>
  <c r="J16" i="13"/>
  <c r="C17" i="13"/>
  <c r="D17" i="13"/>
  <c r="E17" i="13"/>
  <c r="F17" i="13"/>
  <c r="G17" i="13"/>
  <c r="H17" i="13"/>
  <c r="I17" i="13"/>
  <c r="J17" i="13"/>
  <c r="C18" i="13"/>
  <c r="D18" i="13"/>
  <c r="E18" i="13"/>
  <c r="F18" i="13"/>
  <c r="G18" i="13"/>
  <c r="H18" i="13"/>
  <c r="I18" i="13"/>
  <c r="J18" i="13"/>
  <c r="C19" i="13"/>
  <c r="D19" i="13"/>
  <c r="E19" i="13"/>
  <c r="F19" i="13"/>
  <c r="G19" i="13"/>
  <c r="H19" i="13"/>
  <c r="I19" i="13"/>
  <c r="J19" i="13"/>
  <c r="C20" i="13"/>
  <c r="E20" i="13"/>
  <c r="F20" i="13"/>
  <c r="G20" i="13"/>
  <c r="H20" i="13"/>
  <c r="I20" i="13"/>
  <c r="B16" i="13"/>
  <c r="B17" i="13"/>
  <c r="B18" i="13"/>
  <c r="B19" i="13"/>
  <c r="B20" i="13"/>
  <c r="B15" i="13"/>
  <c r="C14" i="13"/>
  <c r="D14" i="13"/>
  <c r="E14" i="13"/>
  <c r="F14" i="13"/>
  <c r="G14" i="13"/>
  <c r="H14" i="13"/>
  <c r="I14" i="13"/>
  <c r="J14" i="13"/>
  <c r="B14" i="13"/>
  <c r="C13" i="13"/>
  <c r="E13" i="13"/>
  <c r="F13" i="13"/>
  <c r="G13" i="13"/>
  <c r="H13" i="13"/>
  <c r="I13" i="13"/>
  <c r="J13" i="13"/>
  <c r="B13" i="13"/>
  <c r="C20" i="3"/>
  <c r="AK8" i="4" l="1"/>
  <c r="AK9" i="4"/>
  <c r="Y9" i="4"/>
  <c r="Y8" i="4"/>
  <c r="M9" i="4"/>
  <c r="M8" i="4"/>
  <c r="I9" i="4"/>
  <c r="I8" i="4"/>
  <c r="AJ9" i="4"/>
  <c r="AJ8" i="4"/>
  <c r="AF9" i="4"/>
  <c r="AF8" i="4"/>
  <c r="AB9" i="4"/>
  <c r="AB8" i="4"/>
  <c r="X9" i="4"/>
  <c r="X8" i="4"/>
  <c r="T9" i="4"/>
  <c r="T8" i="4"/>
  <c r="P9" i="4"/>
  <c r="P8" i="4"/>
  <c r="L9" i="4"/>
  <c r="L8" i="4"/>
  <c r="H9" i="4"/>
  <c r="H8" i="4"/>
  <c r="D9" i="4"/>
  <c r="D8" i="4"/>
  <c r="AG8" i="4"/>
  <c r="AG9" i="4"/>
  <c r="Q9" i="4"/>
  <c r="Q8" i="4"/>
  <c r="AI9" i="4"/>
  <c r="AI8" i="4"/>
  <c r="AE8" i="4"/>
  <c r="AE9" i="4"/>
  <c r="AA8" i="4"/>
  <c r="AA9" i="4"/>
  <c r="W8" i="4"/>
  <c r="W9" i="4"/>
  <c r="S8" i="4"/>
  <c r="S9" i="4"/>
  <c r="O8" i="4"/>
  <c r="O9" i="4"/>
  <c r="K8" i="4"/>
  <c r="K9" i="4"/>
  <c r="G8" i="4"/>
  <c r="G9" i="4"/>
  <c r="AC9" i="4"/>
  <c r="AC8" i="4"/>
  <c r="U9" i="4"/>
  <c r="U8" i="4"/>
  <c r="E9" i="4"/>
  <c r="E8" i="4"/>
  <c r="AH9" i="4"/>
  <c r="AH8" i="4"/>
  <c r="AD8" i="4"/>
  <c r="AD9" i="4"/>
  <c r="Z8" i="4"/>
  <c r="Z9" i="4"/>
  <c r="V9" i="4"/>
  <c r="V8" i="4"/>
  <c r="R8" i="4"/>
  <c r="R9" i="4"/>
  <c r="N8" i="4"/>
  <c r="N9" i="4"/>
  <c r="J8" i="4"/>
  <c r="J9" i="4"/>
  <c r="F9" i="4"/>
  <c r="F8" i="4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B224" i="1"/>
  <c r="D50" i="2"/>
  <c r="H37" i="2"/>
  <c r="I37" i="2"/>
  <c r="J37" i="2"/>
  <c r="K37" i="2"/>
  <c r="L37" i="2"/>
  <c r="M37" i="2"/>
  <c r="N37" i="2"/>
  <c r="O37" i="2"/>
  <c r="G37" i="2"/>
  <c r="H29" i="2" l="1"/>
  <c r="I29" i="2"/>
  <c r="J29" i="2"/>
  <c r="K29" i="2"/>
  <c r="L29" i="2"/>
  <c r="M29" i="2"/>
  <c r="N29" i="2"/>
  <c r="O29" i="2"/>
  <c r="G29" i="2"/>
  <c r="G21" i="2"/>
  <c r="H21" i="2"/>
  <c r="I21" i="2"/>
  <c r="J21" i="2"/>
  <c r="K21" i="2"/>
  <c r="L21" i="2"/>
  <c r="M21" i="2"/>
  <c r="N21" i="2"/>
  <c r="O21" i="2"/>
  <c r="H10" i="2" l="1"/>
  <c r="I10" i="2"/>
  <c r="J10" i="2"/>
  <c r="K10" i="2"/>
  <c r="L10" i="2"/>
  <c r="M10" i="2"/>
  <c r="N10" i="2"/>
  <c r="O10" i="2"/>
  <c r="G10" i="2"/>
  <c r="B58" i="1"/>
  <c r="G62" i="1"/>
  <c r="C58" i="1"/>
  <c r="D58" i="1"/>
  <c r="E58" i="1"/>
  <c r="F58" i="1"/>
  <c r="G58" i="1"/>
  <c r="H58" i="1"/>
  <c r="I58" i="1"/>
  <c r="D6" i="4" s="1"/>
  <c r="J58" i="1"/>
  <c r="E6" i="4" s="1"/>
  <c r="K58" i="1"/>
  <c r="F6" i="4" s="1"/>
  <c r="L58" i="1"/>
  <c r="G6" i="4" s="1"/>
  <c r="M58" i="1"/>
  <c r="H6" i="4" s="1"/>
  <c r="N58" i="1"/>
  <c r="I6" i="4" s="1"/>
  <c r="O58" i="1"/>
  <c r="J6" i="4" s="1"/>
  <c r="P58" i="1"/>
  <c r="K6" i="4" s="1"/>
  <c r="Q58" i="1"/>
  <c r="L6" i="4" s="1"/>
  <c r="R58" i="1"/>
  <c r="M6" i="4" s="1"/>
  <c r="S58" i="1"/>
  <c r="N6" i="4" s="1"/>
  <c r="T58" i="1"/>
  <c r="O6" i="4" s="1"/>
  <c r="U58" i="1"/>
  <c r="P6" i="4" s="1"/>
  <c r="V58" i="1"/>
  <c r="Q6" i="4" s="1"/>
  <c r="W58" i="1"/>
  <c r="R6" i="4" s="1"/>
  <c r="X58" i="1"/>
  <c r="S6" i="4" s="1"/>
  <c r="Y58" i="1"/>
  <c r="T6" i="4" s="1"/>
  <c r="Z58" i="1"/>
  <c r="U6" i="4" s="1"/>
  <c r="AA58" i="1"/>
  <c r="V6" i="4" s="1"/>
  <c r="AB58" i="1"/>
  <c r="W6" i="4" s="1"/>
  <c r="AC58" i="1"/>
  <c r="X6" i="4" s="1"/>
  <c r="AD58" i="1"/>
  <c r="Y6" i="4" s="1"/>
  <c r="AE58" i="1"/>
  <c r="Z6" i="4" s="1"/>
  <c r="AF58" i="1"/>
  <c r="AA6" i="4" s="1"/>
  <c r="AG58" i="1"/>
  <c r="AB6" i="4" s="1"/>
  <c r="AH58" i="1"/>
  <c r="AC6" i="4" s="1"/>
  <c r="AI58" i="1"/>
  <c r="AD6" i="4" s="1"/>
  <c r="AJ58" i="1"/>
  <c r="AE6" i="4" s="1"/>
  <c r="AK58" i="1"/>
  <c r="AF6" i="4" s="1"/>
  <c r="AL58" i="1"/>
  <c r="AG6" i="4" s="1"/>
  <c r="AM58" i="1"/>
  <c r="AH6" i="4" s="1"/>
  <c r="AN58" i="1"/>
  <c r="AI6" i="4" s="1"/>
  <c r="AO58" i="1"/>
  <c r="AJ6" i="4" s="1"/>
  <c r="AP58" i="1"/>
  <c r="AK6" i="4" s="1"/>
  <c r="C59" i="1"/>
  <c r="D59" i="1"/>
  <c r="E59" i="1"/>
  <c r="F59" i="1"/>
  <c r="G59" i="1"/>
  <c r="H59" i="1"/>
  <c r="I59" i="1"/>
  <c r="D6" i="6" s="1"/>
  <c r="J59" i="1"/>
  <c r="E6" i="6" s="1"/>
  <c r="K59" i="1"/>
  <c r="F6" i="6" s="1"/>
  <c r="L59" i="1"/>
  <c r="G6" i="6" s="1"/>
  <c r="M59" i="1"/>
  <c r="H6" i="6" s="1"/>
  <c r="N59" i="1"/>
  <c r="I6" i="6" s="1"/>
  <c r="O59" i="1"/>
  <c r="J6" i="6" s="1"/>
  <c r="P59" i="1"/>
  <c r="K6" i="6" s="1"/>
  <c r="Q59" i="1"/>
  <c r="L6" i="6" s="1"/>
  <c r="R59" i="1"/>
  <c r="M6" i="6" s="1"/>
  <c r="S59" i="1"/>
  <c r="N6" i="6" s="1"/>
  <c r="T59" i="1"/>
  <c r="O6" i="6" s="1"/>
  <c r="U59" i="1"/>
  <c r="P6" i="6" s="1"/>
  <c r="V59" i="1"/>
  <c r="Q6" i="6" s="1"/>
  <c r="W59" i="1"/>
  <c r="R6" i="6" s="1"/>
  <c r="X59" i="1"/>
  <c r="S6" i="6" s="1"/>
  <c r="Y59" i="1"/>
  <c r="T6" i="6" s="1"/>
  <c r="Z59" i="1"/>
  <c r="U6" i="6" s="1"/>
  <c r="AA59" i="1"/>
  <c r="V6" i="6" s="1"/>
  <c r="AB59" i="1"/>
  <c r="W6" i="6" s="1"/>
  <c r="AC59" i="1"/>
  <c r="X6" i="6" s="1"/>
  <c r="AD59" i="1"/>
  <c r="Y6" i="6" s="1"/>
  <c r="AE59" i="1"/>
  <c r="Z6" i="6" s="1"/>
  <c r="AF59" i="1"/>
  <c r="AA6" i="6" s="1"/>
  <c r="AG59" i="1"/>
  <c r="AB6" i="6" s="1"/>
  <c r="AH59" i="1"/>
  <c r="AC6" i="6" s="1"/>
  <c r="AI59" i="1"/>
  <c r="AD6" i="6" s="1"/>
  <c r="AJ59" i="1"/>
  <c r="AE6" i="6" s="1"/>
  <c r="AK59" i="1"/>
  <c r="AF6" i="6" s="1"/>
  <c r="AL59" i="1"/>
  <c r="AG6" i="6" s="1"/>
  <c r="AM59" i="1"/>
  <c r="AH6" i="6" s="1"/>
  <c r="AN59" i="1"/>
  <c r="AI6" i="6" s="1"/>
  <c r="AO59" i="1"/>
  <c r="AJ6" i="6" s="1"/>
  <c r="AP59" i="1"/>
  <c r="AK6" i="6" s="1"/>
  <c r="C60" i="1"/>
  <c r="D60" i="1"/>
  <c r="E60" i="1"/>
  <c r="F60" i="1"/>
  <c r="G60" i="1"/>
  <c r="H60" i="1"/>
  <c r="I60" i="1"/>
  <c r="D6" i="5" s="1"/>
  <c r="J60" i="1"/>
  <c r="E6" i="5" s="1"/>
  <c r="K60" i="1"/>
  <c r="F6" i="5" s="1"/>
  <c r="L60" i="1"/>
  <c r="G6" i="5" s="1"/>
  <c r="M60" i="1"/>
  <c r="H6" i="5" s="1"/>
  <c r="N60" i="1"/>
  <c r="I6" i="5" s="1"/>
  <c r="O60" i="1"/>
  <c r="J6" i="5" s="1"/>
  <c r="P60" i="1"/>
  <c r="K6" i="5" s="1"/>
  <c r="Q60" i="1"/>
  <c r="L6" i="5" s="1"/>
  <c r="R60" i="1"/>
  <c r="M6" i="5" s="1"/>
  <c r="S60" i="1"/>
  <c r="N6" i="5" s="1"/>
  <c r="T60" i="1"/>
  <c r="O6" i="5" s="1"/>
  <c r="U60" i="1"/>
  <c r="P6" i="5" s="1"/>
  <c r="V60" i="1"/>
  <c r="Q6" i="5" s="1"/>
  <c r="W60" i="1"/>
  <c r="R6" i="5" s="1"/>
  <c r="X60" i="1"/>
  <c r="S6" i="5" s="1"/>
  <c r="Y60" i="1"/>
  <c r="T6" i="5" s="1"/>
  <c r="Z60" i="1"/>
  <c r="U6" i="5" s="1"/>
  <c r="AA60" i="1"/>
  <c r="V6" i="5" s="1"/>
  <c r="AB60" i="1"/>
  <c r="W6" i="5" s="1"/>
  <c r="AC60" i="1"/>
  <c r="X6" i="5" s="1"/>
  <c r="AD60" i="1"/>
  <c r="Y6" i="5" s="1"/>
  <c r="AE60" i="1"/>
  <c r="Z6" i="5" s="1"/>
  <c r="AF60" i="1"/>
  <c r="AA6" i="5" s="1"/>
  <c r="AG60" i="1"/>
  <c r="AB6" i="5" s="1"/>
  <c r="AH60" i="1"/>
  <c r="AC6" i="5" s="1"/>
  <c r="AI60" i="1"/>
  <c r="AD6" i="5" s="1"/>
  <c r="AJ60" i="1"/>
  <c r="AE6" i="5" s="1"/>
  <c r="AK60" i="1"/>
  <c r="AF6" i="5" s="1"/>
  <c r="AL60" i="1"/>
  <c r="AG6" i="5" s="1"/>
  <c r="AM60" i="1"/>
  <c r="AH6" i="5" s="1"/>
  <c r="AN60" i="1"/>
  <c r="AI6" i="5" s="1"/>
  <c r="AO60" i="1"/>
  <c r="AJ6" i="5" s="1"/>
  <c r="AP60" i="1"/>
  <c r="AK6" i="5" s="1"/>
  <c r="C61" i="1"/>
  <c r="D61" i="1"/>
  <c r="E61" i="1"/>
  <c r="F61" i="1"/>
  <c r="G61" i="1"/>
  <c r="H61" i="1"/>
  <c r="I61" i="1"/>
  <c r="D6" i="7" s="1"/>
  <c r="J61" i="1"/>
  <c r="E6" i="7" s="1"/>
  <c r="K61" i="1"/>
  <c r="F6" i="7" s="1"/>
  <c r="L61" i="1"/>
  <c r="G6" i="7" s="1"/>
  <c r="M61" i="1"/>
  <c r="H6" i="7" s="1"/>
  <c r="N61" i="1"/>
  <c r="I6" i="7" s="1"/>
  <c r="O61" i="1"/>
  <c r="J6" i="7" s="1"/>
  <c r="P61" i="1"/>
  <c r="K6" i="7" s="1"/>
  <c r="Q61" i="1"/>
  <c r="L6" i="7" s="1"/>
  <c r="R61" i="1"/>
  <c r="M6" i="7" s="1"/>
  <c r="S61" i="1"/>
  <c r="N6" i="7" s="1"/>
  <c r="T61" i="1"/>
  <c r="O6" i="7" s="1"/>
  <c r="U61" i="1"/>
  <c r="P6" i="7" s="1"/>
  <c r="V61" i="1"/>
  <c r="Q6" i="7" s="1"/>
  <c r="W61" i="1"/>
  <c r="R6" i="7" s="1"/>
  <c r="X61" i="1"/>
  <c r="S6" i="7" s="1"/>
  <c r="Y61" i="1"/>
  <c r="T6" i="7" s="1"/>
  <c r="Z61" i="1"/>
  <c r="U6" i="7" s="1"/>
  <c r="AA61" i="1"/>
  <c r="V6" i="7" s="1"/>
  <c r="AB61" i="1"/>
  <c r="W6" i="7" s="1"/>
  <c r="AC61" i="1"/>
  <c r="X6" i="7" s="1"/>
  <c r="AD61" i="1"/>
  <c r="Y6" i="7" s="1"/>
  <c r="AE61" i="1"/>
  <c r="Z6" i="7" s="1"/>
  <c r="AF61" i="1"/>
  <c r="AA6" i="7" s="1"/>
  <c r="AG61" i="1"/>
  <c r="AB6" i="7" s="1"/>
  <c r="AH61" i="1"/>
  <c r="AC6" i="7" s="1"/>
  <c r="AI61" i="1"/>
  <c r="AD6" i="7" s="1"/>
  <c r="AJ61" i="1"/>
  <c r="AE6" i="7" s="1"/>
  <c r="AK61" i="1"/>
  <c r="AF6" i="7" s="1"/>
  <c r="AL61" i="1"/>
  <c r="AG6" i="7" s="1"/>
  <c r="AM61" i="1"/>
  <c r="AH6" i="7" s="1"/>
  <c r="AN61" i="1"/>
  <c r="AI6" i="7" s="1"/>
  <c r="AO61" i="1"/>
  <c r="AJ6" i="7" s="1"/>
  <c r="AP61" i="1"/>
  <c r="AK6" i="7" s="1"/>
  <c r="C62" i="1"/>
  <c r="D62" i="1"/>
  <c r="E62" i="1"/>
  <c r="F62" i="1"/>
  <c r="H62" i="1"/>
  <c r="I62" i="1"/>
  <c r="D6" i="8" s="1"/>
  <c r="J62" i="1"/>
  <c r="E6" i="8" s="1"/>
  <c r="K62" i="1"/>
  <c r="F6" i="8" s="1"/>
  <c r="L62" i="1"/>
  <c r="G6" i="8" s="1"/>
  <c r="M62" i="1"/>
  <c r="H6" i="8" s="1"/>
  <c r="N62" i="1"/>
  <c r="I6" i="8" s="1"/>
  <c r="O62" i="1"/>
  <c r="J6" i="8" s="1"/>
  <c r="P62" i="1"/>
  <c r="K6" i="8" s="1"/>
  <c r="Q62" i="1"/>
  <c r="L6" i="8" s="1"/>
  <c r="R62" i="1"/>
  <c r="M6" i="8" s="1"/>
  <c r="S62" i="1"/>
  <c r="N6" i="8" s="1"/>
  <c r="T62" i="1"/>
  <c r="O6" i="8" s="1"/>
  <c r="U62" i="1"/>
  <c r="P6" i="8" s="1"/>
  <c r="V62" i="1"/>
  <c r="Q6" i="8" s="1"/>
  <c r="W62" i="1"/>
  <c r="R6" i="8" s="1"/>
  <c r="X62" i="1"/>
  <c r="S6" i="8" s="1"/>
  <c r="Y62" i="1"/>
  <c r="T6" i="8" s="1"/>
  <c r="Z62" i="1"/>
  <c r="U6" i="8" s="1"/>
  <c r="AA62" i="1"/>
  <c r="V6" i="8" s="1"/>
  <c r="AB62" i="1"/>
  <c r="W6" i="8" s="1"/>
  <c r="AC62" i="1"/>
  <c r="X6" i="8" s="1"/>
  <c r="AD62" i="1"/>
  <c r="Y6" i="8" s="1"/>
  <c r="AE62" i="1"/>
  <c r="Z6" i="8" s="1"/>
  <c r="AF62" i="1"/>
  <c r="AA6" i="8" s="1"/>
  <c r="AG62" i="1"/>
  <c r="AB6" i="8" s="1"/>
  <c r="AH62" i="1"/>
  <c r="AC6" i="8" s="1"/>
  <c r="AI62" i="1"/>
  <c r="AD6" i="8" s="1"/>
  <c r="AJ62" i="1"/>
  <c r="AE6" i="8" s="1"/>
  <c r="AK62" i="1"/>
  <c r="AF6" i="8" s="1"/>
  <c r="AL62" i="1"/>
  <c r="AG6" i="8" s="1"/>
  <c r="AM62" i="1"/>
  <c r="AH6" i="8" s="1"/>
  <c r="AN62" i="1"/>
  <c r="AI6" i="8" s="1"/>
  <c r="AO62" i="1"/>
  <c r="AJ6" i="8" s="1"/>
  <c r="AP62" i="1"/>
  <c r="AK6" i="8" s="1"/>
  <c r="C63" i="1"/>
  <c r="D63" i="1"/>
  <c r="E63" i="1"/>
  <c r="F63" i="1"/>
  <c r="G63" i="1"/>
  <c r="H63" i="1"/>
  <c r="I63" i="1"/>
  <c r="D6" i="9" s="1"/>
  <c r="J63" i="1"/>
  <c r="E6" i="9" s="1"/>
  <c r="K63" i="1"/>
  <c r="F6" i="9" s="1"/>
  <c r="L63" i="1"/>
  <c r="G6" i="9" s="1"/>
  <c r="M63" i="1"/>
  <c r="H6" i="9" s="1"/>
  <c r="N63" i="1"/>
  <c r="I6" i="9" s="1"/>
  <c r="O63" i="1"/>
  <c r="J6" i="9" s="1"/>
  <c r="P63" i="1"/>
  <c r="K6" i="9" s="1"/>
  <c r="Q63" i="1"/>
  <c r="L6" i="9" s="1"/>
  <c r="R63" i="1"/>
  <c r="M6" i="9" s="1"/>
  <c r="S63" i="1"/>
  <c r="N6" i="9" s="1"/>
  <c r="T63" i="1"/>
  <c r="O6" i="9" s="1"/>
  <c r="U63" i="1"/>
  <c r="P6" i="9" s="1"/>
  <c r="V63" i="1"/>
  <c r="Q6" i="9" s="1"/>
  <c r="W63" i="1"/>
  <c r="R6" i="9" s="1"/>
  <c r="X63" i="1"/>
  <c r="S6" i="9" s="1"/>
  <c r="Y63" i="1"/>
  <c r="T6" i="9" s="1"/>
  <c r="Z63" i="1"/>
  <c r="U6" i="9" s="1"/>
  <c r="AA63" i="1"/>
  <c r="V6" i="9" s="1"/>
  <c r="AB63" i="1"/>
  <c r="W6" i="9" s="1"/>
  <c r="AC63" i="1"/>
  <c r="X6" i="9" s="1"/>
  <c r="AD63" i="1"/>
  <c r="Y6" i="9" s="1"/>
  <c r="AE63" i="1"/>
  <c r="Z6" i="9" s="1"/>
  <c r="AF63" i="1"/>
  <c r="AA6" i="9" s="1"/>
  <c r="AG63" i="1"/>
  <c r="AB6" i="9" s="1"/>
  <c r="AH63" i="1"/>
  <c r="AC6" i="9" s="1"/>
  <c r="AI63" i="1"/>
  <c r="AD6" i="9" s="1"/>
  <c r="AJ63" i="1"/>
  <c r="AE6" i="9" s="1"/>
  <c r="AK63" i="1"/>
  <c r="AF6" i="9" s="1"/>
  <c r="AL63" i="1"/>
  <c r="AG6" i="9" s="1"/>
  <c r="AM63" i="1"/>
  <c r="AH6" i="9" s="1"/>
  <c r="AN63" i="1"/>
  <c r="AI6" i="9" s="1"/>
  <c r="AO63" i="1"/>
  <c r="AJ6" i="9" s="1"/>
  <c r="AP63" i="1"/>
  <c r="AK6" i="9" s="1"/>
  <c r="C64" i="1"/>
  <c r="D64" i="1"/>
  <c r="E64" i="1"/>
  <c r="F64" i="1"/>
  <c r="G64" i="1"/>
  <c r="H64" i="1"/>
  <c r="I64" i="1"/>
  <c r="D6" i="19" s="1"/>
  <c r="J64" i="1"/>
  <c r="E6" i="19" s="1"/>
  <c r="K64" i="1"/>
  <c r="F6" i="19" s="1"/>
  <c r="L64" i="1"/>
  <c r="G6" i="19" s="1"/>
  <c r="M64" i="1"/>
  <c r="H6" i="19" s="1"/>
  <c r="N64" i="1"/>
  <c r="I6" i="19" s="1"/>
  <c r="O64" i="1"/>
  <c r="J6" i="19" s="1"/>
  <c r="P64" i="1"/>
  <c r="K6" i="19" s="1"/>
  <c r="Q64" i="1"/>
  <c r="L6" i="19" s="1"/>
  <c r="R64" i="1"/>
  <c r="M6" i="19" s="1"/>
  <c r="S64" i="1"/>
  <c r="N6" i="19" s="1"/>
  <c r="T64" i="1"/>
  <c r="O6" i="19" s="1"/>
  <c r="U64" i="1"/>
  <c r="P6" i="19" s="1"/>
  <c r="V64" i="1"/>
  <c r="Q6" i="19" s="1"/>
  <c r="W64" i="1"/>
  <c r="R6" i="19" s="1"/>
  <c r="X64" i="1"/>
  <c r="S6" i="19" s="1"/>
  <c r="Y64" i="1"/>
  <c r="T6" i="19" s="1"/>
  <c r="Z64" i="1"/>
  <c r="U6" i="19" s="1"/>
  <c r="AA64" i="1"/>
  <c r="V6" i="19" s="1"/>
  <c r="AB64" i="1"/>
  <c r="W6" i="19" s="1"/>
  <c r="AC64" i="1"/>
  <c r="X6" i="19" s="1"/>
  <c r="AD64" i="1"/>
  <c r="Y6" i="19" s="1"/>
  <c r="AE64" i="1"/>
  <c r="Z6" i="19" s="1"/>
  <c r="AF64" i="1"/>
  <c r="AA6" i="19" s="1"/>
  <c r="AG64" i="1"/>
  <c r="AB6" i="19" s="1"/>
  <c r="AH64" i="1"/>
  <c r="AC6" i="19" s="1"/>
  <c r="AI64" i="1"/>
  <c r="AD6" i="19" s="1"/>
  <c r="AJ64" i="1"/>
  <c r="AE6" i="19" s="1"/>
  <c r="AK64" i="1"/>
  <c r="AF6" i="19" s="1"/>
  <c r="AL64" i="1"/>
  <c r="AG6" i="19" s="1"/>
  <c r="AM64" i="1"/>
  <c r="AH6" i="19" s="1"/>
  <c r="AN64" i="1"/>
  <c r="AI6" i="19" s="1"/>
  <c r="AO64" i="1"/>
  <c r="AJ6" i="19" s="1"/>
  <c r="AP64" i="1"/>
  <c r="AK6" i="19" s="1"/>
  <c r="C65" i="1"/>
  <c r="D65" i="1"/>
  <c r="E65" i="1"/>
  <c r="F65" i="1"/>
  <c r="G65" i="1"/>
  <c r="H65" i="1"/>
  <c r="I65" i="1"/>
  <c r="D6" i="10" s="1"/>
  <c r="J65" i="1"/>
  <c r="E6" i="10" s="1"/>
  <c r="K65" i="1"/>
  <c r="F6" i="10" s="1"/>
  <c r="L65" i="1"/>
  <c r="G6" i="10" s="1"/>
  <c r="M65" i="1"/>
  <c r="H6" i="10" s="1"/>
  <c r="N65" i="1"/>
  <c r="I6" i="10" s="1"/>
  <c r="O65" i="1"/>
  <c r="J6" i="10" s="1"/>
  <c r="P65" i="1"/>
  <c r="K6" i="10" s="1"/>
  <c r="Q65" i="1"/>
  <c r="L6" i="10" s="1"/>
  <c r="R65" i="1"/>
  <c r="M6" i="10" s="1"/>
  <c r="S65" i="1"/>
  <c r="N6" i="10" s="1"/>
  <c r="T65" i="1"/>
  <c r="O6" i="10" s="1"/>
  <c r="U65" i="1"/>
  <c r="P6" i="10" s="1"/>
  <c r="V65" i="1"/>
  <c r="Q6" i="10" s="1"/>
  <c r="W65" i="1"/>
  <c r="R6" i="10" s="1"/>
  <c r="X65" i="1"/>
  <c r="S6" i="10" s="1"/>
  <c r="Y65" i="1"/>
  <c r="T6" i="10" s="1"/>
  <c r="Z65" i="1"/>
  <c r="U6" i="10" s="1"/>
  <c r="AA65" i="1"/>
  <c r="V6" i="10" s="1"/>
  <c r="AB65" i="1"/>
  <c r="W6" i="10" s="1"/>
  <c r="AC65" i="1"/>
  <c r="X6" i="10" s="1"/>
  <c r="AD65" i="1"/>
  <c r="Y6" i="10" s="1"/>
  <c r="AE65" i="1"/>
  <c r="Z6" i="10" s="1"/>
  <c r="AF65" i="1"/>
  <c r="AA6" i="10" s="1"/>
  <c r="AG65" i="1"/>
  <c r="AB6" i="10" s="1"/>
  <c r="AH65" i="1"/>
  <c r="AC6" i="10" s="1"/>
  <c r="AI65" i="1"/>
  <c r="AD6" i="10" s="1"/>
  <c r="AJ65" i="1"/>
  <c r="AE6" i="10" s="1"/>
  <c r="AK65" i="1"/>
  <c r="AF6" i="10" s="1"/>
  <c r="AL65" i="1"/>
  <c r="AG6" i="10" s="1"/>
  <c r="AM65" i="1"/>
  <c r="AH6" i="10" s="1"/>
  <c r="AN65" i="1"/>
  <c r="AI6" i="10" s="1"/>
  <c r="AO65" i="1"/>
  <c r="AJ6" i="10" s="1"/>
  <c r="AP65" i="1"/>
  <c r="AK6" i="10" s="1"/>
  <c r="C66" i="1"/>
  <c r="D66" i="1"/>
  <c r="E66" i="1"/>
  <c r="F66" i="1"/>
  <c r="G66" i="1"/>
  <c r="H66" i="1"/>
  <c r="I66" i="1"/>
  <c r="D6" i="11" s="1"/>
  <c r="J66" i="1"/>
  <c r="E6" i="11" s="1"/>
  <c r="K66" i="1"/>
  <c r="F6" i="11" s="1"/>
  <c r="L66" i="1"/>
  <c r="G6" i="11" s="1"/>
  <c r="M66" i="1"/>
  <c r="H6" i="11" s="1"/>
  <c r="N66" i="1"/>
  <c r="I6" i="11" s="1"/>
  <c r="O66" i="1"/>
  <c r="J6" i="11" s="1"/>
  <c r="P66" i="1"/>
  <c r="K6" i="11" s="1"/>
  <c r="Q66" i="1"/>
  <c r="L6" i="11" s="1"/>
  <c r="R66" i="1"/>
  <c r="M6" i="11" s="1"/>
  <c r="S66" i="1"/>
  <c r="N6" i="11" s="1"/>
  <c r="T66" i="1"/>
  <c r="O6" i="11" s="1"/>
  <c r="U66" i="1"/>
  <c r="P6" i="11" s="1"/>
  <c r="V66" i="1"/>
  <c r="Q6" i="11" s="1"/>
  <c r="W66" i="1"/>
  <c r="R6" i="11" s="1"/>
  <c r="X66" i="1"/>
  <c r="S6" i="11" s="1"/>
  <c r="Y66" i="1"/>
  <c r="T6" i="11" s="1"/>
  <c r="Z66" i="1"/>
  <c r="U6" i="11" s="1"/>
  <c r="AA66" i="1"/>
  <c r="V6" i="11" s="1"/>
  <c r="AB66" i="1"/>
  <c r="W6" i="11" s="1"/>
  <c r="AC66" i="1"/>
  <c r="X6" i="11" s="1"/>
  <c r="AD66" i="1"/>
  <c r="Y6" i="11" s="1"/>
  <c r="AE66" i="1"/>
  <c r="Z6" i="11" s="1"/>
  <c r="AF66" i="1"/>
  <c r="AA6" i="11" s="1"/>
  <c r="AG66" i="1"/>
  <c r="AB6" i="11" s="1"/>
  <c r="AH66" i="1"/>
  <c r="AC6" i="11" s="1"/>
  <c r="AI66" i="1"/>
  <c r="AD6" i="11" s="1"/>
  <c r="AJ66" i="1"/>
  <c r="AE6" i="11" s="1"/>
  <c r="AK66" i="1"/>
  <c r="AF6" i="11" s="1"/>
  <c r="AL66" i="1"/>
  <c r="AG6" i="11" s="1"/>
  <c r="AM66" i="1"/>
  <c r="AH6" i="11" s="1"/>
  <c r="AN66" i="1"/>
  <c r="AI6" i="11" s="1"/>
  <c r="AO66" i="1"/>
  <c r="AJ6" i="11" s="1"/>
  <c r="AP66" i="1"/>
  <c r="AK6" i="11" s="1"/>
  <c r="C67" i="1"/>
  <c r="D67" i="1"/>
  <c r="E67" i="1"/>
  <c r="F67" i="1"/>
  <c r="G67" i="1"/>
  <c r="H67" i="1"/>
  <c r="I67" i="1"/>
  <c r="D6" i="12" s="1"/>
  <c r="J67" i="1"/>
  <c r="E6" i="12" s="1"/>
  <c r="K67" i="1"/>
  <c r="F6" i="12" s="1"/>
  <c r="L67" i="1"/>
  <c r="G6" i="12" s="1"/>
  <c r="M67" i="1"/>
  <c r="H6" i="12" s="1"/>
  <c r="N67" i="1"/>
  <c r="I6" i="12" s="1"/>
  <c r="O67" i="1"/>
  <c r="J6" i="12" s="1"/>
  <c r="P67" i="1"/>
  <c r="K6" i="12" s="1"/>
  <c r="Q67" i="1"/>
  <c r="L6" i="12" s="1"/>
  <c r="R67" i="1"/>
  <c r="M6" i="12" s="1"/>
  <c r="S67" i="1"/>
  <c r="N6" i="12" s="1"/>
  <c r="T67" i="1"/>
  <c r="O6" i="12" s="1"/>
  <c r="U67" i="1"/>
  <c r="P6" i="12" s="1"/>
  <c r="V67" i="1"/>
  <c r="Q6" i="12" s="1"/>
  <c r="W67" i="1"/>
  <c r="R6" i="12" s="1"/>
  <c r="X67" i="1"/>
  <c r="S6" i="12" s="1"/>
  <c r="Y67" i="1"/>
  <c r="T6" i="12" s="1"/>
  <c r="Z67" i="1"/>
  <c r="U6" i="12" s="1"/>
  <c r="AA67" i="1"/>
  <c r="V6" i="12" s="1"/>
  <c r="AB67" i="1"/>
  <c r="W6" i="12" s="1"/>
  <c r="AC67" i="1"/>
  <c r="X6" i="12" s="1"/>
  <c r="AD67" i="1"/>
  <c r="Y6" i="12" s="1"/>
  <c r="AE67" i="1"/>
  <c r="Z6" i="12" s="1"/>
  <c r="AF67" i="1"/>
  <c r="AA6" i="12" s="1"/>
  <c r="AG67" i="1"/>
  <c r="AB6" i="12" s="1"/>
  <c r="AH67" i="1"/>
  <c r="AC6" i="12" s="1"/>
  <c r="AI67" i="1"/>
  <c r="AD6" i="12" s="1"/>
  <c r="AJ67" i="1"/>
  <c r="AE6" i="12" s="1"/>
  <c r="AK67" i="1"/>
  <c r="AF6" i="12" s="1"/>
  <c r="AL67" i="1"/>
  <c r="AG6" i="12" s="1"/>
  <c r="AM67" i="1"/>
  <c r="AH6" i="12" s="1"/>
  <c r="AN67" i="1"/>
  <c r="AI6" i="12" s="1"/>
  <c r="AO67" i="1"/>
  <c r="AJ6" i="12" s="1"/>
  <c r="AP67" i="1"/>
  <c r="AK6" i="12" s="1"/>
  <c r="B59" i="1"/>
  <c r="B60" i="1"/>
  <c r="B61" i="1"/>
  <c r="B62" i="1"/>
  <c r="B63" i="1"/>
  <c r="B64" i="1"/>
  <c r="B65" i="1"/>
  <c r="B66" i="1"/>
  <c r="B67" i="1"/>
  <c r="J193" i="1" l="1"/>
  <c r="J138" i="1" s="1"/>
  <c r="E9" i="11" s="1"/>
  <c r="B192" i="1"/>
  <c r="B137" i="1" s="1"/>
  <c r="C185" i="1"/>
  <c r="C130" i="1" s="1"/>
  <c r="D185" i="1"/>
  <c r="D130" i="1" s="1"/>
  <c r="E185" i="1"/>
  <c r="E130" i="1" s="1"/>
  <c r="F185" i="1"/>
  <c r="F130" i="1" s="1"/>
  <c r="G185" i="1"/>
  <c r="G130" i="1" s="1"/>
  <c r="H185" i="1"/>
  <c r="H130" i="1" s="1"/>
  <c r="I185" i="1"/>
  <c r="I130" i="1" s="1"/>
  <c r="J185" i="1"/>
  <c r="J130" i="1" s="1"/>
  <c r="K185" i="1"/>
  <c r="K130" i="1" s="1"/>
  <c r="L185" i="1"/>
  <c r="L130" i="1" s="1"/>
  <c r="M185" i="1"/>
  <c r="M130" i="1" s="1"/>
  <c r="N185" i="1"/>
  <c r="N130" i="1" s="1"/>
  <c r="O185" i="1"/>
  <c r="O130" i="1" s="1"/>
  <c r="P185" i="1"/>
  <c r="P130" i="1" s="1"/>
  <c r="Q185" i="1"/>
  <c r="Q130" i="1" s="1"/>
  <c r="R185" i="1"/>
  <c r="R130" i="1" s="1"/>
  <c r="S185" i="1"/>
  <c r="S130" i="1" s="1"/>
  <c r="T185" i="1"/>
  <c r="T130" i="1" s="1"/>
  <c r="U185" i="1"/>
  <c r="U130" i="1" s="1"/>
  <c r="V185" i="1"/>
  <c r="V130" i="1" s="1"/>
  <c r="W185" i="1"/>
  <c r="W130" i="1" s="1"/>
  <c r="X185" i="1"/>
  <c r="X130" i="1" s="1"/>
  <c r="Y185" i="1"/>
  <c r="Y130" i="1" s="1"/>
  <c r="Z185" i="1"/>
  <c r="Z130" i="1" s="1"/>
  <c r="AA185" i="1"/>
  <c r="AA130" i="1" s="1"/>
  <c r="AB185" i="1"/>
  <c r="AB130" i="1" s="1"/>
  <c r="AC185" i="1"/>
  <c r="AC130" i="1" s="1"/>
  <c r="AD185" i="1"/>
  <c r="AD130" i="1" s="1"/>
  <c r="AE185" i="1"/>
  <c r="AE130" i="1" s="1"/>
  <c r="AF185" i="1"/>
  <c r="AF130" i="1" s="1"/>
  <c r="AG185" i="1"/>
  <c r="AG130" i="1" s="1"/>
  <c r="AH185" i="1"/>
  <c r="AH130" i="1" s="1"/>
  <c r="AI185" i="1"/>
  <c r="AI130" i="1" s="1"/>
  <c r="AJ185" i="1"/>
  <c r="AJ130" i="1" s="1"/>
  <c r="AK185" i="1"/>
  <c r="AK130" i="1" s="1"/>
  <c r="AL185" i="1"/>
  <c r="AL130" i="1" s="1"/>
  <c r="AM185" i="1"/>
  <c r="AM130" i="1" s="1"/>
  <c r="AN185" i="1"/>
  <c r="AN130" i="1" s="1"/>
  <c r="AO185" i="1"/>
  <c r="AO130" i="1" s="1"/>
  <c r="AP185" i="1"/>
  <c r="AP130" i="1" s="1"/>
  <c r="C186" i="1"/>
  <c r="C131" i="1" s="1"/>
  <c r="D186" i="1"/>
  <c r="D131" i="1" s="1"/>
  <c r="E186" i="1"/>
  <c r="E131" i="1" s="1"/>
  <c r="F186" i="1"/>
  <c r="F131" i="1" s="1"/>
  <c r="G186" i="1"/>
  <c r="G131" i="1" s="1"/>
  <c r="H186" i="1"/>
  <c r="H131" i="1" s="1"/>
  <c r="I186" i="1"/>
  <c r="I131" i="1" s="1"/>
  <c r="D9" i="6" s="1"/>
  <c r="J186" i="1"/>
  <c r="J131" i="1" s="1"/>
  <c r="E9" i="6" s="1"/>
  <c r="K186" i="1"/>
  <c r="K131" i="1" s="1"/>
  <c r="F9" i="6" s="1"/>
  <c r="L186" i="1"/>
  <c r="L131" i="1" s="1"/>
  <c r="G9" i="6" s="1"/>
  <c r="M186" i="1"/>
  <c r="M131" i="1" s="1"/>
  <c r="H9" i="6" s="1"/>
  <c r="N186" i="1"/>
  <c r="N131" i="1" s="1"/>
  <c r="I9" i="6" s="1"/>
  <c r="O186" i="1"/>
  <c r="O131" i="1" s="1"/>
  <c r="J9" i="6" s="1"/>
  <c r="P186" i="1"/>
  <c r="P131" i="1" s="1"/>
  <c r="K9" i="6" s="1"/>
  <c r="Q186" i="1"/>
  <c r="Q131" i="1" s="1"/>
  <c r="L9" i="6" s="1"/>
  <c r="R186" i="1"/>
  <c r="R131" i="1" s="1"/>
  <c r="M9" i="6" s="1"/>
  <c r="S186" i="1"/>
  <c r="S131" i="1" s="1"/>
  <c r="N9" i="6" s="1"/>
  <c r="T186" i="1"/>
  <c r="T131" i="1" s="1"/>
  <c r="O9" i="6" s="1"/>
  <c r="U186" i="1"/>
  <c r="U131" i="1" s="1"/>
  <c r="P9" i="6" s="1"/>
  <c r="V186" i="1"/>
  <c r="V131" i="1" s="1"/>
  <c r="Q9" i="6" s="1"/>
  <c r="W186" i="1"/>
  <c r="W131" i="1" s="1"/>
  <c r="R9" i="6" s="1"/>
  <c r="X186" i="1"/>
  <c r="X131" i="1" s="1"/>
  <c r="S9" i="6" s="1"/>
  <c r="Y186" i="1"/>
  <c r="Y131" i="1" s="1"/>
  <c r="T9" i="6" s="1"/>
  <c r="Z186" i="1"/>
  <c r="Z131" i="1" s="1"/>
  <c r="U9" i="6" s="1"/>
  <c r="AA186" i="1"/>
  <c r="AA131" i="1" s="1"/>
  <c r="V9" i="6" s="1"/>
  <c r="AB186" i="1"/>
  <c r="AB131" i="1" s="1"/>
  <c r="W9" i="6" s="1"/>
  <c r="AC186" i="1"/>
  <c r="AC131" i="1" s="1"/>
  <c r="X9" i="6" s="1"/>
  <c r="AD186" i="1"/>
  <c r="AD131" i="1" s="1"/>
  <c r="Y9" i="6" s="1"/>
  <c r="AE186" i="1"/>
  <c r="AE131" i="1" s="1"/>
  <c r="Z9" i="6" s="1"/>
  <c r="AF186" i="1"/>
  <c r="AF131" i="1" s="1"/>
  <c r="AA9" i="6" s="1"/>
  <c r="AG186" i="1"/>
  <c r="AG131" i="1" s="1"/>
  <c r="AB9" i="6" s="1"/>
  <c r="AH186" i="1"/>
  <c r="AH131" i="1" s="1"/>
  <c r="AC9" i="6" s="1"/>
  <c r="AI186" i="1"/>
  <c r="AI131" i="1" s="1"/>
  <c r="AD9" i="6" s="1"/>
  <c r="AJ186" i="1"/>
  <c r="AJ131" i="1" s="1"/>
  <c r="AE9" i="6" s="1"/>
  <c r="AK186" i="1"/>
  <c r="AK131" i="1" s="1"/>
  <c r="AF9" i="6" s="1"/>
  <c r="AL186" i="1"/>
  <c r="AL131" i="1" s="1"/>
  <c r="AG9" i="6" s="1"/>
  <c r="AM186" i="1"/>
  <c r="AM131" i="1" s="1"/>
  <c r="AH9" i="6" s="1"/>
  <c r="AN186" i="1"/>
  <c r="AN131" i="1" s="1"/>
  <c r="AI9" i="6" s="1"/>
  <c r="AO186" i="1"/>
  <c r="AO131" i="1" s="1"/>
  <c r="AJ9" i="6" s="1"/>
  <c r="AP186" i="1"/>
  <c r="AP131" i="1" s="1"/>
  <c r="AK9" i="6" s="1"/>
  <c r="C187" i="1"/>
  <c r="C132" i="1" s="1"/>
  <c r="D187" i="1"/>
  <c r="D132" i="1" s="1"/>
  <c r="E187" i="1"/>
  <c r="E132" i="1" s="1"/>
  <c r="F187" i="1"/>
  <c r="F132" i="1" s="1"/>
  <c r="G187" i="1"/>
  <c r="G132" i="1" s="1"/>
  <c r="H187" i="1"/>
  <c r="H132" i="1" s="1"/>
  <c r="I187" i="1"/>
  <c r="I132" i="1" s="1"/>
  <c r="D9" i="5" s="1"/>
  <c r="J187" i="1"/>
  <c r="J132" i="1" s="1"/>
  <c r="E9" i="5" s="1"/>
  <c r="K187" i="1"/>
  <c r="K132" i="1" s="1"/>
  <c r="F9" i="5" s="1"/>
  <c r="L187" i="1"/>
  <c r="L132" i="1" s="1"/>
  <c r="G9" i="5" s="1"/>
  <c r="M187" i="1"/>
  <c r="M132" i="1" s="1"/>
  <c r="H9" i="5" s="1"/>
  <c r="N187" i="1"/>
  <c r="N132" i="1" s="1"/>
  <c r="I9" i="5" s="1"/>
  <c r="O187" i="1"/>
  <c r="O132" i="1" s="1"/>
  <c r="J9" i="5" s="1"/>
  <c r="P187" i="1"/>
  <c r="P132" i="1" s="1"/>
  <c r="K9" i="5" s="1"/>
  <c r="Q187" i="1"/>
  <c r="Q132" i="1" s="1"/>
  <c r="L9" i="5" s="1"/>
  <c r="R187" i="1"/>
  <c r="R132" i="1" s="1"/>
  <c r="M9" i="5" s="1"/>
  <c r="S187" i="1"/>
  <c r="S132" i="1" s="1"/>
  <c r="N9" i="5" s="1"/>
  <c r="T187" i="1"/>
  <c r="T132" i="1" s="1"/>
  <c r="O9" i="5" s="1"/>
  <c r="U187" i="1"/>
  <c r="U132" i="1" s="1"/>
  <c r="P9" i="5" s="1"/>
  <c r="V187" i="1"/>
  <c r="V132" i="1" s="1"/>
  <c r="Q9" i="5" s="1"/>
  <c r="W187" i="1"/>
  <c r="W132" i="1" s="1"/>
  <c r="R9" i="5" s="1"/>
  <c r="X187" i="1"/>
  <c r="X132" i="1" s="1"/>
  <c r="S9" i="5" s="1"/>
  <c r="Y187" i="1"/>
  <c r="Y132" i="1" s="1"/>
  <c r="T9" i="5" s="1"/>
  <c r="Z187" i="1"/>
  <c r="Z132" i="1" s="1"/>
  <c r="U9" i="5" s="1"/>
  <c r="AA187" i="1"/>
  <c r="AA132" i="1" s="1"/>
  <c r="V9" i="5" s="1"/>
  <c r="AB187" i="1"/>
  <c r="AB132" i="1" s="1"/>
  <c r="W9" i="5" s="1"/>
  <c r="AC187" i="1"/>
  <c r="AC132" i="1" s="1"/>
  <c r="X9" i="5" s="1"/>
  <c r="AD187" i="1"/>
  <c r="AD132" i="1" s="1"/>
  <c r="Y9" i="5" s="1"/>
  <c r="AE187" i="1"/>
  <c r="AE132" i="1" s="1"/>
  <c r="Z9" i="5" s="1"/>
  <c r="AF187" i="1"/>
  <c r="AF132" i="1" s="1"/>
  <c r="AA9" i="5" s="1"/>
  <c r="AG187" i="1"/>
  <c r="AG132" i="1" s="1"/>
  <c r="AB9" i="5" s="1"/>
  <c r="AH187" i="1"/>
  <c r="AH132" i="1" s="1"/>
  <c r="AC9" i="5" s="1"/>
  <c r="AI187" i="1"/>
  <c r="AI132" i="1" s="1"/>
  <c r="AD9" i="5" s="1"/>
  <c r="AJ187" i="1"/>
  <c r="AJ132" i="1" s="1"/>
  <c r="AE9" i="5" s="1"/>
  <c r="AK187" i="1"/>
  <c r="AK132" i="1" s="1"/>
  <c r="AF9" i="5" s="1"/>
  <c r="AL187" i="1"/>
  <c r="AL132" i="1" s="1"/>
  <c r="AG9" i="5" s="1"/>
  <c r="AM187" i="1"/>
  <c r="AM132" i="1" s="1"/>
  <c r="AH9" i="5" s="1"/>
  <c r="AN187" i="1"/>
  <c r="AN132" i="1" s="1"/>
  <c r="AI9" i="5" s="1"/>
  <c r="AO187" i="1"/>
  <c r="AO132" i="1" s="1"/>
  <c r="AJ9" i="5" s="1"/>
  <c r="AP187" i="1"/>
  <c r="AP132" i="1" s="1"/>
  <c r="AK9" i="5" s="1"/>
  <c r="C189" i="1"/>
  <c r="C134" i="1" s="1"/>
  <c r="D189" i="1"/>
  <c r="D134" i="1" s="1"/>
  <c r="E189" i="1"/>
  <c r="E134" i="1" s="1"/>
  <c r="F189" i="1"/>
  <c r="F134" i="1" s="1"/>
  <c r="G189" i="1"/>
  <c r="G134" i="1" s="1"/>
  <c r="H189" i="1"/>
  <c r="H134" i="1" s="1"/>
  <c r="I189" i="1"/>
  <c r="I134" i="1" s="1"/>
  <c r="D9" i="8" s="1"/>
  <c r="J189" i="1"/>
  <c r="J134" i="1" s="1"/>
  <c r="E9" i="8" s="1"/>
  <c r="K189" i="1"/>
  <c r="K134" i="1" s="1"/>
  <c r="F9" i="8" s="1"/>
  <c r="L189" i="1"/>
  <c r="L134" i="1" s="1"/>
  <c r="G9" i="8" s="1"/>
  <c r="M189" i="1"/>
  <c r="M134" i="1" s="1"/>
  <c r="H9" i="8" s="1"/>
  <c r="N189" i="1"/>
  <c r="N134" i="1" s="1"/>
  <c r="I9" i="8" s="1"/>
  <c r="O189" i="1"/>
  <c r="O134" i="1" s="1"/>
  <c r="J9" i="8" s="1"/>
  <c r="P189" i="1"/>
  <c r="P134" i="1" s="1"/>
  <c r="K9" i="8" s="1"/>
  <c r="Q189" i="1"/>
  <c r="Q134" i="1" s="1"/>
  <c r="L9" i="8" s="1"/>
  <c r="R189" i="1"/>
  <c r="R134" i="1" s="1"/>
  <c r="M9" i="8" s="1"/>
  <c r="S189" i="1"/>
  <c r="S134" i="1" s="1"/>
  <c r="N9" i="8" s="1"/>
  <c r="T189" i="1"/>
  <c r="T134" i="1" s="1"/>
  <c r="O9" i="8" s="1"/>
  <c r="U189" i="1"/>
  <c r="U134" i="1" s="1"/>
  <c r="P9" i="8" s="1"/>
  <c r="V189" i="1"/>
  <c r="V134" i="1" s="1"/>
  <c r="Q9" i="8" s="1"/>
  <c r="W189" i="1"/>
  <c r="W134" i="1" s="1"/>
  <c r="R9" i="8" s="1"/>
  <c r="X189" i="1"/>
  <c r="X134" i="1" s="1"/>
  <c r="S9" i="8" s="1"/>
  <c r="Y189" i="1"/>
  <c r="Y134" i="1" s="1"/>
  <c r="T9" i="8" s="1"/>
  <c r="Z189" i="1"/>
  <c r="Z134" i="1" s="1"/>
  <c r="U9" i="8" s="1"/>
  <c r="AA189" i="1"/>
  <c r="AA134" i="1" s="1"/>
  <c r="V9" i="8" s="1"/>
  <c r="AB189" i="1"/>
  <c r="AB134" i="1" s="1"/>
  <c r="W9" i="8" s="1"/>
  <c r="AC189" i="1"/>
  <c r="AC134" i="1" s="1"/>
  <c r="X9" i="8" s="1"/>
  <c r="AD189" i="1"/>
  <c r="AD134" i="1" s="1"/>
  <c r="Y9" i="8" s="1"/>
  <c r="AE189" i="1"/>
  <c r="AE134" i="1" s="1"/>
  <c r="Z9" i="8" s="1"/>
  <c r="AF189" i="1"/>
  <c r="AF134" i="1" s="1"/>
  <c r="AA9" i="8" s="1"/>
  <c r="AG189" i="1"/>
  <c r="AG134" i="1" s="1"/>
  <c r="AB9" i="8" s="1"/>
  <c r="AH189" i="1"/>
  <c r="AH134" i="1" s="1"/>
  <c r="AC9" i="8" s="1"/>
  <c r="AI189" i="1"/>
  <c r="AI134" i="1" s="1"/>
  <c r="AD9" i="8" s="1"/>
  <c r="AJ189" i="1"/>
  <c r="AJ134" i="1" s="1"/>
  <c r="AE9" i="8" s="1"/>
  <c r="AK189" i="1"/>
  <c r="AK134" i="1" s="1"/>
  <c r="AF9" i="8" s="1"/>
  <c r="AL189" i="1"/>
  <c r="AL134" i="1" s="1"/>
  <c r="AG9" i="8" s="1"/>
  <c r="AM189" i="1"/>
  <c r="AM134" i="1" s="1"/>
  <c r="AH9" i="8" s="1"/>
  <c r="AN189" i="1"/>
  <c r="AN134" i="1" s="1"/>
  <c r="AI9" i="8" s="1"/>
  <c r="AO189" i="1"/>
  <c r="AO134" i="1" s="1"/>
  <c r="AJ9" i="8" s="1"/>
  <c r="AP189" i="1"/>
  <c r="AP134" i="1" s="1"/>
  <c r="AK9" i="8" s="1"/>
  <c r="C190" i="1"/>
  <c r="C135" i="1" s="1"/>
  <c r="D190" i="1"/>
  <c r="D135" i="1" s="1"/>
  <c r="E190" i="1"/>
  <c r="E135" i="1" s="1"/>
  <c r="F190" i="1"/>
  <c r="F135" i="1" s="1"/>
  <c r="G190" i="1"/>
  <c r="G135" i="1" s="1"/>
  <c r="H190" i="1"/>
  <c r="H135" i="1" s="1"/>
  <c r="I190" i="1"/>
  <c r="I135" i="1" s="1"/>
  <c r="D9" i="9" s="1"/>
  <c r="J190" i="1"/>
  <c r="J135" i="1" s="1"/>
  <c r="E9" i="9" s="1"/>
  <c r="K190" i="1"/>
  <c r="K135" i="1" s="1"/>
  <c r="F9" i="9" s="1"/>
  <c r="L190" i="1"/>
  <c r="L135" i="1" s="1"/>
  <c r="G9" i="9" s="1"/>
  <c r="M190" i="1"/>
  <c r="M135" i="1" s="1"/>
  <c r="H9" i="9" s="1"/>
  <c r="N190" i="1"/>
  <c r="N135" i="1" s="1"/>
  <c r="I9" i="9" s="1"/>
  <c r="O190" i="1"/>
  <c r="O135" i="1" s="1"/>
  <c r="J9" i="9" s="1"/>
  <c r="P190" i="1"/>
  <c r="P135" i="1" s="1"/>
  <c r="K9" i="9" s="1"/>
  <c r="Q190" i="1"/>
  <c r="Q135" i="1" s="1"/>
  <c r="L9" i="9" s="1"/>
  <c r="R190" i="1"/>
  <c r="R135" i="1" s="1"/>
  <c r="M9" i="9" s="1"/>
  <c r="S190" i="1"/>
  <c r="S135" i="1" s="1"/>
  <c r="N9" i="9" s="1"/>
  <c r="T190" i="1"/>
  <c r="T135" i="1" s="1"/>
  <c r="O9" i="9" s="1"/>
  <c r="U190" i="1"/>
  <c r="U135" i="1" s="1"/>
  <c r="P9" i="9" s="1"/>
  <c r="V190" i="1"/>
  <c r="V135" i="1" s="1"/>
  <c r="Q9" i="9" s="1"/>
  <c r="W190" i="1"/>
  <c r="W135" i="1" s="1"/>
  <c r="R9" i="9" s="1"/>
  <c r="X190" i="1"/>
  <c r="X135" i="1" s="1"/>
  <c r="S9" i="9" s="1"/>
  <c r="Y190" i="1"/>
  <c r="Y135" i="1" s="1"/>
  <c r="T9" i="9" s="1"/>
  <c r="Z190" i="1"/>
  <c r="Z135" i="1" s="1"/>
  <c r="U9" i="9" s="1"/>
  <c r="AA190" i="1"/>
  <c r="AA135" i="1" s="1"/>
  <c r="V9" i="9" s="1"/>
  <c r="AB190" i="1"/>
  <c r="AB135" i="1" s="1"/>
  <c r="W9" i="9" s="1"/>
  <c r="AC190" i="1"/>
  <c r="AC135" i="1" s="1"/>
  <c r="X9" i="9" s="1"/>
  <c r="AD190" i="1"/>
  <c r="AD135" i="1" s="1"/>
  <c r="Y9" i="9" s="1"/>
  <c r="AE190" i="1"/>
  <c r="AE135" i="1" s="1"/>
  <c r="Z9" i="9" s="1"/>
  <c r="AF190" i="1"/>
  <c r="AF135" i="1" s="1"/>
  <c r="AA9" i="9" s="1"/>
  <c r="AG190" i="1"/>
  <c r="AG135" i="1" s="1"/>
  <c r="AB9" i="9" s="1"/>
  <c r="AH190" i="1"/>
  <c r="AH135" i="1" s="1"/>
  <c r="AC9" i="9" s="1"/>
  <c r="AI190" i="1"/>
  <c r="AI135" i="1" s="1"/>
  <c r="AD9" i="9" s="1"/>
  <c r="AJ190" i="1"/>
  <c r="AJ135" i="1" s="1"/>
  <c r="AE9" i="9" s="1"/>
  <c r="AK190" i="1"/>
  <c r="AK135" i="1" s="1"/>
  <c r="AF9" i="9" s="1"/>
  <c r="AL190" i="1"/>
  <c r="AL135" i="1" s="1"/>
  <c r="AG9" i="9" s="1"/>
  <c r="AM190" i="1"/>
  <c r="AM135" i="1" s="1"/>
  <c r="AH9" i="9" s="1"/>
  <c r="AN190" i="1"/>
  <c r="AN135" i="1" s="1"/>
  <c r="AI9" i="9" s="1"/>
  <c r="AO190" i="1"/>
  <c r="AO135" i="1" s="1"/>
  <c r="AJ9" i="9" s="1"/>
  <c r="AP190" i="1"/>
  <c r="AP135" i="1" s="1"/>
  <c r="AK9" i="9" s="1"/>
  <c r="C191" i="1"/>
  <c r="C136" i="1" s="1"/>
  <c r="D191" i="1"/>
  <c r="D136" i="1" s="1"/>
  <c r="E191" i="1"/>
  <c r="E136" i="1" s="1"/>
  <c r="F191" i="1"/>
  <c r="F136" i="1" s="1"/>
  <c r="G191" i="1"/>
  <c r="G136" i="1" s="1"/>
  <c r="H191" i="1"/>
  <c r="H136" i="1" s="1"/>
  <c r="I191" i="1"/>
  <c r="I136" i="1" s="1"/>
  <c r="D9" i="19" s="1"/>
  <c r="J191" i="1"/>
  <c r="J136" i="1" s="1"/>
  <c r="E9" i="19" s="1"/>
  <c r="K191" i="1"/>
  <c r="K136" i="1" s="1"/>
  <c r="F9" i="19" s="1"/>
  <c r="L191" i="1"/>
  <c r="L136" i="1" s="1"/>
  <c r="G9" i="19" s="1"/>
  <c r="M191" i="1"/>
  <c r="M136" i="1" s="1"/>
  <c r="H9" i="19" s="1"/>
  <c r="N191" i="1"/>
  <c r="N136" i="1" s="1"/>
  <c r="I9" i="19" s="1"/>
  <c r="O191" i="1"/>
  <c r="O136" i="1" s="1"/>
  <c r="J9" i="19" s="1"/>
  <c r="P191" i="1"/>
  <c r="P136" i="1" s="1"/>
  <c r="K9" i="19" s="1"/>
  <c r="Q191" i="1"/>
  <c r="Q136" i="1" s="1"/>
  <c r="L9" i="19" s="1"/>
  <c r="R191" i="1"/>
  <c r="R136" i="1" s="1"/>
  <c r="M9" i="19" s="1"/>
  <c r="S191" i="1"/>
  <c r="S136" i="1" s="1"/>
  <c r="N9" i="19" s="1"/>
  <c r="T191" i="1"/>
  <c r="T136" i="1" s="1"/>
  <c r="O9" i="19" s="1"/>
  <c r="U191" i="1"/>
  <c r="U136" i="1" s="1"/>
  <c r="P9" i="19" s="1"/>
  <c r="V191" i="1"/>
  <c r="V136" i="1" s="1"/>
  <c r="Q9" i="19" s="1"/>
  <c r="W191" i="1"/>
  <c r="W136" i="1" s="1"/>
  <c r="R9" i="19" s="1"/>
  <c r="X191" i="1"/>
  <c r="X136" i="1" s="1"/>
  <c r="S9" i="19" s="1"/>
  <c r="Y191" i="1"/>
  <c r="Y136" i="1" s="1"/>
  <c r="T9" i="19" s="1"/>
  <c r="Z191" i="1"/>
  <c r="Z136" i="1" s="1"/>
  <c r="U9" i="19" s="1"/>
  <c r="AA191" i="1"/>
  <c r="AA136" i="1" s="1"/>
  <c r="V9" i="19" s="1"/>
  <c r="AB191" i="1"/>
  <c r="AB136" i="1" s="1"/>
  <c r="W9" i="19" s="1"/>
  <c r="AC191" i="1"/>
  <c r="AC136" i="1" s="1"/>
  <c r="X9" i="19" s="1"/>
  <c r="AD191" i="1"/>
  <c r="AD136" i="1" s="1"/>
  <c r="Y9" i="19" s="1"/>
  <c r="AE191" i="1"/>
  <c r="AE136" i="1" s="1"/>
  <c r="Z9" i="19" s="1"/>
  <c r="AF191" i="1"/>
  <c r="AF136" i="1" s="1"/>
  <c r="AA9" i="19" s="1"/>
  <c r="AG191" i="1"/>
  <c r="AG136" i="1" s="1"/>
  <c r="AB9" i="19" s="1"/>
  <c r="AH191" i="1"/>
  <c r="AH136" i="1" s="1"/>
  <c r="AC9" i="19" s="1"/>
  <c r="AI191" i="1"/>
  <c r="AI136" i="1" s="1"/>
  <c r="AD9" i="19" s="1"/>
  <c r="AJ191" i="1"/>
  <c r="AJ136" i="1" s="1"/>
  <c r="AE9" i="19" s="1"/>
  <c r="AK191" i="1"/>
  <c r="AK136" i="1" s="1"/>
  <c r="AF9" i="19" s="1"/>
  <c r="AL191" i="1"/>
  <c r="AL136" i="1" s="1"/>
  <c r="AG9" i="19" s="1"/>
  <c r="AM191" i="1"/>
  <c r="AM136" i="1" s="1"/>
  <c r="AH9" i="19" s="1"/>
  <c r="AN191" i="1"/>
  <c r="AN136" i="1" s="1"/>
  <c r="AI9" i="19" s="1"/>
  <c r="AO191" i="1"/>
  <c r="AO136" i="1" s="1"/>
  <c r="AJ9" i="19" s="1"/>
  <c r="AP191" i="1"/>
  <c r="AP136" i="1" s="1"/>
  <c r="AK9" i="19" s="1"/>
  <c r="C192" i="1"/>
  <c r="C137" i="1" s="1"/>
  <c r="D192" i="1"/>
  <c r="D137" i="1" s="1"/>
  <c r="E192" i="1"/>
  <c r="E137" i="1" s="1"/>
  <c r="F192" i="1"/>
  <c r="F137" i="1" s="1"/>
  <c r="G192" i="1"/>
  <c r="G137" i="1" s="1"/>
  <c r="H192" i="1"/>
  <c r="H137" i="1" s="1"/>
  <c r="I192" i="1"/>
  <c r="I137" i="1" s="1"/>
  <c r="D9" i="10" s="1"/>
  <c r="J192" i="1"/>
  <c r="J137" i="1" s="1"/>
  <c r="E9" i="10" s="1"/>
  <c r="K192" i="1"/>
  <c r="K137" i="1" s="1"/>
  <c r="F9" i="10" s="1"/>
  <c r="L192" i="1"/>
  <c r="L137" i="1" s="1"/>
  <c r="G9" i="10" s="1"/>
  <c r="M192" i="1"/>
  <c r="M137" i="1" s="1"/>
  <c r="H9" i="10" s="1"/>
  <c r="N192" i="1"/>
  <c r="N137" i="1" s="1"/>
  <c r="I9" i="10" s="1"/>
  <c r="O192" i="1"/>
  <c r="O137" i="1" s="1"/>
  <c r="J9" i="10" s="1"/>
  <c r="P192" i="1"/>
  <c r="P137" i="1" s="1"/>
  <c r="K9" i="10" s="1"/>
  <c r="Q192" i="1"/>
  <c r="Q137" i="1" s="1"/>
  <c r="L9" i="10" s="1"/>
  <c r="R192" i="1"/>
  <c r="R137" i="1" s="1"/>
  <c r="M9" i="10" s="1"/>
  <c r="S192" i="1"/>
  <c r="S137" i="1" s="1"/>
  <c r="N9" i="10" s="1"/>
  <c r="T192" i="1"/>
  <c r="T137" i="1" s="1"/>
  <c r="O9" i="10" s="1"/>
  <c r="U192" i="1"/>
  <c r="U137" i="1" s="1"/>
  <c r="P9" i="10" s="1"/>
  <c r="V192" i="1"/>
  <c r="V137" i="1" s="1"/>
  <c r="Q9" i="10" s="1"/>
  <c r="W192" i="1"/>
  <c r="W137" i="1" s="1"/>
  <c r="R9" i="10" s="1"/>
  <c r="X192" i="1"/>
  <c r="X137" i="1" s="1"/>
  <c r="S9" i="10" s="1"/>
  <c r="Y192" i="1"/>
  <c r="Y137" i="1" s="1"/>
  <c r="T9" i="10" s="1"/>
  <c r="Z192" i="1"/>
  <c r="Z137" i="1" s="1"/>
  <c r="U9" i="10" s="1"/>
  <c r="AA192" i="1"/>
  <c r="AA137" i="1" s="1"/>
  <c r="V9" i="10" s="1"/>
  <c r="AB192" i="1"/>
  <c r="AB137" i="1" s="1"/>
  <c r="W9" i="10" s="1"/>
  <c r="AC192" i="1"/>
  <c r="AC137" i="1" s="1"/>
  <c r="X9" i="10" s="1"/>
  <c r="AD192" i="1"/>
  <c r="AD137" i="1" s="1"/>
  <c r="Y9" i="10" s="1"/>
  <c r="AE192" i="1"/>
  <c r="AE137" i="1" s="1"/>
  <c r="Z9" i="10" s="1"/>
  <c r="AF192" i="1"/>
  <c r="AF137" i="1" s="1"/>
  <c r="AA9" i="10" s="1"/>
  <c r="AG192" i="1"/>
  <c r="AG137" i="1" s="1"/>
  <c r="AB9" i="10" s="1"/>
  <c r="AH192" i="1"/>
  <c r="AH137" i="1" s="1"/>
  <c r="AC9" i="10" s="1"/>
  <c r="AI192" i="1"/>
  <c r="AI137" i="1" s="1"/>
  <c r="AD9" i="10" s="1"/>
  <c r="AJ192" i="1"/>
  <c r="AJ137" i="1" s="1"/>
  <c r="AE9" i="10" s="1"/>
  <c r="AK192" i="1"/>
  <c r="AK137" i="1" s="1"/>
  <c r="AF9" i="10" s="1"/>
  <c r="AL192" i="1"/>
  <c r="AL137" i="1" s="1"/>
  <c r="AG9" i="10" s="1"/>
  <c r="AM192" i="1"/>
  <c r="AM137" i="1" s="1"/>
  <c r="AH9" i="10" s="1"/>
  <c r="AN192" i="1"/>
  <c r="AN137" i="1" s="1"/>
  <c r="AI9" i="10" s="1"/>
  <c r="AO192" i="1"/>
  <c r="AO137" i="1" s="1"/>
  <c r="AJ9" i="10" s="1"/>
  <c r="AP192" i="1"/>
  <c r="AP137" i="1" s="1"/>
  <c r="AK9" i="10" s="1"/>
  <c r="C193" i="1"/>
  <c r="C138" i="1" s="1"/>
  <c r="D193" i="1"/>
  <c r="D138" i="1" s="1"/>
  <c r="E193" i="1"/>
  <c r="E138" i="1" s="1"/>
  <c r="F193" i="1"/>
  <c r="F138" i="1" s="1"/>
  <c r="G193" i="1"/>
  <c r="G138" i="1" s="1"/>
  <c r="H193" i="1"/>
  <c r="H138" i="1" s="1"/>
  <c r="I193" i="1"/>
  <c r="I138" i="1" s="1"/>
  <c r="D9" i="11" s="1"/>
  <c r="K193" i="1"/>
  <c r="K138" i="1" s="1"/>
  <c r="F9" i="11" s="1"/>
  <c r="L193" i="1"/>
  <c r="L138" i="1" s="1"/>
  <c r="G9" i="11" s="1"/>
  <c r="M193" i="1"/>
  <c r="M138" i="1" s="1"/>
  <c r="H9" i="11" s="1"/>
  <c r="N193" i="1"/>
  <c r="N138" i="1" s="1"/>
  <c r="I9" i="11" s="1"/>
  <c r="O193" i="1"/>
  <c r="O138" i="1" s="1"/>
  <c r="J9" i="11" s="1"/>
  <c r="P193" i="1"/>
  <c r="P138" i="1" s="1"/>
  <c r="K9" i="11" s="1"/>
  <c r="Q193" i="1"/>
  <c r="Q138" i="1" s="1"/>
  <c r="L9" i="11" s="1"/>
  <c r="R193" i="1"/>
  <c r="R138" i="1" s="1"/>
  <c r="M9" i="11" s="1"/>
  <c r="S193" i="1"/>
  <c r="S138" i="1" s="1"/>
  <c r="N9" i="11" s="1"/>
  <c r="T193" i="1"/>
  <c r="T138" i="1" s="1"/>
  <c r="O9" i="11" s="1"/>
  <c r="U193" i="1"/>
  <c r="U138" i="1" s="1"/>
  <c r="P9" i="11" s="1"/>
  <c r="V193" i="1"/>
  <c r="V138" i="1" s="1"/>
  <c r="Q9" i="11" s="1"/>
  <c r="W193" i="1"/>
  <c r="W138" i="1" s="1"/>
  <c r="R9" i="11" s="1"/>
  <c r="X193" i="1"/>
  <c r="X138" i="1" s="1"/>
  <c r="S9" i="11" s="1"/>
  <c r="Y193" i="1"/>
  <c r="Y138" i="1" s="1"/>
  <c r="T9" i="11" s="1"/>
  <c r="Z193" i="1"/>
  <c r="Z138" i="1" s="1"/>
  <c r="U9" i="11" s="1"/>
  <c r="AA193" i="1"/>
  <c r="AA138" i="1" s="1"/>
  <c r="V9" i="11" s="1"/>
  <c r="AB193" i="1"/>
  <c r="AB138" i="1" s="1"/>
  <c r="W9" i="11" s="1"/>
  <c r="AC193" i="1"/>
  <c r="AC138" i="1" s="1"/>
  <c r="X9" i="11" s="1"/>
  <c r="AD193" i="1"/>
  <c r="AD138" i="1" s="1"/>
  <c r="Y9" i="11" s="1"/>
  <c r="AE193" i="1"/>
  <c r="AE138" i="1" s="1"/>
  <c r="Z9" i="11" s="1"/>
  <c r="AF193" i="1"/>
  <c r="AF138" i="1" s="1"/>
  <c r="AA9" i="11" s="1"/>
  <c r="AG193" i="1"/>
  <c r="AG138" i="1" s="1"/>
  <c r="AB9" i="11" s="1"/>
  <c r="AH193" i="1"/>
  <c r="AH138" i="1" s="1"/>
  <c r="AC9" i="11" s="1"/>
  <c r="AI193" i="1"/>
  <c r="AI138" i="1" s="1"/>
  <c r="AD9" i="11" s="1"/>
  <c r="AJ193" i="1"/>
  <c r="AJ138" i="1" s="1"/>
  <c r="AE9" i="11" s="1"/>
  <c r="AK193" i="1"/>
  <c r="AK138" i="1" s="1"/>
  <c r="AF9" i="11" s="1"/>
  <c r="AL193" i="1"/>
  <c r="AL138" i="1" s="1"/>
  <c r="AG9" i="11" s="1"/>
  <c r="AM193" i="1"/>
  <c r="AM138" i="1" s="1"/>
  <c r="AH9" i="11" s="1"/>
  <c r="AN193" i="1"/>
  <c r="AN138" i="1" s="1"/>
  <c r="AI9" i="11" s="1"/>
  <c r="AO193" i="1"/>
  <c r="AO138" i="1" s="1"/>
  <c r="AJ9" i="11" s="1"/>
  <c r="AP193" i="1"/>
  <c r="AP138" i="1" s="1"/>
  <c r="AK9" i="11" s="1"/>
  <c r="C194" i="1"/>
  <c r="C139" i="1" s="1"/>
  <c r="D194" i="1"/>
  <c r="D139" i="1" s="1"/>
  <c r="E194" i="1"/>
  <c r="E139" i="1" s="1"/>
  <c r="F194" i="1"/>
  <c r="F139" i="1" s="1"/>
  <c r="G194" i="1"/>
  <c r="G139" i="1" s="1"/>
  <c r="H194" i="1"/>
  <c r="H139" i="1" s="1"/>
  <c r="I194" i="1"/>
  <c r="I139" i="1" s="1"/>
  <c r="D9" i="12" s="1"/>
  <c r="J194" i="1"/>
  <c r="J139" i="1" s="1"/>
  <c r="E9" i="12" s="1"/>
  <c r="K194" i="1"/>
  <c r="K139" i="1" s="1"/>
  <c r="F9" i="12" s="1"/>
  <c r="L194" i="1"/>
  <c r="L139" i="1" s="1"/>
  <c r="G9" i="12" s="1"/>
  <c r="M194" i="1"/>
  <c r="M139" i="1" s="1"/>
  <c r="H9" i="12" s="1"/>
  <c r="N194" i="1"/>
  <c r="N139" i="1" s="1"/>
  <c r="I9" i="12" s="1"/>
  <c r="O194" i="1"/>
  <c r="O139" i="1" s="1"/>
  <c r="J9" i="12" s="1"/>
  <c r="P194" i="1"/>
  <c r="P139" i="1" s="1"/>
  <c r="K9" i="12" s="1"/>
  <c r="Q194" i="1"/>
  <c r="Q139" i="1" s="1"/>
  <c r="L9" i="12" s="1"/>
  <c r="R194" i="1"/>
  <c r="R139" i="1" s="1"/>
  <c r="M9" i="12" s="1"/>
  <c r="S194" i="1"/>
  <c r="S139" i="1" s="1"/>
  <c r="N9" i="12" s="1"/>
  <c r="T194" i="1"/>
  <c r="T139" i="1" s="1"/>
  <c r="O9" i="12" s="1"/>
  <c r="U194" i="1"/>
  <c r="U139" i="1" s="1"/>
  <c r="P9" i="12" s="1"/>
  <c r="V194" i="1"/>
  <c r="V139" i="1" s="1"/>
  <c r="Q9" i="12" s="1"/>
  <c r="W194" i="1"/>
  <c r="W139" i="1" s="1"/>
  <c r="R9" i="12" s="1"/>
  <c r="X194" i="1"/>
  <c r="X139" i="1" s="1"/>
  <c r="S9" i="12" s="1"/>
  <c r="Y194" i="1"/>
  <c r="Y139" i="1" s="1"/>
  <c r="T9" i="12" s="1"/>
  <c r="Z194" i="1"/>
  <c r="Z139" i="1" s="1"/>
  <c r="U9" i="12" s="1"/>
  <c r="AA194" i="1"/>
  <c r="AA139" i="1" s="1"/>
  <c r="V9" i="12" s="1"/>
  <c r="AB194" i="1"/>
  <c r="AB139" i="1" s="1"/>
  <c r="W9" i="12" s="1"/>
  <c r="AC194" i="1"/>
  <c r="AC139" i="1" s="1"/>
  <c r="X9" i="12" s="1"/>
  <c r="AD194" i="1"/>
  <c r="AD139" i="1" s="1"/>
  <c r="Y9" i="12" s="1"/>
  <c r="AE194" i="1"/>
  <c r="AE139" i="1" s="1"/>
  <c r="Z9" i="12" s="1"/>
  <c r="AF194" i="1"/>
  <c r="AF139" i="1" s="1"/>
  <c r="AA9" i="12" s="1"/>
  <c r="AG194" i="1"/>
  <c r="AG139" i="1" s="1"/>
  <c r="AB9" i="12" s="1"/>
  <c r="AH194" i="1"/>
  <c r="AH139" i="1" s="1"/>
  <c r="AC9" i="12" s="1"/>
  <c r="AI194" i="1"/>
  <c r="AI139" i="1" s="1"/>
  <c r="AD9" i="12" s="1"/>
  <c r="AJ194" i="1"/>
  <c r="AJ139" i="1" s="1"/>
  <c r="AE9" i="12" s="1"/>
  <c r="AK194" i="1"/>
  <c r="AK139" i="1" s="1"/>
  <c r="AF9" i="12" s="1"/>
  <c r="AL194" i="1"/>
  <c r="AL139" i="1" s="1"/>
  <c r="AG9" i="12" s="1"/>
  <c r="AM194" i="1"/>
  <c r="AM139" i="1" s="1"/>
  <c r="AH9" i="12" s="1"/>
  <c r="AN194" i="1"/>
  <c r="AN139" i="1" s="1"/>
  <c r="AI9" i="12" s="1"/>
  <c r="AO194" i="1"/>
  <c r="AO139" i="1" s="1"/>
  <c r="AJ9" i="12" s="1"/>
  <c r="AP194" i="1"/>
  <c r="AP139" i="1" s="1"/>
  <c r="AK9" i="12" s="1"/>
  <c r="B189" i="1"/>
  <c r="B134" i="1" s="1"/>
  <c r="B194" i="1"/>
  <c r="B139" i="1" s="1"/>
  <c r="B193" i="1"/>
  <c r="B138" i="1" s="1"/>
  <c r="B191" i="1"/>
  <c r="B136" i="1" s="1"/>
  <c r="B190" i="1"/>
  <c r="B135" i="1" s="1"/>
  <c r="B187" i="1"/>
  <c r="B132" i="1" s="1"/>
  <c r="B186" i="1"/>
  <c r="B131" i="1" s="1"/>
  <c r="B185" i="1"/>
  <c r="B130" i="1" s="1"/>
  <c r="C172" i="1"/>
  <c r="C188" i="1" s="1"/>
  <c r="C133" i="1" s="1"/>
  <c r="D172" i="1"/>
  <c r="D188" i="1" s="1"/>
  <c r="D133" i="1" s="1"/>
  <c r="E172" i="1"/>
  <c r="E188" i="1" s="1"/>
  <c r="E133" i="1" s="1"/>
  <c r="F172" i="1"/>
  <c r="F188" i="1" s="1"/>
  <c r="F133" i="1" s="1"/>
  <c r="G172" i="1"/>
  <c r="G188" i="1" s="1"/>
  <c r="G133" i="1" s="1"/>
  <c r="H172" i="1"/>
  <c r="H188" i="1" s="1"/>
  <c r="H133" i="1" s="1"/>
  <c r="I172" i="1"/>
  <c r="I188" i="1" s="1"/>
  <c r="I133" i="1" s="1"/>
  <c r="D9" i="7" s="1"/>
  <c r="J172" i="1"/>
  <c r="J188" i="1" s="1"/>
  <c r="J133" i="1" s="1"/>
  <c r="E9" i="7" s="1"/>
  <c r="K172" i="1"/>
  <c r="K188" i="1" s="1"/>
  <c r="K133" i="1" s="1"/>
  <c r="F9" i="7" s="1"/>
  <c r="L172" i="1"/>
  <c r="L188" i="1" s="1"/>
  <c r="L133" i="1" s="1"/>
  <c r="G9" i="7" s="1"/>
  <c r="M172" i="1"/>
  <c r="M188" i="1" s="1"/>
  <c r="M133" i="1" s="1"/>
  <c r="H9" i="7" s="1"/>
  <c r="N172" i="1"/>
  <c r="N188" i="1" s="1"/>
  <c r="N133" i="1" s="1"/>
  <c r="I9" i="7" s="1"/>
  <c r="O172" i="1"/>
  <c r="O188" i="1" s="1"/>
  <c r="O133" i="1" s="1"/>
  <c r="J9" i="7" s="1"/>
  <c r="P172" i="1"/>
  <c r="P188" i="1" s="1"/>
  <c r="P133" i="1" s="1"/>
  <c r="K9" i="7" s="1"/>
  <c r="Q172" i="1"/>
  <c r="Q188" i="1" s="1"/>
  <c r="Q133" i="1" s="1"/>
  <c r="L9" i="7" s="1"/>
  <c r="R172" i="1"/>
  <c r="R188" i="1" s="1"/>
  <c r="R133" i="1" s="1"/>
  <c r="M9" i="7" s="1"/>
  <c r="S172" i="1"/>
  <c r="S188" i="1" s="1"/>
  <c r="S133" i="1" s="1"/>
  <c r="N9" i="7" s="1"/>
  <c r="T172" i="1"/>
  <c r="T188" i="1" s="1"/>
  <c r="T133" i="1" s="1"/>
  <c r="O9" i="7" s="1"/>
  <c r="U172" i="1"/>
  <c r="U188" i="1" s="1"/>
  <c r="U133" i="1" s="1"/>
  <c r="P9" i="7" s="1"/>
  <c r="V172" i="1"/>
  <c r="V188" i="1" s="1"/>
  <c r="V133" i="1" s="1"/>
  <c r="Q9" i="7" s="1"/>
  <c r="W172" i="1"/>
  <c r="W188" i="1" s="1"/>
  <c r="W133" i="1" s="1"/>
  <c r="R9" i="7" s="1"/>
  <c r="X172" i="1"/>
  <c r="X188" i="1" s="1"/>
  <c r="X133" i="1" s="1"/>
  <c r="S9" i="7" s="1"/>
  <c r="Y172" i="1"/>
  <c r="Y188" i="1" s="1"/>
  <c r="Y133" i="1" s="1"/>
  <c r="T9" i="7" s="1"/>
  <c r="Z172" i="1"/>
  <c r="Z188" i="1" s="1"/>
  <c r="Z133" i="1" s="1"/>
  <c r="U9" i="7" s="1"/>
  <c r="AA172" i="1"/>
  <c r="AA188" i="1" s="1"/>
  <c r="AA133" i="1" s="1"/>
  <c r="V9" i="7" s="1"/>
  <c r="AB172" i="1"/>
  <c r="AB188" i="1" s="1"/>
  <c r="AB133" i="1" s="1"/>
  <c r="W9" i="7" s="1"/>
  <c r="AC172" i="1"/>
  <c r="AC188" i="1" s="1"/>
  <c r="AC133" i="1" s="1"/>
  <c r="X9" i="7" s="1"/>
  <c r="AD172" i="1"/>
  <c r="AD188" i="1" s="1"/>
  <c r="AD133" i="1" s="1"/>
  <c r="Y9" i="7" s="1"/>
  <c r="AE172" i="1"/>
  <c r="AE188" i="1" s="1"/>
  <c r="AE133" i="1" s="1"/>
  <c r="Z9" i="7" s="1"/>
  <c r="AF172" i="1"/>
  <c r="AF188" i="1" s="1"/>
  <c r="AF133" i="1" s="1"/>
  <c r="AA9" i="7" s="1"/>
  <c r="AG172" i="1"/>
  <c r="AG188" i="1" s="1"/>
  <c r="AG133" i="1" s="1"/>
  <c r="AB9" i="7" s="1"/>
  <c r="AH172" i="1"/>
  <c r="AH188" i="1" s="1"/>
  <c r="AH133" i="1" s="1"/>
  <c r="AC9" i="7" s="1"/>
  <c r="AI172" i="1"/>
  <c r="AI188" i="1" s="1"/>
  <c r="AI133" i="1" s="1"/>
  <c r="AD9" i="7" s="1"/>
  <c r="AJ172" i="1"/>
  <c r="AJ188" i="1" s="1"/>
  <c r="AJ133" i="1" s="1"/>
  <c r="AE9" i="7" s="1"/>
  <c r="AK172" i="1"/>
  <c r="AK188" i="1" s="1"/>
  <c r="AK133" i="1" s="1"/>
  <c r="AF9" i="7" s="1"/>
  <c r="AL172" i="1"/>
  <c r="AL188" i="1" s="1"/>
  <c r="AL133" i="1" s="1"/>
  <c r="AG9" i="7" s="1"/>
  <c r="AM172" i="1"/>
  <c r="AM188" i="1" s="1"/>
  <c r="AM133" i="1" s="1"/>
  <c r="AH9" i="7" s="1"/>
  <c r="AN172" i="1"/>
  <c r="AN188" i="1" s="1"/>
  <c r="AN133" i="1" s="1"/>
  <c r="AI9" i="7" s="1"/>
  <c r="AO172" i="1"/>
  <c r="AO188" i="1" s="1"/>
  <c r="AO133" i="1" s="1"/>
  <c r="AJ9" i="7" s="1"/>
  <c r="AP172" i="1"/>
  <c r="AP188" i="1" s="1"/>
  <c r="AP133" i="1" s="1"/>
  <c r="AK9" i="7" s="1"/>
  <c r="B172" i="1"/>
  <c r="B188" i="1" s="1"/>
  <c r="B133" i="1" s="1"/>
  <c r="AL10" i="1"/>
  <c r="AG2" i="8" s="1"/>
  <c r="AM10" i="1"/>
  <c r="AH2" i="8" s="1"/>
  <c r="AN10" i="1"/>
  <c r="AI2" i="8" s="1"/>
  <c r="AO10" i="1"/>
  <c r="AJ2" i="8" s="1"/>
  <c r="AP10" i="1"/>
  <c r="AK2" i="8" s="1"/>
  <c r="AL7" i="1"/>
  <c r="AG2" i="7" s="1"/>
  <c r="AM7" i="1"/>
  <c r="AH2" i="7" s="1"/>
  <c r="AN7" i="1"/>
  <c r="AI2" i="7" s="1"/>
  <c r="AO7" i="1"/>
  <c r="AJ2" i="7" s="1"/>
  <c r="AP7" i="1"/>
  <c r="AK2" i="7" s="1"/>
  <c r="AK7" i="1"/>
  <c r="AF2" i="7" s="1"/>
  <c r="AK10" i="1"/>
  <c r="AF2" i="8" s="1"/>
  <c r="V7" i="1"/>
  <c r="Q2" i="7" s="1"/>
  <c r="W7" i="1"/>
  <c r="R2" i="7" s="1"/>
  <c r="X7" i="1"/>
  <c r="S2" i="7" s="1"/>
  <c r="Y7" i="1"/>
  <c r="T2" i="7" s="1"/>
  <c r="Z7" i="1"/>
  <c r="U2" i="7" s="1"/>
  <c r="AA7" i="1"/>
  <c r="V2" i="7" s="1"/>
  <c r="V10" i="1"/>
  <c r="Q2" i="8" s="1"/>
  <c r="W10" i="1"/>
  <c r="R2" i="8" s="1"/>
  <c r="X10" i="1"/>
  <c r="S2" i="8" s="1"/>
  <c r="Y10" i="1"/>
  <c r="T2" i="8" s="1"/>
  <c r="Z10" i="1"/>
  <c r="U2" i="8" s="1"/>
  <c r="AA10" i="1"/>
  <c r="V2" i="8" s="1"/>
  <c r="C10" i="1"/>
  <c r="D10" i="1"/>
  <c r="E10" i="1"/>
  <c r="F10" i="1"/>
  <c r="G10" i="1"/>
  <c r="H10" i="1"/>
  <c r="I10" i="1"/>
  <c r="D2" i="8" s="1"/>
  <c r="J10" i="1"/>
  <c r="E2" i="8" s="1"/>
  <c r="K10" i="1"/>
  <c r="F2" i="8" s="1"/>
  <c r="L10" i="1"/>
  <c r="G2" i="8" s="1"/>
  <c r="M10" i="1"/>
  <c r="H2" i="8" s="1"/>
  <c r="N10" i="1"/>
  <c r="I2" i="8" s="1"/>
  <c r="O10" i="1"/>
  <c r="J2" i="8" s="1"/>
  <c r="P10" i="1"/>
  <c r="K2" i="8" s="1"/>
  <c r="Q10" i="1"/>
  <c r="L2" i="8" s="1"/>
  <c r="R10" i="1"/>
  <c r="M2" i="8" s="1"/>
  <c r="S10" i="1"/>
  <c r="N2" i="8" s="1"/>
  <c r="T10" i="1"/>
  <c r="O2" i="8" s="1"/>
  <c r="U10" i="1"/>
  <c r="P2" i="8" s="1"/>
  <c r="AB10" i="1"/>
  <c r="W2" i="8" s="1"/>
  <c r="AC10" i="1"/>
  <c r="X2" i="8" s="1"/>
  <c r="AD10" i="1"/>
  <c r="Y2" i="8" s="1"/>
  <c r="AE10" i="1"/>
  <c r="Z2" i="8" s="1"/>
  <c r="AF10" i="1"/>
  <c r="AA2" i="8" s="1"/>
  <c r="AG10" i="1"/>
  <c r="AB2" i="8" s="1"/>
  <c r="AH10" i="1"/>
  <c r="AC2" i="8" s="1"/>
  <c r="AI10" i="1"/>
  <c r="AD2" i="8" s="1"/>
  <c r="AJ10" i="1"/>
  <c r="AE2" i="8" s="1"/>
  <c r="B10" i="1"/>
  <c r="B7" i="1"/>
  <c r="C7" i="1"/>
  <c r="D7" i="1"/>
  <c r="E7" i="1"/>
  <c r="F7" i="1"/>
  <c r="G7" i="1"/>
  <c r="H7" i="1"/>
  <c r="I7" i="1"/>
  <c r="D2" i="7" s="1"/>
  <c r="J7" i="1"/>
  <c r="E2" i="7" s="1"/>
  <c r="K7" i="1"/>
  <c r="F2" i="7" s="1"/>
  <c r="L7" i="1"/>
  <c r="G2" i="7" s="1"/>
  <c r="M7" i="1"/>
  <c r="H2" i="7" s="1"/>
  <c r="N7" i="1"/>
  <c r="I2" i="7" s="1"/>
  <c r="O7" i="1"/>
  <c r="J2" i="7" s="1"/>
  <c r="P7" i="1"/>
  <c r="K2" i="7" s="1"/>
  <c r="Q7" i="1"/>
  <c r="L2" i="7" s="1"/>
  <c r="R7" i="1"/>
  <c r="M2" i="7" s="1"/>
  <c r="S7" i="1"/>
  <c r="N2" i="7" s="1"/>
  <c r="T7" i="1"/>
  <c r="O2" i="7" s="1"/>
  <c r="U7" i="1"/>
  <c r="P2" i="7" s="1"/>
  <c r="AB7" i="1"/>
  <c r="W2" i="7" s="1"/>
  <c r="AC7" i="1"/>
  <c r="X2" i="7" s="1"/>
  <c r="AD7" i="1"/>
  <c r="Y2" i="7" s="1"/>
  <c r="AE7" i="1"/>
  <c r="Z2" i="7" s="1"/>
  <c r="AF7" i="1"/>
  <c r="AA2" i="7" s="1"/>
  <c r="AG7" i="1"/>
  <c r="AB2" i="7" s="1"/>
  <c r="AH7" i="1"/>
  <c r="AC2" i="7" s="1"/>
  <c r="AI7" i="1"/>
  <c r="AD2" i="7" s="1"/>
  <c r="AJ7" i="1"/>
  <c r="AE2" i="7" s="1"/>
</calcChain>
</file>

<file path=xl/sharedStrings.xml><?xml version="1.0" encoding="utf-8"?>
<sst xmlns="http://schemas.openxmlformats.org/spreadsheetml/2006/main" count="620" uniqueCount="225">
  <si>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</si>
  <si>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</si>
  <si>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</si>
  <si>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</si>
  <si>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</si>
  <si>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</si>
  <si>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</si>
  <si>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</si>
  <si>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</si>
  <si>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</si>
  <si>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</si>
  <si>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</si>
  <si>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</si>
  <si>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</si>
  <si>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oil</t>
  </si>
  <si>
    <t>LPG propane or butane</t>
  </si>
  <si>
    <t>hydrogen</t>
  </si>
  <si>
    <t>(biofuel heat and coproducts) Biomass</t>
  </si>
  <si>
    <t>-</t>
  </si>
  <si>
    <t>Eletricidade</t>
  </si>
  <si>
    <t>BIFUbC BAU Industrial Fuel Use before CCS</t>
  </si>
  <si>
    <t>Sources:</t>
  </si>
  <si>
    <t>Model subscript</t>
  </si>
  <si>
    <t>Note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</si>
  <si>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</si>
  <si>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</si>
  <si>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</si>
  <si>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</si>
  <si>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</si>
  <si>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</si>
  <si>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</si>
  <si>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</si>
  <si>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</si>
  <si>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</si>
  <si>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</si>
  <si>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</si>
  <si>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All Subscripts</t>
  </si>
  <si>
    <t>Opções de mitigação de emissões de gases de efeito estufa em setores-chave do Brasil</t>
  </si>
  <si>
    <t>http://www.mctic.gov.br/mctic/opencms/ciencia/SEPED/clima/opcoes_mitigacao/Opcoes_de_Mitigacao_de_Emissoes_de_Gases_de_Efeito_Estufa_GEE_em_SetoresChave_do_Brasil.html</t>
  </si>
  <si>
    <t>Ministério da Ciência, Tecnologia, Inovações e Comunicações, ONU Meio Ambiente</t>
  </si>
  <si>
    <t>Reports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</si>
  <si>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</si>
  <si>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</si>
  <si>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</si>
  <si>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</si>
  <si>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</si>
  <si>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</si>
  <si>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Electricity Supply sector exclude on-site generation.</t>
  </si>
  <si>
    <t>No information is provided on district heat usage for industry.  We assume this usage is zero.</t>
  </si>
  <si>
    <t>(Heat generated on-site is not district heat.)</t>
  </si>
  <si>
    <t>Cement</t>
  </si>
  <si>
    <t>Óleo combustível</t>
  </si>
  <si>
    <t>Carvão vegetal</t>
  </si>
  <si>
    <t>Óleo diesel</t>
  </si>
  <si>
    <t>Coque de petróleo</t>
  </si>
  <si>
    <t>Gás natural</t>
  </si>
  <si>
    <t xml:space="preserve">Source Category </t>
  </si>
  <si>
    <t>EPS category</t>
  </si>
  <si>
    <t>GLP</t>
  </si>
  <si>
    <t>Ceramic</t>
  </si>
  <si>
    <t>Carvão mineral</t>
  </si>
  <si>
    <t xml:space="preserve">Data source includes only fuel use for energy purposes.  </t>
  </si>
  <si>
    <t>Outras*</t>
  </si>
  <si>
    <t>*Only appears in cement sector. It is referred to biomass.</t>
  </si>
  <si>
    <t>carvão vegetal</t>
  </si>
  <si>
    <t>outras</t>
  </si>
  <si>
    <t>óleo diesel</t>
  </si>
  <si>
    <t>coque de petróleo</t>
  </si>
  <si>
    <t>10^3 toe/yr</t>
  </si>
  <si>
    <t>wet route (millions toe)</t>
  </si>
  <si>
    <t>dry route (millions toe)</t>
  </si>
  <si>
    <t>Total ceramic (10^3 toe)</t>
  </si>
  <si>
    <t>RED</t>
  </si>
  <si>
    <t>WHITE</t>
  </si>
  <si>
    <t>FORNOS A</t>
  </si>
  <si>
    <t>FORNOS B</t>
  </si>
  <si>
    <t>FORNOS C</t>
  </si>
  <si>
    <t>ceramic</t>
  </si>
  <si>
    <t>Industries listed below (military fuel use was not included)</t>
  </si>
  <si>
    <t>Other industries (total, listed below)</t>
  </si>
  <si>
    <t>Ferroalloys</t>
  </si>
  <si>
    <t>Coque de carvão mineral</t>
  </si>
  <si>
    <t>Outras fontes secundárias de petróleo e óleo combustível</t>
  </si>
  <si>
    <t>WATER</t>
  </si>
  <si>
    <t>WASTE</t>
  </si>
  <si>
    <t xml:space="preserve">Non-ferrous metal metallurgy </t>
  </si>
  <si>
    <t>food and beverage</t>
  </si>
  <si>
    <t xml:space="preserve">non ferrous metals metallurgy </t>
  </si>
  <si>
    <t xml:space="preserve"> Mining</t>
  </si>
  <si>
    <t>total</t>
  </si>
  <si>
    <t>pelletizing</t>
  </si>
  <si>
    <t>Querosene</t>
  </si>
  <si>
    <t>Biodiesel</t>
  </si>
  <si>
    <t>see O&amp;G sheet</t>
  </si>
  <si>
    <t>O&amp;G systems</t>
  </si>
  <si>
    <t>E&amp;P</t>
  </si>
  <si>
    <t>Refineries</t>
  </si>
  <si>
    <t>Pre-salt</t>
  </si>
  <si>
    <t>Post-salt</t>
  </si>
  <si>
    <t>m3/bbl</t>
  </si>
  <si>
    <t>(Table 4)</t>
  </si>
  <si>
    <t>raw production</t>
  </si>
  <si>
    <t>net production</t>
  </si>
  <si>
    <t>energy consumption</t>
  </si>
  <si>
    <t>(natural gas)</t>
  </si>
  <si>
    <t>mi m3</t>
  </si>
  <si>
    <t>BTU/yr</t>
  </si>
  <si>
    <t>Other industries</t>
  </si>
  <si>
    <t>10^3bbl</t>
  </si>
  <si>
    <t>(Table 1)</t>
  </si>
  <si>
    <t>Shale gas</t>
  </si>
  <si>
    <t>natural gas</t>
  </si>
  <si>
    <t>total consumption</t>
  </si>
  <si>
    <t>h2 production consumption</t>
  </si>
  <si>
    <t>Mm3</t>
  </si>
  <si>
    <t>consumption for energy purpose</t>
  </si>
  <si>
    <t>Gás combustível</t>
  </si>
  <si>
    <t>PJ</t>
  </si>
  <si>
    <t>GWh</t>
  </si>
  <si>
    <t>electricity*</t>
  </si>
  <si>
    <t>*grid consumption</t>
  </si>
  <si>
    <t>Conversion factors</t>
  </si>
  <si>
    <t>GWh to toe=</t>
  </si>
  <si>
    <t>Mm3 (NG) to toe=</t>
  </si>
  <si>
    <t>PJ to toe=</t>
  </si>
  <si>
    <t>Paper and Cellulose</t>
  </si>
  <si>
    <t>Carvão vapor</t>
  </si>
  <si>
    <t>Lixívia</t>
  </si>
  <si>
    <t>Bagaço de cana</t>
  </si>
  <si>
    <t>Metanol</t>
  </si>
  <si>
    <t>Lixívia**</t>
  </si>
  <si>
    <t>Metanol**</t>
  </si>
  <si>
    <t>Lenha</t>
  </si>
  <si>
    <t>**Source considered emissions to be not relevant</t>
  </si>
  <si>
    <t>Bagaço</t>
  </si>
  <si>
    <t>ferroalloys</t>
  </si>
  <si>
    <t>Table 23</t>
  </si>
  <si>
    <t>Modelagem setorial de opções de baixo carbono para o setor de ferroligas</t>
  </si>
  <si>
    <t xml:space="preserve">Modelagem setorial de opções de baixo carbono para o setor de metalurgia de metais não-ferrosos </t>
  </si>
  <si>
    <t>Modelagem setorial de opções de baixo carbono para o setor de alimentos e bebidas</t>
  </si>
  <si>
    <t>Modelagem setorial de opções de baixo carbono para o setor de gestão de resíduos</t>
  </si>
  <si>
    <t>Modelagem setorial de opções de baixo carbono para o setor de mineração e pelotização</t>
  </si>
  <si>
    <t>Modelagem setorial de opções de baixo carbono para o setor de cimento</t>
  </si>
  <si>
    <t>Modelagem setorial de opções de baixo carbono para o setor de óleo e gás natural</t>
  </si>
  <si>
    <t>Modelagem setorial de opções de baixo carbono para o setor de agricultura, florestas e outros usos do solo (AFOLU)</t>
  </si>
  <si>
    <t>Food and Beverage</t>
  </si>
  <si>
    <t>%</t>
  </si>
  <si>
    <t>tep</t>
  </si>
  <si>
    <t>Modelagem setorial de opções de baixo carbono para o setor têxtil</t>
  </si>
  <si>
    <t xml:space="preserve">textile </t>
  </si>
  <si>
    <t>Table 19</t>
  </si>
  <si>
    <t>Textile</t>
  </si>
  <si>
    <t>2010;</t>
  </si>
  <si>
    <t>2015;</t>
  </si>
  <si>
    <t>2020;</t>
  </si>
  <si>
    <t>2025;</t>
  </si>
  <si>
    <t>2030;</t>
  </si>
  <si>
    <t>2035;</t>
  </si>
  <si>
    <t>2040;</t>
  </si>
  <si>
    <t>2050;</t>
  </si>
  <si>
    <t>2045;</t>
  </si>
  <si>
    <t>Bar9;</t>
  </si>
  <si>
    <t>Bar10;</t>
  </si>
  <si>
    <t>Bar11;</t>
  </si>
  <si>
    <t>Bar12;</t>
  </si>
  <si>
    <t>Bar13;</t>
  </si>
  <si>
    <t>Bar14;</t>
  </si>
  <si>
    <t>1a linha</t>
  </si>
  <si>
    <t>2a linha</t>
  </si>
  <si>
    <t>3a linha</t>
  </si>
  <si>
    <t>outras secundárias de petróleo</t>
  </si>
  <si>
    <t>eletricidade</t>
  </si>
  <si>
    <t>Bar0;</t>
  </si>
  <si>
    <t>Bar1;</t>
  </si>
  <si>
    <t>Bar2;</t>
  </si>
  <si>
    <t>Bar3;</t>
  </si>
  <si>
    <t>Bar4;</t>
  </si>
  <si>
    <t>Bar5;</t>
  </si>
  <si>
    <t>Bar6;</t>
  </si>
  <si>
    <t>Bar7;</t>
  </si>
  <si>
    <t>Bar8;</t>
  </si>
  <si>
    <t>4a linha</t>
  </si>
  <si>
    <t>5a linha</t>
  </si>
  <si>
    <t>6a linha</t>
  </si>
  <si>
    <t>7a linha</t>
  </si>
  <si>
    <t>óleo combustível</t>
  </si>
  <si>
    <t>bagaço de cana e outros</t>
  </si>
  <si>
    <t>lenha</t>
  </si>
  <si>
    <t>carvão vapor</t>
  </si>
  <si>
    <t>gás natural</t>
  </si>
  <si>
    <t>TJ</t>
  </si>
  <si>
    <t>TJ to toe=</t>
  </si>
  <si>
    <t>toe*10^3</t>
  </si>
  <si>
    <t>Modelagem setorial de opções de baixo carbono para o setor químico</t>
  </si>
  <si>
    <t>Figure 31</t>
  </si>
  <si>
    <t>Figure 45</t>
  </si>
  <si>
    <t>diesel</t>
  </si>
  <si>
    <t>1000 toe</t>
  </si>
  <si>
    <t>Other industries (report)</t>
  </si>
  <si>
    <t>Modelagem setorial de opções de baixo carbono para o setor de outras indústrias</t>
  </si>
  <si>
    <t>Includes lime, plaster and glass. Table 9</t>
  </si>
  <si>
    <t>calculated from white (dry and wet route) and red (3 types of firewood kilns) of ceramic. Tables 36 and 39.</t>
  </si>
  <si>
    <t>carvão mineral</t>
  </si>
  <si>
    <t>gás de coqueria</t>
  </si>
  <si>
    <t>coque</t>
  </si>
  <si>
    <t>Modelagem setorial de opções de baixo carbono para o de ferro-gusa e aço</t>
  </si>
  <si>
    <t xml:space="preserve">Figure 17, </t>
  </si>
  <si>
    <t>10^6toe</t>
  </si>
  <si>
    <t>Diesel</t>
  </si>
  <si>
    <t>Elect</t>
  </si>
  <si>
    <t>Gas</t>
  </si>
  <si>
    <t>LPG</t>
  </si>
  <si>
    <t>FuelOil</t>
  </si>
  <si>
    <t>Coke</t>
  </si>
  <si>
    <t>Charcoal</t>
  </si>
  <si>
    <t>NCoal</t>
  </si>
  <si>
    <t>ICoal</t>
  </si>
  <si>
    <t>Table 28 and fuel shares taken directly from source model</t>
  </si>
  <si>
    <t>Table 17 and fuel shares taken directly from source model</t>
  </si>
  <si>
    <t>Tables 18 and 19</t>
  </si>
  <si>
    <t>Tables 40 and 42</t>
  </si>
  <si>
    <t>toe</t>
  </si>
  <si>
    <t>ktoe to BTU=</t>
  </si>
  <si>
    <t>Petroleum Diesel (m3)</t>
  </si>
  <si>
    <t>electricity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</si>
</sst>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333333"/>
      <name val="Arial"/>
      <family val="2"/>
    </font>
    <font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4" fillId="0" borderId="0" xfId="1" applyFont="1" applyAlignment="1" applyProtection="1"/>
    <xf numFmtId="0" fontId="0" fillId="0" borderId="0" xfId="0" applyAlignment="1">
      <alignment wrapText="1"/>
    </xf>
    <xf numFmtId="0" fontId="3" fillId="0" borderId="0" xfId="1" applyAlignment="1" applyProtection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2" fontId="6" fillId="0" borderId="0" xfId="0" applyNumberFormat="1" applyFont="1"/>
    <xf numFmtId="2" fontId="0" fillId="0" borderId="0" xfId="0" applyNumberFormat="1"/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165" fontId="10" fillId="0" borderId="0" xfId="0" applyNumberFormat="1" applyFont="1"/>
    <xf numFmtId="11" fontId="0" fillId="0" borderId="0" xfId="0" applyNumberFormat="1"/>
    <xf numFmtId="0" fontId="1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3" fontId="12" fillId="0" borderId="0" xfId="0" applyNumberFormat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tic.gov.br/mctic/opencms/ciencia/SEPED/clima/opcoes_mitigacao/Opcoes_de_Mitigacao_de_Emissoes_de_Gases_de_Efeito_Estufa_GEE_em_SetoresChave_do_Brasil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0969-013B-4228-AECA-CD0594FB4ED2}">
  <dimension ref="A1:E79"/>
  <sheetViews>
    <sheetView zoomScale="80" zoomScaleNormal="80" workbookViewId="0">
      <selection activeCell="C17" sqref="C17"/>
    </sheetView>
  </sheetViews>
  <sheetFormatPr defaultRowHeight="15" x14ac:dyDescent="0.25"/>
  <cols>
    <col min="1" max="1" width="11.7109375" customWidth="1"/>
    <col min="2" max="2" width="55.140625" customWidth="1"/>
    <col min="3" max="3" width="102.42578125" customWidth="1"/>
    <col min="4" max="6" width="37.28515625" customWidth="1"/>
  </cols>
  <sheetData>
    <row r="1" spans="1:5" x14ac:dyDescent="0.25">
      <c r="A1" s="1" t="s">
        <v>20</v>
      </c>
    </row>
    <row r="3" spans="1:5" x14ac:dyDescent="0.25">
      <c r="A3" s="1" t="s">
        <v>21</v>
      </c>
      <c r="B3" s="3" t="s">
        <v>36</v>
      </c>
    </row>
    <row r="4" spans="1:5" x14ac:dyDescent="0.25">
      <c r="B4" t="s">
        <v>37</v>
      </c>
    </row>
    <row r="5" spans="1:5" x14ac:dyDescent="0.25">
      <c r="B5" s="4">
        <v>2017</v>
      </c>
    </row>
    <row r="6" spans="1:5" x14ac:dyDescent="0.25">
      <c r="B6" t="s">
        <v>39</v>
      </c>
    </row>
    <row r="7" spans="1:5" x14ac:dyDescent="0.25">
      <c r="B7" s="7" t="s">
        <v>38</v>
      </c>
    </row>
    <row r="9" spans="1:5" x14ac:dyDescent="0.25">
      <c r="D9" s="5"/>
      <c r="E9" s="5"/>
    </row>
    <row r="10" spans="1:5" x14ac:dyDescent="0.25">
      <c r="B10" s="3" t="s">
        <v>22</v>
      </c>
      <c r="C10" s="3" t="s">
        <v>40</v>
      </c>
      <c r="D10" s="3" t="s">
        <v>23</v>
      </c>
    </row>
    <row r="11" spans="1:5" x14ac:dyDescent="0.25">
      <c r="B11" t="s">
        <v>24</v>
      </c>
      <c r="C11" t="s">
        <v>142</v>
      </c>
      <c r="D11" t="s">
        <v>136</v>
      </c>
    </row>
    <row r="12" spans="1:5" ht="15.75" customHeight="1" x14ac:dyDescent="0.25">
      <c r="B12" t="s">
        <v>25</v>
      </c>
      <c r="C12" t="s">
        <v>143</v>
      </c>
      <c r="D12" s="6" t="s">
        <v>93</v>
      </c>
    </row>
    <row r="13" spans="1:5" x14ac:dyDescent="0.25">
      <c r="B13" t="s">
        <v>26</v>
      </c>
      <c r="C13" t="s">
        <v>205</v>
      </c>
      <c r="D13" t="s">
        <v>206</v>
      </c>
    </row>
    <row r="14" spans="1:5" x14ac:dyDescent="0.25">
      <c r="B14" t="s">
        <v>27</v>
      </c>
      <c r="C14" t="s">
        <v>193</v>
      </c>
      <c r="D14" t="s">
        <v>194</v>
      </c>
    </row>
    <row r="15" spans="1:5" x14ac:dyDescent="0.25">
      <c r="B15" t="s">
        <v>28</v>
      </c>
      <c r="C15" t="s">
        <v>141</v>
      </c>
      <c r="D15" t="s">
        <v>219</v>
      </c>
    </row>
    <row r="16" spans="1:5" x14ac:dyDescent="0.25">
      <c r="B16" t="s">
        <v>29</v>
      </c>
      <c r="C16" t="s">
        <v>140</v>
      </c>
      <c r="D16" t="s">
        <v>220</v>
      </c>
    </row>
    <row r="17" spans="1:4" x14ac:dyDescent="0.25">
      <c r="B17" t="s">
        <v>30</v>
      </c>
      <c r="C17" t="s">
        <v>144</v>
      </c>
      <c r="D17" t="s">
        <v>195</v>
      </c>
    </row>
    <row r="18" spans="1:4" x14ac:dyDescent="0.25">
      <c r="B18" t="s">
        <v>31</v>
      </c>
      <c r="D18" t="s">
        <v>78</v>
      </c>
    </row>
    <row r="19" spans="1:4" x14ac:dyDescent="0.25">
      <c r="B19" s="20" t="s">
        <v>86</v>
      </c>
      <c r="C19" t="s">
        <v>139</v>
      </c>
      <c r="D19" t="s">
        <v>218</v>
      </c>
    </row>
    <row r="20" spans="1:4" x14ac:dyDescent="0.25">
      <c r="B20" s="20" t="s">
        <v>77</v>
      </c>
      <c r="C20" t="str">
        <f>C19</f>
        <v>Modelagem setorial de opções de baixo carbono para o setor de alimentos e bebidas</v>
      </c>
      <c r="D20" t="s">
        <v>201</v>
      </c>
    </row>
    <row r="21" spans="1:4" x14ac:dyDescent="0.25">
      <c r="B21" s="20" t="s">
        <v>87</v>
      </c>
      <c r="C21" t="s">
        <v>138</v>
      </c>
      <c r="D21" t="s">
        <v>217</v>
      </c>
    </row>
    <row r="22" spans="1:4" x14ac:dyDescent="0.25">
      <c r="B22" s="20" t="s">
        <v>135</v>
      </c>
      <c r="C22" t="s">
        <v>137</v>
      </c>
      <c r="D22" t="s">
        <v>136</v>
      </c>
    </row>
    <row r="23" spans="1:4" x14ac:dyDescent="0.25">
      <c r="B23" s="20" t="s">
        <v>149</v>
      </c>
      <c r="C23" t="s">
        <v>148</v>
      </c>
      <c r="D23" s="8" t="s">
        <v>150</v>
      </c>
    </row>
    <row r="24" spans="1:4" x14ac:dyDescent="0.25">
      <c r="A24" s="1"/>
      <c r="B24" s="28" t="s">
        <v>31</v>
      </c>
      <c r="C24" t="s">
        <v>199</v>
      </c>
      <c r="D24" s="8" t="s">
        <v>200</v>
      </c>
    </row>
    <row r="25" spans="1:4" x14ac:dyDescent="0.25">
      <c r="A25" s="1"/>
      <c r="D25" s="8"/>
    </row>
    <row r="29" spans="1:4" x14ac:dyDescent="0.25">
      <c r="A29" s="1" t="s">
        <v>32</v>
      </c>
    </row>
    <row r="30" spans="1:4" x14ac:dyDescent="0.25">
      <c r="A30" t="s">
        <v>33</v>
      </c>
    </row>
    <row r="31" spans="1:4" x14ac:dyDescent="0.25">
      <c r="A31" t="s">
        <v>34</v>
      </c>
    </row>
    <row r="32" spans="1:4" x14ac:dyDescent="0.25">
      <c r="A32" t="s">
        <v>35</v>
      </c>
    </row>
    <row r="34" spans="1:4" x14ac:dyDescent="0.25">
      <c r="A34" s="11" t="s">
        <v>41</v>
      </c>
      <c r="B34" s="12"/>
      <c r="C34" s="12"/>
    </row>
    <row r="35" spans="1:4" x14ac:dyDescent="0.25">
      <c r="A35" t="s">
        <v>42</v>
      </c>
    </row>
    <row r="36" spans="1:4" x14ac:dyDescent="0.25">
      <c r="A36" t="s">
        <v>43</v>
      </c>
    </row>
    <row r="37" spans="1:4" x14ac:dyDescent="0.25">
      <c r="A37" t="s">
        <v>44</v>
      </c>
    </row>
    <row r="38" spans="1:4" x14ac:dyDescent="0.25">
      <c r="A38" t="s">
        <v>45</v>
      </c>
    </row>
    <row r="39" spans="1:4" x14ac:dyDescent="0.25">
      <c r="A39" t="s">
        <v>46</v>
      </c>
    </row>
    <row r="41" spans="1:4" x14ac:dyDescent="0.25">
      <c r="A41" s="8" t="s">
        <v>61</v>
      </c>
      <c r="B41" s="8"/>
      <c r="C41" s="8"/>
      <c r="D41" s="8"/>
    </row>
    <row r="42" spans="1:4" x14ac:dyDescent="0.25">
      <c r="A42" s="8"/>
      <c r="B42" s="8"/>
      <c r="C42" s="8"/>
      <c r="D42" s="8"/>
    </row>
    <row r="43" spans="1:4" x14ac:dyDescent="0.25">
      <c r="A43" t="s">
        <v>47</v>
      </c>
      <c r="B43" s="8"/>
      <c r="C43" s="8"/>
      <c r="D43" s="8"/>
    </row>
    <row r="44" spans="1:4" x14ac:dyDescent="0.25">
      <c r="A44" t="s">
        <v>48</v>
      </c>
      <c r="B44" s="9"/>
      <c r="C44" s="8"/>
      <c r="D44" s="8"/>
    </row>
    <row r="45" spans="1:4" x14ac:dyDescent="0.25">
      <c r="A45" t="s">
        <v>49</v>
      </c>
      <c r="B45" s="8"/>
      <c r="C45" s="8"/>
      <c r="D45" s="8"/>
    </row>
    <row r="46" spans="1:4" x14ac:dyDescent="0.25">
      <c r="A46" s="8"/>
      <c r="B46" s="10"/>
      <c r="C46" s="8"/>
      <c r="D46" s="8"/>
    </row>
    <row r="47" spans="1:4" x14ac:dyDescent="0.25">
      <c r="A47" s="8"/>
      <c r="B47" s="8"/>
      <c r="C47" s="8"/>
      <c r="D47" s="8"/>
    </row>
    <row r="48" spans="1:4" x14ac:dyDescent="0.25">
      <c r="A48" s="8"/>
      <c r="B48" s="9" t="s">
        <v>56</v>
      </c>
      <c r="C48" s="9" t="s">
        <v>57</v>
      </c>
      <c r="D48" s="8"/>
    </row>
    <row r="49" spans="1:5" x14ac:dyDescent="0.25">
      <c r="A49" s="8"/>
      <c r="B49" t="s">
        <v>81</v>
      </c>
      <c r="C49" s="23" t="s">
        <v>8</v>
      </c>
      <c r="D49" s="8"/>
    </row>
    <row r="50" spans="1:5" x14ac:dyDescent="0.25">
      <c r="A50" s="8"/>
      <c r="B50" s="8" t="s">
        <v>60</v>
      </c>
      <c r="C50" s="23" t="s">
        <v>8</v>
      </c>
      <c r="D50" s="8"/>
    </row>
    <row r="51" spans="1:5" x14ac:dyDescent="0.25">
      <c r="B51" t="s">
        <v>51</v>
      </c>
      <c r="C51" s="23" t="s">
        <v>14</v>
      </c>
      <c r="D51" s="8"/>
    </row>
    <row r="52" spans="1:5" x14ac:dyDescent="0.25">
      <c r="B52" t="s">
        <v>52</v>
      </c>
      <c r="C52" s="23" t="s">
        <v>17</v>
      </c>
      <c r="D52" s="8"/>
    </row>
    <row r="53" spans="1:5" x14ac:dyDescent="0.25">
      <c r="B53" t="s">
        <v>126</v>
      </c>
      <c r="C53" s="23" t="s">
        <v>8</v>
      </c>
      <c r="D53" s="8"/>
    </row>
    <row r="54" spans="1:5" x14ac:dyDescent="0.25">
      <c r="B54" t="s">
        <v>53</v>
      </c>
      <c r="C54" s="23" t="s">
        <v>11</v>
      </c>
      <c r="D54" s="8"/>
    </row>
    <row r="55" spans="1:5" x14ac:dyDescent="0.25">
      <c r="B55" t="s">
        <v>91</v>
      </c>
      <c r="C55" s="23" t="s">
        <v>11</v>
      </c>
      <c r="D55" s="8"/>
    </row>
    <row r="56" spans="1:5" x14ac:dyDescent="0.25">
      <c r="B56" t="s">
        <v>54</v>
      </c>
      <c r="C56" s="23" t="s">
        <v>11</v>
      </c>
      <c r="D56" s="8"/>
    </row>
    <row r="57" spans="1:5" x14ac:dyDescent="0.25">
      <c r="B57" t="s">
        <v>55</v>
      </c>
      <c r="C57" s="23" t="s">
        <v>9</v>
      </c>
      <c r="D57" s="8"/>
    </row>
    <row r="58" spans="1:5" x14ac:dyDescent="0.25">
      <c r="B58" t="s">
        <v>116</v>
      </c>
      <c r="C58" s="23" t="s">
        <v>15</v>
      </c>
      <c r="D58" s="8"/>
    </row>
    <row r="59" spans="1:5" x14ac:dyDescent="0.25">
      <c r="B59" t="s">
        <v>19</v>
      </c>
      <c r="C59" s="23" t="s">
        <v>7</v>
      </c>
      <c r="D59" s="8"/>
    </row>
    <row r="60" spans="1:5" x14ac:dyDescent="0.25">
      <c r="B60" t="s">
        <v>132</v>
      </c>
      <c r="C60" s="23" t="s">
        <v>17</v>
      </c>
      <c r="E60" s="8"/>
    </row>
    <row r="61" spans="1:5" x14ac:dyDescent="0.25">
      <c r="B61" t="s">
        <v>130</v>
      </c>
      <c r="C61" s="23" t="s">
        <v>17</v>
      </c>
      <c r="E61" s="8"/>
    </row>
    <row r="62" spans="1:5" x14ac:dyDescent="0.25">
      <c r="B62" t="s">
        <v>128</v>
      </c>
      <c r="C62" s="23" t="s">
        <v>17</v>
      </c>
    </row>
    <row r="63" spans="1:5" x14ac:dyDescent="0.25">
      <c r="B63" t="s">
        <v>131</v>
      </c>
      <c r="C63" s="23" t="s">
        <v>17</v>
      </c>
    </row>
    <row r="64" spans="1:5" x14ac:dyDescent="0.25">
      <c r="B64" t="s">
        <v>58</v>
      </c>
      <c r="C64" s="23" t="s">
        <v>15</v>
      </c>
    </row>
    <row r="65" spans="2:5" x14ac:dyDescent="0.25">
      <c r="B65" t="s">
        <v>62</v>
      </c>
      <c r="C65" s="23" t="s">
        <v>17</v>
      </c>
    </row>
    <row r="66" spans="2:5" x14ac:dyDescent="0.25">
      <c r="B66" t="s">
        <v>92</v>
      </c>
      <c r="C66" s="23" t="s">
        <v>17</v>
      </c>
      <c r="E66" s="2"/>
    </row>
    <row r="67" spans="2:5" x14ac:dyDescent="0.25">
      <c r="B67" s="21" t="s">
        <v>82</v>
      </c>
      <c r="C67" s="23" t="s">
        <v>11</v>
      </c>
      <c r="E67" s="2"/>
    </row>
    <row r="68" spans="2:5" x14ac:dyDescent="0.25">
      <c r="B68" t="s">
        <v>18</v>
      </c>
      <c r="C68" s="23" t="s">
        <v>16</v>
      </c>
    </row>
    <row r="69" spans="2:5" x14ac:dyDescent="0.25">
      <c r="B69" t="s">
        <v>18</v>
      </c>
      <c r="C69" s="23" t="s">
        <v>12</v>
      </c>
    </row>
    <row r="70" spans="2:5" x14ac:dyDescent="0.25">
      <c r="B70" t="s">
        <v>18</v>
      </c>
      <c r="C70" s="23" t="s">
        <v>13</v>
      </c>
    </row>
    <row r="71" spans="2:5" x14ac:dyDescent="0.25">
      <c r="C71" s="4"/>
    </row>
    <row r="72" spans="2:5" x14ac:dyDescent="0.25">
      <c r="B72" t="s">
        <v>63</v>
      </c>
      <c r="C72" s="4"/>
    </row>
    <row r="73" spans="2:5" x14ac:dyDescent="0.25">
      <c r="B73" t="s">
        <v>133</v>
      </c>
    </row>
    <row r="77" spans="2:5" ht="15.75" customHeight="1" x14ac:dyDescent="0.25">
      <c r="E77" s="2"/>
    </row>
    <row r="78" spans="2:5" ht="15.75" customHeight="1" x14ac:dyDescent="0.25">
      <c r="E78" s="2"/>
    </row>
    <row r="79" spans="2:5" ht="15.75" customHeight="1" x14ac:dyDescent="0.25">
      <c r="E79" s="2"/>
    </row>
  </sheetData>
  <hyperlinks>
    <hyperlink ref="B7" r:id="rId1" xr:uid="{BC21F2B9-DC41-47B4-BB5C-05966A8C42CE}"/>
  </hyperlink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5ED2-A4A1-4177-BFC3-E9365975F5E9}">
  <sheetPr>
    <tabColor theme="4" tint="-0.499984740745262"/>
  </sheetPr>
  <dimension ref="A1:AK9"/>
  <sheetViews>
    <sheetView workbookViewId="0">
      <selection activeCell="D1" sqref="B1:E9"/>
    </sheetView>
  </sheetViews>
  <sheetFormatPr defaultRowHeight="15" x14ac:dyDescent="0.25"/>
  <cols>
    <col min="1" max="1" width="32" customWidth="1"/>
    <col min="2" max="3" width="11.42578125" customWidth="1"/>
    <col min="4" max="4" width="12" bestFit="1" customWidth="1"/>
  </cols>
  <sheetData>
    <row r="1" spans="1:37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t="s">
        <v>0</v>
      </c>
      <c r="B2">
        <f>Data!G6*Data!$B$286</f>
        <v>987349957854.65662</v>
      </c>
      <c r="C2">
        <f>Data!H6*Data!$B$286</f>
        <v>985763853504.68933</v>
      </c>
      <c r="D2">
        <f>Data!I6*Data!$B$286</f>
        <v>984177749154.72192</v>
      </c>
      <c r="E2">
        <f>Data!J6*Data!$B$286</f>
        <v>982591644804.75464</v>
      </c>
      <c r="F2">
        <f>Data!K6*Data!$B$286</f>
        <v>981005540454.78735</v>
      </c>
      <c r="G2">
        <f>Data!L6*Data!$B$286</f>
        <v>979419436104.82007</v>
      </c>
      <c r="H2">
        <f>Data!M6*Data!$B$286</f>
        <v>1109479992802.1401</v>
      </c>
      <c r="I2">
        <f>Data!N6*Data!$B$286</f>
        <v>1239540549499.4604</v>
      </c>
      <c r="J2">
        <f>Data!O6*Data!$B$286</f>
        <v>1369601106196.7808</v>
      </c>
      <c r="K2">
        <f>Data!P6*Data!$B$286</f>
        <v>1499661662894.1011</v>
      </c>
      <c r="L2">
        <f>Data!Q6*Data!$B$286</f>
        <v>1629722219591.4214</v>
      </c>
      <c r="M2">
        <f>Data!R6*Data!$B$286</f>
        <v>2002456741833.7415</v>
      </c>
      <c r="N2">
        <f>Data!S6*Data!$B$286</f>
        <v>2375191264076.0615</v>
      </c>
      <c r="O2">
        <f>Data!T6*Data!$B$286</f>
        <v>2747925786318.3818</v>
      </c>
      <c r="P2">
        <f>Data!U6*Data!$B$286</f>
        <v>3120660308560.7017</v>
      </c>
      <c r="Q2">
        <f>Data!V6*Data!$B$286</f>
        <v>3493394830803.022</v>
      </c>
      <c r="R2">
        <f>Data!W6*Data!$B$286</f>
        <v>3907368066144.4932</v>
      </c>
      <c r="S2">
        <f>Data!X6*Data!$B$286</f>
        <v>4321341301485.9634</v>
      </c>
      <c r="T2">
        <f>Data!Y6*Data!$B$286</f>
        <v>4735314536827.4346</v>
      </c>
      <c r="U2">
        <f>Data!Z6*Data!$B$286</f>
        <v>5149287772168.9043</v>
      </c>
      <c r="V2">
        <f>Data!AA6*Data!$B$286</f>
        <v>5563261007510.375</v>
      </c>
      <c r="W2">
        <f>Data!AB6*Data!$B$286</f>
        <v>5816244651330.1621</v>
      </c>
      <c r="X2">
        <f>Data!AC6*Data!$B$286</f>
        <v>6069228295149.9502</v>
      </c>
      <c r="Y2">
        <f>Data!AD6*Data!$B$286</f>
        <v>6322211938969.7373</v>
      </c>
      <c r="Z2">
        <f>Data!AE6*Data!$B$286</f>
        <v>6575195582789.5244</v>
      </c>
      <c r="AA2">
        <f>Data!AF6*Data!$B$286</f>
        <v>6828179226609.3115</v>
      </c>
      <c r="AB2">
        <f>Data!AG6*Data!$B$286</f>
        <v>7292907801149.7363</v>
      </c>
      <c r="AC2">
        <f>Data!AH6*Data!$B$286</f>
        <v>7757636375690.1611</v>
      </c>
      <c r="AD2">
        <f>Data!AI6*Data!$B$286</f>
        <v>8222364950230.5869</v>
      </c>
      <c r="AE2">
        <f>Data!AJ6*Data!$B$286</f>
        <v>8687093524771.0107</v>
      </c>
      <c r="AF2">
        <f>Data!AK6*Data!$B$286</f>
        <v>9151822099311.4336</v>
      </c>
      <c r="AG2">
        <f>Data!AL6*Data!$B$286</f>
        <v>9633204769526.5156</v>
      </c>
      <c r="AH2">
        <f>Data!AM6*Data!$B$286</f>
        <v>10114587439741.598</v>
      </c>
      <c r="AI2">
        <f>Data!AN6*Data!$B$286</f>
        <v>10595970109956.68</v>
      </c>
      <c r="AJ2">
        <f>Data!AO6*Data!$B$286</f>
        <v>11077352780171.762</v>
      </c>
      <c r="AK2">
        <f>Data!AP6*Data!$B$286</f>
        <v>11558735450386.842</v>
      </c>
    </row>
    <row r="3" spans="1:37" x14ac:dyDescent="0.25">
      <c r="A3" t="s">
        <v>1</v>
      </c>
      <c r="B3">
        <f>Data!G23*Data!$B$286</f>
        <v>430870247898554.81</v>
      </c>
      <c r="C3">
        <f>Data!H23*Data!$B$286</f>
        <v>477135723494869.5</v>
      </c>
      <c r="D3">
        <f>Data!I23*Data!$B$286</f>
        <v>523401199091184.31</v>
      </c>
      <c r="E3">
        <f>Data!J23*Data!$B$286</f>
        <v>569666674687499.13</v>
      </c>
      <c r="F3">
        <f>Data!K23*Data!$B$286</f>
        <v>615932150283813.88</v>
      </c>
      <c r="G3">
        <f>Data!L23*Data!$B$286</f>
        <v>662197625880128.75</v>
      </c>
      <c r="H3">
        <f>Data!M23*Data!$B$286</f>
        <v>687278970605623.38</v>
      </c>
      <c r="I3">
        <f>Data!N23*Data!$B$286</f>
        <v>712360315331117.88</v>
      </c>
      <c r="J3">
        <f>Data!O23*Data!$B$286</f>
        <v>737441660056612.5</v>
      </c>
      <c r="K3">
        <f>Data!P23*Data!$B$286</f>
        <v>762523004782107.13</v>
      </c>
      <c r="L3">
        <f>Data!Q23*Data!$B$286</f>
        <v>787604349507602</v>
      </c>
      <c r="M3">
        <f>Data!R23*Data!$B$286</f>
        <v>809094750555355.75</v>
      </c>
      <c r="N3">
        <f>Data!S23*Data!$B$286</f>
        <v>830585151603109.63</v>
      </c>
      <c r="O3">
        <f>Data!T23*Data!$B$286</f>
        <v>852075552650863.38</v>
      </c>
      <c r="P3">
        <f>Data!U23*Data!$B$286</f>
        <v>873565953698617.25</v>
      </c>
      <c r="Q3">
        <f>Data!V23*Data!$B$286</f>
        <v>895056354746371.13</v>
      </c>
      <c r="R3">
        <f>Data!W23*Data!$B$286</f>
        <v>906536124777110.38</v>
      </c>
      <c r="S3">
        <f>Data!X23*Data!$B$286</f>
        <v>918015894807849.63</v>
      </c>
      <c r="T3">
        <f>Data!Y23*Data!$B$286</f>
        <v>929495664838589</v>
      </c>
      <c r="U3">
        <f>Data!Z23*Data!$B$286</f>
        <v>940975434869328.25</v>
      </c>
      <c r="V3">
        <f>Data!AA23*Data!$B$286</f>
        <v>952455204900067.38</v>
      </c>
      <c r="W3">
        <f>Data!AB23*Data!$B$286</f>
        <v>958650439040470</v>
      </c>
      <c r="X3">
        <f>Data!AC23*Data!$B$286</f>
        <v>964845673180872.88</v>
      </c>
      <c r="Y3">
        <f>Data!AD23*Data!$B$286</f>
        <v>971040907321275.5</v>
      </c>
      <c r="Z3">
        <f>Data!AE23*Data!$B$286</f>
        <v>977236141461678.13</v>
      </c>
      <c r="AA3">
        <f>Data!AF23*Data!$B$286</f>
        <v>983431375602080.75</v>
      </c>
      <c r="AB3">
        <f>Data!AG23*Data!$B$286</f>
        <v>977151663257722.25</v>
      </c>
      <c r="AC3">
        <f>Data!AH23*Data!$B$286</f>
        <v>970871950913363.88</v>
      </c>
      <c r="AD3">
        <f>Data!AI23*Data!$B$286</f>
        <v>964592238569005.5</v>
      </c>
      <c r="AE3">
        <f>Data!AJ23*Data!$B$286</f>
        <v>958312526224647</v>
      </c>
      <c r="AF3">
        <f>Data!AK23*Data!$B$286</f>
        <v>952032813880288.5</v>
      </c>
      <c r="AG3">
        <f>Data!AL23*Data!$B$286</f>
        <v>939769487152607.38</v>
      </c>
      <c r="AH3">
        <f>Data!AM23*Data!$B$286</f>
        <v>927506160424926.13</v>
      </c>
      <c r="AI3">
        <f>Data!AN23*Data!$B$286</f>
        <v>915242833697245</v>
      </c>
      <c r="AJ3">
        <f>Data!AO23*Data!$B$286</f>
        <v>902979506969563.75</v>
      </c>
      <c r="AK3">
        <f>Data!AP23*Data!$B$286</f>
        <v>890716180241882.63</v>
      </c>
    </row>
    <row r="4" spans="1:37" x14ac:dyDescent="0.25">
      <c r="A4" t="s">
        <v>2</v>
      </c>
      <c r="B4">
        <f>Data!G35*Data!$B$286</f>
        <v>37070886309754.422</v>
      </c>
      <c r="C4">
        <f>Data!H35*Data!$B$286</f>
        <v>37600470399893.672</v>
      </c>
      <c r="D4">
        <f>Data!I35*Data!$B$286</f>
        <v>38130054490032.922</v>
      </c>
      <c r="E4">
        <f>Data!J35*Data!$B$286</f>
        <v>38659638580172.172</v>
      </c>
      <c r="F4">
        <f>Data!K35*Data!$B$286</f>
        <v>39189222670311.43</v>
      </c>
      <c r="G4">
        <f>Data!L35*Data!$B$286</f>
        <v>39718806760450.68</v>
      </c>
      <c r="H4">
        <f>Data!M35*Data!$B$286</f>
        <v>40777974940729.281</v>
      </c>
      <c r="I4">
        <f>Data!N35*Data!$B$286</f>
        <v>41837143121007.883</v>
      </c>
      <c r="J4">
        <f>Data!O35*Data!$B$286</f>
        <v>42896311301286.492</v>
      </c>
      <c r="K4">
        <f>Data!P35*Data!$B$286</f>
        <v>43955479481565.086</v>
      </c>
      <c r="L4">
        <f>Data!Q35*Data!$B$286</f>
        <v>45014647661843.695</v>
      </c>
      <c r="M4">
        <f>Data!R35*Data!$B$286</f>
        <v>46073815842122.32</v>
      </c>
      <c r="N4">
        <f>Data!S35*Data!$B$286</f>
        <v>47132984022400.961</v>
      </c>
      <c r="O4">
        <f>Data!T35*Data!$B$286</f>
        <v>48192152202679.586</v>
      </c>
      <c r="P4">
        <f>Data!U35*Data!$B$286</f>
        <v>49251320382958.219</v>
      </c>
      <c r="Q4">
        <f>Data!V35*Data!$B$286</f>
        <v>50310488563236.844</v>
      </c>
      <c r="R4">
        <f>Data!W35*Data!$B$286</f>
        <v>51369656743515.438</v>
      </c>
      <c r="S4">
        <f>Data!X35*Data!$B$286</f>
        <v>52428824923794.023</v>
      </c>
      <c r="T4">
        <f>Data!Y35*Data!$B$286</f>
        <v>53487993104072.617</v>
      </c>
      <c r="U4">
        <f>Data!Z35*Data!$B$286</f>
        <v>54547161284351.203</v>
      </c>
      <c r="V4">
        <f>Data!AA35*Data!$B$286</f>
        <v>55606329464629.789</v>
      </c>
      <c r="W4">
        <f>Data!AB35*Data!$B$286</f>
        <v>56665497644908.406</v>
      </c>
      <c r="X4">
        <f>Data!AC35*Data!$B$286</f>
        <v>57724665825187.023</v>
      </c>
      <c r="Y4">
        <f>Data!AD35*Data!$B$286</f>
        <v>58783834005465.641</v>
      </c>
      <c r="Z4">
        <f>Data!AE35*Data!$B$286</f>
        <v>59843002185744.258</v>
      </c>
      <c r="AA4">
        <f>Data!AF35*Data!$B$286</f>
        <v>60902170366022.875</v>
      </c>
      <c r="AB4">
        <f>Data!AG35*Data!$B$286</f>
        <v>61961338546301.523</v>
      </c>
      <c r="AC4">
        <f>Data!AH35*Data!$B$286</f>
        <v>63020506726580.172</v>
      </c>
      <c r="AD4">
        <f>Data!AI35*Data!$B$286</f>
        <v>64079674906858.82</v>
      </c>
      <c r="AE4">
        <f>Data!AJ35*Data!$B$286</f>
        <v>65138843087137.469</v>
      </c>
      <c r="AF4">
        <f>Data!AK35*Data!$B$286</f>
        <v>66198011267416.109</v>
      </c>
      <c r="AG4">
        <f>Data!AL35*Data!$B$286</f>
        <v>67257179447694.703</v>
      </c>
      <c r="AH4">
        <f>Data!AM35*Data!$B$286</f>
        <v>68316347627973.281</v>
      </c>
      <c r="AI4">
        <f>Data!AN35*Data!$B$286</f>
        <v>69375515808251.875</v>
      </c>
      <c r="AJ4">
        <f>Data!AO35*Data!$B$286</f>
        <v>70434683988530.469</v>
      </c>
      <c r="AK4">
        <f>Data!AP35*Data!$B$286</f>
        <v>71493852168809.047</v>
      </c>
    </row>
    <row r="5" spans="1:37" x14ac:dyDescent="0.25">
      <c r="A5" t="s">
        <v>3</v>
      </c>
      <c r="B5">
        <f>Data!G47*Data!$B$286</f>
        <v>311026951054795.44</v>
      </c>
      <c r="C5">
        <f>Data!H47*Data!$B$286</f>
        <v>330402400464766.5</v>
      </c>
      <c r="D5">
        <f>Data!I47*Data!$B$286</f>
        <v>349777849874737.56</v>
      </c>
      <c r="E5">
        <f>Data!J47*Data!$B$286</f>
        <v>369153299284708.56</v>
      </c>
      <c r="F5">
        <f>Data!K47*Data!$B$286</f>
        <v>388528748694679.63</v>
      </c>
      <c r="G5">
        <f>Data!L47*Data!$B$286</f>
        <v>407904198104650.56</v>
      </c>
      <c r="H5">
        <f>Data!M47*Data!$B$286</f>
        <v>422180845038313.25</v>
      </c>
      <c r="I5">
        <f>Data!N47*Data!$B$286</f>
        <v>436457491971975.81</v>
      </c>
      <c r="J5">
        <f>Data!O47*Data!$B$286</f>
        <v>450734138905638.5</v>
      </c>
      <c r="K5">
        <f>Data!P47*Data!$B$286</f>
        <v>465010785839301.13</v>
      </c>
      <c r="L5">
        <f>Data!Q47*Data!$B$286</f>
        <v>479287432772963.75</v>
      </c>
      <c r="M5">
        <f>Data!R47*Data!$B$286</f>
        <v>489485037725580.06</v>
      </c>
      <c r="N5">
        <f>Data!S47*Data!$B$286</f>
        <v>499682642678196.31</v>
      </c>
      <c r="O5">
        <f>Data!T47*Data!$B$286</f>
        <v>509880247630812.63</v>
      </c>
      <c r="P5">
        <f>Data!U47*Data!$B$286</f>
        <v>520077852583428.88</v>
      </c>
      <c r="Q5">
        <f>Data!V47*Data!$B$286</f>
        <v>530275457536045.19</v>
      </c>
      <c r="R5">
        <f>Data!W47*Data!$B$286</f>
        <v>539963182241030.75</v>
      </c>
      <c r="S5">
        <f>Data!X47*Data!$B$286</f>
        <v>549650906946016.38</v>
      </c>
      <c r="T5">
        <f>Data!Y47*Data!$B$286</f>
        <v>559338631651001.94</v>
      </c>
      <c r="U5">
        <f>Data!Z47*Data!$B$286</f>
        <v>569026356355987.5</v>
      </c>
      <c r="V5">
        <f>Data!AA47*Data!$B$286</f>
        <v>578714081060973.13</v>
      </c>
      <c r="W5">
        <f>Data!AB47*Data!$B$286</f>
        <v>577694320565711.5</v>
      </c>
      <c r="X5">
        <f>Data!AC47*Data!$B$286</f>
        <v>576674560070449.75</v>
      </c>
      <c r="Y5">
        <f>Data!AD47*Data!$B$286</f>
        <v>575654799575188.13</v>
      </c>
      <c r="Z5">
        <f>Data!AE47*Data!$B$286</f>
        <v>574635039079926.38</v>
      </c>
      <c r="AA5">
        <f>Data!AF47*Data!$B$286</f>
        <v>573615278584664.88</v>
      </c>
      <c r="AB5">
        <f>Data!AG47*Data!$B$286</f>
        <v>580243721803865.38</v>
      </c>
      <c r="AC5">
        <f>Data!AH47*Data!$B$286</f>
        <v>586872165023065.88</v>
      </c>
      <c r="AD5">
        <f>Data!AI47*Data!$B$286</f>
        <v>593500608242266.5</v>
      </c>
      <c r="AE5">
        <f>Data!AJ47*Data!$B$286</f>
        <v>600129051461467</v>
      </c>
      <c r="AF5">
        <f>Data!AK47*Data!$B$286</f>
        <v>606757494680667.63</v>
      </c>
      <c r="AG5">
        <f>Data!AL47*Data!$B$286</f>
        <v>617464979880914.63</v>
      </c>
      <c r="AH5">
        <f>Data!AM47*Data!$B$286</f>
        <v>628172465081161.75</v>
      </c>
      <c r="AI5">
        <f>Data!AN47*Data!$B$286</f>
        <v>638879950281408.88</v>
      </c>
      <c r="AJ5">
        <f>Data!AO47*Data!$B$286</f>
        <v>649587435481655.88</v>
      </c>
      <c r="AK5">
        <f>Data!AP47*Data!$B$286</f>
        <v>660294920681903</v>
      </c>
    </row>
    <row r="6" spans="1:37" x14ac:dyDescent="0.25">
      <c r="A6" t="s">
        <v>4</v>
      </c>
      <c r="B6">
        <f>Data!G60*Data!$B$286</f>
        <v>27280994819437.902</v>
      </c>
      <c r="C6">
        <f>Data!H60*Data!$B$286</f>
        <v>27923367081174.668</v>
      </c>
      <c r="D6">
        <f>Data!I60*Data!$B$286</f>
        <v>28565739342911.438</v>
      </c>
      <c r="E6">
        <f>Data!J60*Data!$B$286</f>
        <v>29208111604648.199</v>
      </c>
      <c r="F6">
        <f>Data!K60*Data!$B$286</f>
        <v>29850483866384.961</v>
      </c>
      <c r="G6">
        <f>Data!L60*Data!$B$286</f>
        <v>30492856128121.727</v>
      </c>
      <c r="H6">
        <f>Data!M60*Data!$B$286</f>
        <v>30588022389119.77</v>
      </c>
      <c r="I6">
        <f>Data!N60*Data!$B$286</f>
        <v>30683188650117.801</v>
      </c>
      <c r="J6">
        <f>Data!O60*Data!$B$286</f>
        <v>30778354911115.844</v>
      </c>
      <c r="K6">
        <f>Data!P60*Data!$B$286</f>
        <v>30873521172113.883</v>
      </c>
      <c r="L6">
        <f>Data!Q60*Data!$B$286</f>
        <v>30968687433111.922</v>
      </c>
      <c r="M6">
        <f>Data!R60*Data!$B$286</f>
        <v>31270047259605.715</v>
      </c>
      <c r="N6">
        <f>Data!S60*Data!$B$286</f>
        <v>31571407086099.5</v>
      </c>
      <c r="O6">
        <f>Data!T60*Data!$B$286</f>
        <v>31872766912593.293</v>
      </c>
      <c r="P6">
        <f>Data!U60*Data!$B$286</f>
        <v>32174126739087.086</v>
      </c>
      <c r="Q6">
        <f>Data!V60*Data!$B$286</f>
        <v>32475486565580.875</v>
      </c>
      <c r="R6">
        <f>Data!W60*Data!$B$286</f>
        <v>32935456827071.402</v>
      </c>
      <c r="S6">
        <f>Data!X60*Data!$B$286</f>
        <v>33395427088561.922</v>
      </c>
      <c r="T6">
        <f>Data!Y60*Data!$B$286</f>
        <v>33855397350052.445</v>
      </c>
      <c r="U6">
        <f>Data!Z60*Data!$B$286</f>
        <v>34315367611542.965</v>
      </c>
      <c r="V6">
        <f>Data!AA60*Data!$B$286</f>
        <v>34775337873033.488</v>
      </c>
      <c r="W6">
        <f>Data!AB60*Data!$B$286</f>
        <v>35346335439021.727</v>
      </c>
      <c r="X6">
        <f>Data!AC60*Data!$B$286</f>
        <v>35917333005009.961</v>
      </c>
      <c r="Y6">
        <f>Data!AD60*Data!$B$286</f>
        <v>36488330570998.195</v>
      </c>
      <c r="Z6">
        <f>Data!AE60*Data!$B$286</f>
        <v>37059328136986.43</v>
      </c>
      <c r="AA6">
        <f>Data!AF60*Data!$B$286</f>
        <v>37630325702974.664</v>
      </c>
      <c r="AB6">
        <f>Data!AG60*Data!$B$286</f>
        <v>38248906399461.93</v>
      </c>
      <c r="AC6">
        <f>Data!AH60*Data!$B$286</f>
        <v>38867487095949.18</v>
      </c>
      <c r="AD6">
        <f>Data!AI60*Data!$B$286</f>
        <v>39486067792436.43</v>
      </c>
      <c r="AE6">
        <f>Data!AJ60*Data!$B$286</f>
        <v>40104648488923.688</v>
      </c>
      <c r="AF6">
        <f>Data!AK60*Data!$B$286</f>
        <v>40723229185410.938</v>
      </c>
      <c r="AG6">
        <f>Data!AL60*Data!$B$286</f>
        <v>41381462490647.375</v>
      </c>
      <c r="AH6">
        <f>Data!AM60*Data!$B$286</f>
        <v>42039695795883.82</v>
      </c>
      <c r="AI6">
        <f>Data!AN60*Data!$B$286</f>
        <v>42697929101120.258</v>
      </c>
      <c r="AJ6">
        <f>Data!AO60*Data!$B$286</f>
        <v>43356162406356.695</v>
      </c>
      <c r="AK6">
        <f>Data!AP60*Data!$B$286</f>
        <v>44014395711593.125</v>
      </c>
    </row>
    <row r="7" spans="1:37" x14ac:dyDescent="0.25">
      <c r="A7" t="s">
        <v>5</v>
      </c>
      <c r="B7">
        <f>(Data!G96+Data!G107)*Data!$B$286</f>
        <v>0</v>
      </c>
      <c r="C7">
        <f>(Data!H96+Data!H107)*Data!$B$286</f>
        <v>0</v>
      </c>
      <c r="D7">
        <f>(Data!I96+Data!I107)*Data!$B$286</f>
        <v>0</v>
      </c>
      <c r="E7">
        <f>(Data!J96+Data!J107)*Data!$B$286</f>
        <v>0</v>
      </c>
      <c r="F7">
        <f>(Data!K96+Data!K107)*Data!$B$286</f>
        <v>0</v>
      </c>
      <c r="G7">
        <f>(Data!L96+Data!L107)*Data!$B$286</f>
        <v>0</v>
      </c>
      <c r="H7">
        <f>(Data!M96+Data!M107)*Data!$B$286</f>
        <v>0</v>
      </c>
      <c r="I7">
        <f>(Data!N96+Data!N107)*Data!$B$286</f>
        <v>0</v>
      </c>
      <c r="J7">
        <f>(Data!O96+Data!O107)*Data!$B$286</f>
        <v>0</v>
      </c>
      <c r="K7">
        <f>(Data!P96+Data!P107)*Data!$B$286</f>
        <v>0</v>
      </c>
      <c r="L7">
        <f>(Data!Q96+Data!Q107)*Data!$B$286</f>
        <v>0</v>
      </c>
      <c r="M7">
        <f>(Data!R96+Data!R107)*Data!$B$286</f>
        <v>0</v>
      </c>
      <c r="N7">
        <f>(Data!S96+Data!S107)*Data!$B$286</f>
        <v>0</v>
      </c>
      <c r="O7">
        <f>(Data!T96+Data!T107)*Data!$B$286</f>
        <v>0</v>
      </c>
      <c r="P7">
        <f>(Data!U96+Data!U107)*Data!$B$286</f>
        <v>0</v>
      </c>
      <c r="Q7">
        <f>(Data!V96+Data!V107)*Data!$B$286</f>
        <v>0</v>
      </c>
      <c r="R7">
        <f>(Data!W96+Data!W107)*Data!$B$286</f>
        <v>0</v>
      </c>
      <c r="S7">
        <f>(Data!X96+Data!X107)*Data!$B$286</f>
        <v>0</v>
      </c>
      <c r="T7">
        <f>(Data!Y96+Data!Y107)*Data!$B$286</f>
        <v>0</v>
      </c>
      <c r="U7">
        <f>(Data!Z96+Data!Z107)*Data!$B$286</f>
        <v>0</v>
      </c>
      <c r="V7">
        <f>(Data!AA96+Data!AA107)*Data!$B$286</f>
        <v>0</v>
      </c>
      <c r="W7">
        <f>(Data!AB96+Data!AB107)*Data!$B$286</f>
        <v>0</v>
      </c>
      <c r="X7">
        <f>(Data!AC96+Data!AC107)*Data!$B$286</f>
        <v>0</v>
      </c>
      <c r="Y7">
        <f>(Data!AD96+Data!AD107)*Data!$B$286</f>
        <v>0</v>
      </c>
      <c r="Z7">
        <f>(Data!AE96+Data!AE107)*Data!$B$286</f>
        <v>0</v>
      </c>
      <c r="AA7">
        <f>(Data!AF96+Data!AF107)*Data!$B$286</f>
        <v>0</v>
      </c>
      <c r="AB7">
        <f>(Data!AG96+Data!AG107)*Data!$B$286</f>
        <v>0</v>
      </c>
      <c r="AC7">
        <f>(Data!AH96+Data!AH107)*Data!$B$286</f>
        <v>0</v>
      </c>
      <c r="AD7">
        <f>(Data!AI96+Data!AI107)*Data!$B$286</f>
        <v>0</v>
      </c>
      <c r="AE7">
        <f>(Data!AJ96+Data!AJ107)*Data!$B$286</f>
        <v>0</v>
      </c>
      <c r="AF7">
        <f>(Data!AK96+Data!AK107)*Data!$B$286</f>
        <v>0</v>
      </c>
      <c r="AG7">
        <f>(Data!AL96+Data!AL107)*Data!$B$286</f>
        <v>0</v>
      </c>
      <c r="AH7">
        <f>(Data!AM96+Data!AM107)*Data!$B$286</f>
        <v>0</v>
      </c>
      <c r="AI7">
        <f>(Data!AN96+Data!AN107)*Data!$B$286</f>
        <v>0</v>
      </c>
      <c r="AJ7">
        <f>(Data!AO96+Data!AO107)*Data!$B$286</f>
        <v>0</v>
      </c>
      <c r="AK7">
        <f>(Data!AP96+Data!AP107)*Data!$B$286</f>
        <v>0</v>
      </c>
    </row>
    <row r="8" spans="1:37" x14ac:dyDescent="0.25">
      <c r="A8" t="s">
        <v>6</v>
      </c>
      <c r="B8">
        <f>Data!G120*Data!$B$286</f>
        <v>0</v>
      </c>
      <c r="C8">
        <f>Data!H120*Data!$B$286</f>
        <v>0</v>
      </c>
      <c r="D8">
        <f>Data!I120*Data!$B$286</f>
        <v>0</v>
      </c>
      <c r="E8">
        <f>Data!J120*Data!$B$286</f>
        <v>0</v>
      </c>
      <c r="F8">
        <f>Data!K120*Data!$B$286</f>
        <v>0</v>
      </c>
      <c r="G8">
        <f>Data!L120*Data!$B$286</f>
        <v>0</v>
      </c>
      <c r="H8">
        <f>Data!M120*Data!$B$286</f>
        <v>0</v>
      </c>
      <c r="I8">
        <f>Data!N120*Data!$B$286</f>
        <v>0</v>
      </c>
      <c r="J8">
        <f>Data!O120*Data!$B$286</f>
        <v>0</v>
      </c>
      <c r="K8">
        <f>Data!P120*Data!$B$286</f>
        <v>0</v>
      </c>
      <c r="L8">
        <f>Data!Q120*Data!$B$286</f>
        <v>0</v>
      </c>
      <c r="M8">
        <f>Data!R120*Data!$B$286</f>
        <v>0</v>
      </c>
      <c r="N8">
        <f>Data!S120*Data!$B$286</f>
        <v>0</v>
      </c>
      <c r="O8">
        <f>Data!T120*Data!$B$286</f>
        <v>0</v>
      </c>
      <c r="P8">
        <f>Data!U120*Data!$B$286</f>
        <v>0</v>
      </c>
      <c r="Q8">
        <f>Data!V120*Data!$B$286</f>
        <v>0</v>
      </c>
      <c r="R8">
        <f>Data!W120*Data!$B$286</f>
        <v>0</v>
      </c>
      <c r="S8">
        <f>Data!X120*Data!$B$286</f>
        <v>0</v>
      </c>
      <c r="T8">
        <f>Data!Y120*Data!$B$286</f>
        <v>0</v>
      </c>
      <c r="U8">
        <f>Data!Z120*Data!$B$286</f>
        <v>0</v>
      </c>
      <c r="V8">
        <f>Data!AA120*Data!$B$286</f>
        <v>0</v>
      </c>
      <c r="W8">
        <f>Data!AB120*Data!$B$286</f>
        <v>0</v>
      </c>
      <c r="X8">
        <f>Data!AC120*Data!$B$286</f>
        <v>0</v>
      </c>
      <c r="Y8">
        <f>Data!AD120*Data!$B$286</f>
        <v>0</v>
      </c>
      <c r="Z8">
        <f>Data!AE120*Data!$B$286</f>
        <v>0</v>
      </c>
      <c r="AA8">
        <f>Data!AF120*Data!$B$286</f>
        <v>0</v>
      </c>
      <c r="AB8">
        <f>Data!AG120*Data!$B$286</f>
        <v>0</v>
      </c>
      <c r="AC8">
        <f>Data!AH120*Data!$B$286</f>
        <v>0</v>
      </c>
      <c r="AD8">
        <f>Data!AI120*Data!$B$286</f>
        <v>0</v>
      </c>
      <c r="AE8">
        <f>Data!AJ120*Data!$B$286</f>
        <v>0</v>
      </c>
      <c r="AF8">
        <f>Data!AK120*Data!$B$286</f>
        <v>0</v>
      </c>
      <c r="AG8">
        <f>Data!AL120*Data!$B$286</f>
        <v>0</v>
      </c>
      <c r="AH8">
        <f>Data!AM120*Data!$B$286</f>
        <v>0</v>
      </c>
      <c r="AI8">
        <f>Data!AN120*Data!$B$286</f>
        <v>0</v>
      </c>
      <c r="AJ8">
        <f>Data!AO120*Data!$B$286</f>
        <v>0</v>
      </c>
      <c r="AK8">
        <f>Data!AP120*Data!$B$286</f>
        <v>0</v>
      </c>
    </row>
    <row r="9" spans="1:37" x14ac:dyDescent="0.25">
      <c r="A9" t="s">
        <v>107</v>
      </c>
      <c r="B9">
        <f>Data!G132*Data!$B$286</f>
        <v>213626877048771.19</v>
      </c>
      <c r="C9">
        <f>Data!H132*Data!$B$286</f>
        <v>213322517648144.22</v>
      </c>
      <c r="D9">
        <f>Data!I132*Data!$B$286</f>
        <v>213018158247517.22</v>
      </c>
      <c r="E9">
        <f>Data!J132*Data!$B$286</f>
        <v>212713798846890.22</v>
      </c>
      <c r="F9">
        <f>Data!K132*Data!$B$286</f>
        <v>212409439446263.28</v>
      </c>
      <c r="G9">
        <f>Data!L132*Data!$B$286</f>
        <v>212105080045636.31</v>
      </c>
      <c r="H9">
        <f>Data!M132*Data!$B$286</f>
        <v>211956838755051.75</v>
      </c>
      <c r="I9">
        <f>Data!N132*Data!$B$286</f>
        <v>211808597464467.19</v>
      </c>
      <c r="J9">
        <f>Data!O132*Data!$B$286</f>
        <v>211660356173882.69</v>
      </c>
      <c r="K9">
        <f>Data!P132*Data!$B$286</f>
        <v>211512114883298.16</v>
      </c>
      <c r="L9">
        <f>Data!Q132*Data!$B$286</f>
        <v>211363873592713.59</v>
      </c>
      <c r="M9">
        <f>Data!R132*Data!$B$286</f>
        <v>217080012345502.78</v>
      </c>
      <c r="N9">
        <f>Data!S132*Data!$B$286</f>
        <v>222796151098292</v>
      </c>
      <c r="O9">
        <f>Data!T132*Data!$B$286</f>
        <v>228512289851081.19</v>
      </c>
      <c r="P9">
        <f>Data!U132*Data!$B$286</f>
        <v>234228428603870.44</v>
      </c>
      <c r="Q9">
        <f>Data!V132*Data!$B$286</f>
        <v>239944567356659.66</v>
      </c>
      <c r="R9">
        <f>Data!W132*Data!$B$286</f>
        <v>244030813831535.16</v>
      </c>
      <c r="S9">
        <f>Data!X132*Data!$B$286</f>
        <v>248117060306410.59</v>
      </c>
      <c r="T9">
        <f>Data!Y132*Data!$B$286</f>
        <v>252203306781286.09</v>
      </c>
      <c r="U9">
        <f>Data!Z132*Data!$B$286</f>
        <v>256289553256161.59</v>
      </c>
      <c r="V9">
        <f>Data!AA132*Data!$B$286</f>
        <v>260375799731037.06</v>
      </c>
      <c r="W9">
        <f>Data!AB132*Data!$B$286</f>
        <v>262846414542283.47</v>
      </c>
      <c r="X9">
        <f>Data!AC132*Data!$B$286</f>
        <v>265317029353529.88</v>
      </c>
      <c r="Y9">
        <f>Data!AD132*Data!$B$286</f>
        <v>267787644164776.28</v>
      </c>
      <c r="Z9">
        <f>Data!AE132*Data!$B$286</f>
        <v>270258258976022.72</v>
      </c>
      <c r="AA9">
        <f>Data!AF132*Data!$B$286</f>
        <v>272728873787269.09</v>
      </c>
      <c r="AB9">
        <f>Data!AG132*Data!$B$286</f>
        <v>276202499809925.5</v>
      </c>
      <c r="AC9">
        <f>Data!AH132*Data!$B$286</f>
        <v>279676125832581.94</v>
      </c>
      <c r="AD9">
        <f>Data!AI132*Data!$B$286</f>
        <v>283149751855238.31</v>
      </c>
      <c r="AE9">
        <f>Data!AJ132*Data!$B$286</f>
        <v>286623377877894.75</v>
      </c>
      <c r="AF9">
        <f>Data!AK132*Data!$B$286</f>
        <v>290097003900551.13</v>
      </c>
      <c r="AG9">
        <f>Data!AL132*Data!$B$286</f>
        <v>295533706627745.19</v>
      </c>
      <c r="AH9">
        <f>Data!AM132*Data!$B$286</f>
        <v>300970409354939.19</v>
      </c>
      <c r="AI9">
        <f>Data!AN132*Data!$B$286</f>
        <v>306407112082133.25</v>
      </c>
      <c r="AJ9">
        <f>Data!AO132*Data!$B$286</f>
        <v>311843814809327.31</v>
      </c>
      <c r="AK9">
        <f>Data!AP132*Data!$B$286</f>
        <v>317280517536521.38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C6C6-1694-4A93-A716-8671F97E4637}">
  <sheetPr>
    <tabColor rgb="FF002060"/>
  </sheetPr>
  <dimension ref="A1:AK9"/>
  <sheetViews>
    <sheetView workbookViewId="0">
      <selection activeCell="D1" sqref="B1:E9"/>
    </sheetView>
  </sheetViews>
  <sheetFormatPr defaultRowHeight="15" x14ac:dyDescent="0.25"/>
  <cols>
    <col min="1" max="1" width="32.42578125" customWidth="1"/>
    <col min="2" max="3" width="9.85546875" customWidth="1"/>
    <col min="4" max="4" width="12" bestFit="1" customWidth="1"/>
  </cols>
  <sheetData>
    <row r="1" spans="1:37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t="s">
        <v>0</v>
      </c>
      <c r="B2">
        <f>Data!G7*Data!$B$286</f>
        <v>19425813026224.754</v>
      </c>
      <c r="C2">
        <f>Data!H7*Data!$B$286</f>
        <v>19706553496168.969</v>
      </c>
      <c r="D2">
        <f>Data!I7*Data!$B$286</f>
        <v>19987293966113.18</v>
      </c>
      <c r="E2">
        <f>Data!J7*Data!$B$286</f>
        <v>20268034436057.398</v>
      </c>
      <c r="F2">
        <f>Data!K7*Data!$B$286</f>
        <v>20548774906001.613</v>
      </c>
      <c r="G2">
        <f>Data!L7*Data!$B$286</f>
        <v>20829515375945.828</v>
      </c>
      <c r="H2">
        <f>Data!M7*Data!$B$286</f>
        <v>21556744220405.844</v>
      </c>
      <c r="I2">
        <f>Data!N7*Data!$B$286</f>
        <v>22283973064865.863</v>
      </c>
      <c r="J2">
        <f>Data!O7*Data!$B$286</f>
        <v>23011201909325.879</v>
      </c>
      <c r="K2">
        <f>Data!P7*Data!$B$286</f>
        <v>23738430753785.895</v>
      </c>
      <c r="L2">
        <f>Data!Q7*Data!$B$286</f>
        <v>24465659598245.91</v>
      </c>
      <c r="M2">
        <f>Data!R7*Data!$B$286</f>
        <v>25300743538503.707</v>
      </c>
      <c r="N2">
        <f>Data!S7*Data!$B$286</f>
        <v>26135827478761.5</v>
      </c>
      <c r="O2">
        <f>Data!T7*Data!$B$286</f>
        <v>26970911419019.293</v>
      </c>
      <c r="P2">
        <f>Data!U7*Data!$B$286</f>
        <v>27805995359277.086</v>
      </c>
      <c r="Q2">
        <f>Data!V7*Data!$B$286</f>
        <v>30352154371338.762</v>
      </c>
      <c r="R2">
        <f>Data!W7*Data!$B$286</f>
        <v>31085175096847.227</v>
      </c>
      <c r="S2">
        <f>Data!X7*Data!$B$286</f>
        <v>31818195822355.688</v>
      </c>
      <c r="T2">
        <f>Data!Y7*Data!$B$286</f>
        <v>32551216547864.148</v>
      </c>
      <c r="U2">
        <f>Data!Z7*Data!$B$286</f>
        <v>33284237273372.609</v>
      </c>
      <c r="V2">
        <f>Data!AA7*Data!$B$286</f>
        <v>34017257998881.074</v>
      </c>
      <c r="W2">
        <f>Data!AB7*Data!$B$286</f>
        <v>35592181613266.656</v>
      </c>
      <c r="X2">
        <f>Data!AC7*Data!$B$286</f>
        <v>35960950874634.063</v>
      </c>
      <c r="Y2">
        <f>Data!AD7*Data!$B$286</f>
        <v>36329720136001.461</v>
      </c>
      <c r="Z2">
        <f>Data!AE7*Data!$B$286</f>
        <v>36698489397368.867</v>
      </c>
      <c r="AA2">
        <f>Data!AF7*Data!$B$286</f>
        <v>34750278724389.539</v>
      </c>
      <c r="AB2">
        <f>Data!AG7*Data!$B$286</f>
        <v>35483299449898</v>
      </c>
      <c r="AC2">
        <f>Data!AH7*Data!$B$286</f>
        <v>36216320175406.469</v>
      </c>
      <c r="AD2">
        <f>Data!AI7*Data!$B$286</f>
        <v>36949340900914.93</v>
      </c>
      <c r="AE2">
        <f>Data!AJ7*Data!$B$286</f>
        <v>37682361626423.383</v>
      </c>
      <c r="AF2">
        <f>Data!AK7*Data!$B$286</f>
        <v>38415382351931.852</v>
      </c>
      <c r="AG2">
        <f>Data!AL7*Data!$B$286</f>
        <v>39328198406193.367</v>
      </c>
      <c r="AH2">
        <f>Data!AM7*Data!$B$286</f>
        <v>40241014460454.891</v>
      </c>
      <c r="AI2">
        <f>Data!AN7*Data!$B$286</f>
        <v>41153830514716.414</v>
      </c>
      <c r="AJ2">
        <f>Data!AO7*Data!$B$286</f>
        <v>42066646568977.93</v>
      </c>
      <c r="AK2">
        <f>Data!AP7*Data!$B$286</f>
        <v>42979462623239.453</v>
      </c>
    </row>
    <row r="3" spans="1:37" x14ac:dyDescent="0.25">
      <c r="A3" t="s">
        <v>1</v>
      </c>
      <c r="B3">
        <f>Data!G24*Data!$B$286</f>
        <v>0</v>
      </c>
      <c r="C3">
        <f>Data!H24*Data!$B$286</f>
        <v>0</v>
      </c>
      <c r="D3">
        <f>Data!I24*Data!$B$286</f>
        <v>0</v>
      </c>
      <c r="E3">
        <f>Data!J24*Data!$B$286</f>
        <v>0</v>
      </c>
      <c r="F3">
        <f>Data!K24*Data!$B$286</f>
        <v>0</v>
      </c>
      <c r="G3">
        <f>Data!L24*Data!$B$286</f>
        <v>0</v>
      </c>
      <c r="H3">
        <f>Data!M24*Data!$B$286</f>
        <v>0</v>
      </c>
      <c r="I3">
        <f>Data!N24*Data!$B$286</f>
        <v>0</v>
      </c>
      <c r="J3">
        <f>Data!O24*Data!$B$286</f>
        <v>0</v>
      </c>
      <c r="K3">
        <f>Data!P24*Data!$B$286</f>
        <v>0</v>
      </c>
      <c r="L3">
        <f>Data!Q24*Data!$B$286</f>
        <v>0</v>
      </c>
      <c r="M3">
        <f>Data!R24*Data!$B$286</f>
        <v>0</v>
      </c>
      <c r="N3">
        <f>Data!S24*Data!$B$286</f>
        <v>0</v>
      </c>
      <c r="O3">
        <f>Data!T24*Data!$B$286</f>
        <v>0</v>
      </c>
      <c r="P3">
        <f>Data!U24*Data!$B$286</f>
        <v>0</v>
      </c>
      <c r="Q3">
        <f>Data!V24*Data!$B$286</f>
        <v>0</v>
      </c>
      <c r="R3">
        <f>Data!W24*Data!$B$286</f>
        <v>0</v>
      </c>
      <c r="S3">
        <f>Data!X24*Data!$B$286</f>
        <v>0</v>
      </c>
      <c r="T3">
        <f>Data!Y24*Data!$B$286</f>
        <v>0</v>
      </c>
      <c r="U3">
        <f>Data!Z24*Data!$B$286</f>
        <v>0</v>
      </c>
      <c r="V3">
        <f>Data!AA24*Data!$B$286</f>
        <v>0</v>
      </c>
      <c r="W3">
        <f>Data!AB24*Data!$B$286</f>
        <v>0</v>
      </c>
      <c r="X3">
        <f>Data!AC24*Data!$B$286</f>
        <v>0</v>
      </c>
      <c r="Y3">
        <f>Data!AD24*Data!$B$286</f>
        <v>0</v>
      </c>
      <c r="Z3">
        <f>Data!AE24*Data!$B$286</f>
        <v>0</v>
      </c>
      <c r="AA3">
        <f>Data!AF24*Data!$B$286</f>
        <v>0</v>
      </c>
      <c r="AB3">
        <f>Data!AG24*Data!$B$286</f>
        <v>0</v>
      </c>
      <c r="AC3">
        <f>Data!AH24*Data!$B$286</f>
        <v>0</v>
      </c>
      <c r="AD3">
        <f>Data!AI24*Data!$B$286</f>
        <v>0</v>
      </c>
      <c r="AE3">
        <f>Data!AJ24*Data!$B$286</f>
        <v>0</v>
      </c>
      <c r="AF3">
        <f>Data!AK24*Data!$B$286</f>
        <v>0</v>
      </c>
      <c r="AG3">
        <f>Data!AL24*Data!$B$286</f>
        <v>0</v>
      </c>
      <c r="AH3">
        <f>Data!AM24*Data!$B$286</f>
        <v>0</v>
      </c>
      <c r="AI3">
        <f>Data!AN24*Data!$B$286</f>
        <v>0</v>
      </c>
      <c r="AJ3">
        <f>Data!AO24*Data!$B$286</f>
        <v>0</v>
      </c>
      <c r="AK3">
        <f>Data!AP24*Data!$B$286</f>
        <v>0</v>
      </c>
    </row>
    <row r="4" spans="1:37" x14ac:dyDescent="0.25">
      <c r="A4" t="s">
        <v>2</v>
      </c>
      <c r="B4">
        <f>Data!G36*Data!$B$286</f>
        <v>124452261182743.45</v>
      </c>
      <c r="C4">
        <f>Data!H36*Data!$B$286</f>
        <v>128159349813718.53</v>
      </c>
      <c r="D4">
        <f>Data!I36*Data!$B$286</f>
        <v>131866438444693.61</v>
      </c>
      <c r="E4">
        <f>Data!J36*Data!$B$286</f>
        <v>135573527075668.66</v>
      </c>
      <c r="F4">
        <f>Data!K36*Data!$B$286</f>
        <v>139280615706643.72</v>
      </c>
      <c r="G4">
        <f>Data!L36*Data!$B$286</f>
        <v>142987704337618.78</v>
      </c>
      <c r="H4">
        <f>Data!M36*Data!$B$286</f>
        <v>146341736908501.41</v>
      </c>
      <c r="I4">
        <f>Data!N36*Data!$B$286</f>
        <v>149695769479384.03</v>
      </c>
      <c r="J4">
        <f>Data!O36*Data!$B$286</f>
        <v>153049802050266.66</v>
      </c>
      <c r="K4">
        <f>Data!P36*Data!$B$286</f>
        <v>156403834621149.28</v>
      </c>
      <c r="L4">
        <f>Data!Q36*Data!$B$286</f>
        <v>159757867192031.91</v>
      </c>
      <c r="M4">
        <f>Data!R36*Data!$B$286</f>
        <v>163111899762914.5</v>
      </c>
      <c r="N4">
        <f>Data!S36*Data!$B$286</f>
        <v>166465932333797.13</v>
      </c>
      <c r="O4">
        <f>Data!T36*Data!$B$286</f>
        <v>169819964904679.72</v>
      </c>
      <c r="P4">
        <f>Data!U36*Data!$B$286</f>
        <v>173173997475562.34</v>
      </c>
      <c r="Q4">
        <f>Data!V36*Data!$B$286</f>
        <v>176528030046444.97</v>
      </c>
      <c r="R4">
        <f>Data!W36*Data!$B$286</f>
        <v>179882062617327.63</v>
      </c>
      <c r="S4">
        <f>Data!X36*Data!$B$286</f>
        <v>183236095188210.25</v>
      </c>
      <c r="T4">
        <f>Data!Y36*Data!$B$286</f>
        <v>186590127759092.91</v>
      </c>
      <c r="U4">
        <f>Data!Z36*Data!$B$286</f>
        <v>189944160329975.56</v>
      </c>
      <c r="V4">
        <f>Data!AA36*Data!$B$286</f>
        <v>193298192900858.22</v>
      </c>
      <c r="W4">
        <f>Data!AB36*Data!$B$286</f>
        <v>196652225471740.84</v>
      </c>
      <c r="X4">
        <f>Data!AC36*Data!$B$286</f>
        <v>200006258042623.41</v>
      </c>
      <c r="Y4">
        <f>Data!AD36*Data!$B$286</f>
        <v>203360290613506.03</v>
      </c>
      <c r="Z4">
        <f>Data!AE36*Data!$B$286</f>
        <v>206714323184388.66</v>
      </c>
      <c r="AA4">
        <f>Data!AF36*Data!$B$286</f>
        <v>210068355755271.28</v>
      </c>
      <c r="AB4">
        <f>Data!AG36*Data!$B$286</f>
        <v>213422388326153.91</v>
      </c>
      <c r="AC4">
        <f>Data!AH36*Data!$B$286</f>
        <v>216776420897036.53</v>
      </c>
      <c r="AD4">
        <f>Data!AI36*Data!$B$286</f>
        <v>220130453467919.13</v>
      </c>
      <c r="AE4">
        <f>Data!AJ36*Data!$B$286</f>
        <v>223484486038801.75</v>
      </c>
      <c r="AF4">
        <f>Data!AK36*Data!$B$286</f>
        <v>226838518609684.34</v>
      </c>
      <c r="AG4">
        <f>Data!AL36*Data!$B$286</f>
        <v>230192551180566.97</v>
      </c>
      <c r="AH4">
        <f>Data!AM36*Data!$B$286</f>
        <v>233546583751449.63</v>
      </c>
      <c r="AI4">
        <f>Data!AN36*Data!$B$286</f>
        <v>236900616322332.25</v>
      </c>
      <c r="AJ4">
        <f>Data!AO36*Data!$B$286</f>
        <v>240254648893214.84</v>
      </c>
      <c r="AK4">
        <f>Data!AP36*Data!$B$286</f>
        <v>243608681464097.47</v>
      </c>
    </row>
    <row r="5" spans="1:37" x14ac:dyDescent="0.25">
      <c r="A5" t="s">
        <v>3</v>
      </c>
      <c r="B5">
        <f>Data!G48*Data!$B$286</f>
        <v>15296407428924.34</v>
      </c>
      <c r="C5">
        <f>Data!H48*Data!$B$286</f>
        <v>15806287676555.172</v>
      </c>
      <c r="D5">
        <f>Data!I48*Data!$B$286</f>
        <v>16316167924186</v>
      </c>
      <c r="E5">
        <f>Data!J48*Data!$B$286</f>
        <v>16826048171816.832</v>
      </c>
      <c r="F5">
        <f>Data!K48*Data!$B$286</f>
        <v>17335928419447.662</v>
      </c>
      <c r="G5">
        <f>Data!L48*Data!$B$286</f>
        <v>17845808667078.496</v>
      </c>
      <c r="H5">
        <f>Data!M48*Data!$B$286</f>
        <v>18865569162339.992</v>
      </c>
      <c r="I5">
        <f>Data!N48*Data!$B$286</f>
        <v>19885329657601.488</v>
      </c>
      <c r="J5">
        <f>Data!O48*Data!$B$286</f>
        <v>20905090152862.988</v>
      </c>
      <c r="K5">
        <f>Data!P48*Data!$B$286</f>
        <v>21924850648124.48</v>
      </c>
      <c r="L5">
        <f>Data!Q48*Data!$B$286</f>
        <v>22944611143385.977</v>
      </c>
      <c r="M5">
        <f>Data!R48*Data!$B$286</f>
        <v>23964371638647.66</v>
      </c>
      <c r="N5">
        <f>Data!S48*Data!$B$286</f>
        <v>24984132133909.348</v>
      </c>
      <c r="O5">
        <f>Data!T48*Data!$B$286</f>
        <v>26003892629171.035</v>
      </c>
      <c r="P5">
        <f>Data!U48*Data!$B$286</f>
        <v>27023653124432.715</v>
      </c>
      <c r="Q5">
        <f>Data!V48*Data!$B$286</f>
        <v>28043413619694.406</v>
      </c>
      <c r="R5">
        <f>Data!W48*Data!$B$286</f>
        <v>28553293867325.234</v>
      </c>
      <c r="S5">
        <f>Data!X48*Data!$B$286</f>
        <v>29063174114956.07</v>
      </c>
      <c r="T5">
        <f>Data!Y48*Data!$B$286</f>
        <v>29573054362586.902</v>
      </c>
      <c r="U5">
        <f>Data!Z48*Data!$B$286</f>
        <v>30082934610217.734</v>
      </c>
      <c r="V5">
        <f>Data!AA48*Data!$B$286</f>
        <v>30592814857848.57</v>
      </c>
      <c r="W5">
        <f>Data!AB48*Data!$B$286</f>
        <v>31102695105479.422</v>
      </c>
      <c r="X5">
        <f>Data!AC48*Data!$B$286</f>
        <v>31612575353110.27</v>
      </c>
      <c r="Y5">
        <f>Data!AD48*Data!$B$286</f>
        <v>32122455600741.125</v>
      </c>
      <c r="Z5">
        <f>Data!AE48*Data!$B$286</f>
        <v>32632335848371.98</v>
      </c>
      <c r="AA5">
        <f>Data!AF48*Data!$B$286</f>
        <v>33142216096002.836</v>
      </c>
      <c r="AB5">
        <f>Data!AG48*Data!$B$286</f>
        <v>34161976591264.516</v>
      </c>
      <c r="AC5">
        <f>Data!AH48*Data!$B$286</f>
        <v>35181737086526.203</v>
      </c>
      <c r="AD5">
        <f>Data!AI48*Data!$B$286</f>
        <v>36201497581787.883</v>
      </c>
      <c r="AE5">
        <f>Data!AJ48*Data!$B$286</f>
        <v>37221258077049.57</v>
      </c>
      <c r="AF5">
        <f>Data!AK48*Data!$B$286</f>
        <v>38241018572311.25</v>
      </c>
      <c r="AG5">
        <f>Data!AL48*Data!$B$286</f>
        <v>39260779067572.914</v>
      </c>
      <c r="AH5">
        <f>Data!AM48*Data!$B$286</f>
        <v>40280539562834.578</v>
      </c>
      <c r="AI5">
        <f>Data!AN48*Data!$B$286</f>
        <v>41300300058096.242</v>
      </c>
      <c r="AJ5">
        <f>Data!AO48*Data!$B$286</f>
        <v>42320060553357.906</v>
      </c>
      <c r="AK5">
        <f>Data!AP48*Data!$B$286</f>
        <v>43339821048619.57</v>
      </c>
    </row>
    <row r="6" spans="1:37" x14ac:dyDescent="0.25">
      <c r="A6" t="s">
        <v>4</v>
      </c>
      <c r="B6">
        <f>Data!G61*Data!$B$286</f>
        <v>515483913739.37982</v>
      </c>
      <c r="C6">
        <f>Data!H61*Data!$B$286</f>
        <v>1348188697472.2224</v>
      </c>
      <c r="D6">
        <f>Data!I61*Data!$B$286</f>
        <v>2180893481205.0652</v>
      </c>
      <c r="E6">
        <f>Data!J61*Data!$B$286</f>
        <v>3013598264937.9077</v>
      </c>
      <c r="F6">
        <f>Data!K61*Data!$B$286</f>
        <v>3846303048670.751</v>
      </c>
      <c r="G6">
        <f>Data!L61*Data!$B$286</f>
        <v>4679007832403.5938</v>
      </c>
      <c r="H6">
        <f>Data!M61*Data!$B$286</f>
        <v>4694868875903.2666</v>
      </c>
      <c r="I6">
        <f>Data!N61*Data!$B$286</f>
        <v>4710729919402.9404</v>
      </c>
      <c r="J6">
        <f>Data!O61*Data!$B$286</f>
        <v>4726590962902.6133</v>
      </c>
      <c r="K6">
        <f>Data!P61*Data!$B$286</f>
        <v>4742452006402.2861</v>
      </c>
      <c r="L6">
        <f>Data!Q61*Data!$B$286</f>
        <v>4758313049901.96</v>
      </c>
      <c r="M6">
        <f>Data!R61*Data!$B$286</f>
        <v>4758313049901.96</v>
      </c>
      <c r="N6">
        <f>Data!S61*Data!$B$286</f>
        <v>4758313049901.96</v>
      </c>
      <c r="O6">
        <f>Data!T61*Data!$B$286</f>
        <v>4758313049901.96</v>
      </c>
      <c r="P6">
        <f>Data!U61*Data!$B$286</f>
        <v>4758313049901.96</v>
      </c>
      <c r="Q6">
        <f>Data!V61*Data!$B$286</f>
        <v>4758313049901.96</v>
      </c>
      <c r="R6">
        <f>Data!W61*Data!$B$286</f>
        <v>4885201397899.3457</v>
      </c>
      <c r="S6">
        <f>Data!X61*Data!$B$286</f>
        <v>5012089745896.7305</v>
      </c>
      <c r="T6">
        <f>Data!Y61*Data!$B$286</f>
        <v>5138978093894.1162</v>
      </c>
      <c r="U6">
        <f>Data!Z61*Data!$B$286</f>
        <v>5265866441891.502</v>
      </c>
      <c r="V6">
        <f>Data!AA61*Data!$B$286</f>
        <v>5392754789888.8877</v>
      </c>
      <c r="W6">
        <f>Data!AB61*Data!$B$286</f>
        <v>5479990529137.0908</v>
      </c>
      <c r="X6">
        <f>Data!AC61*Data!$B$286</f>
        <v>5567226268385.293</v>
      </c>
      <c r="Y6">
        <f>Data!AD61*Data!$B$286</f>
        <v>5654462007633.4961</v>
      </c>
      <c r="Z6">
        <f>Data!AE61*Data!$B$286</f>
        <v>5741697746881.6982</v>
      </c>
      <c r="AA6">
        <f>Data!AF61*Data!$B$286</f>
        <v>5828933486129.9004</v>
      </c>
      <c r="AB6">
        <f>Data!AG61*Data!$B$286</f>
        <v>5924099747127.9404</v>
      </c>
      <c r="AC6">
        <f>Data!AH61*Data!$B$286</f>
        <v>6019266008125.9785</v>
      </c>
      <c r="AD6">
        <f>Data!AI61*Data!$B$286</f>
        <v>6114432269124.0176</v>
      </c>
      <c r="AE6">
        <f>Data!AJ61*Data!$B$286</f>
        <v>6209598530122.0576</v>
      </c>
      <c r="AF6">
        <f>Data!AK61*Data!$B$286</f>
        <v>6304764791120.0967</v>
      </c>
      <c r="AG6">
        <f>Data!AL61*Data!$B$286</f>
        <v>6407861573867.9727</v>
      </c>
      <c r="AH6">
        <f>Data!AM61*Data!$B$286</f>
        <v>6510958356615.8486</v>
      </c>
      <c r="AI6">
        <f>Data!AN61*Data!$B$286</f>
        <v>6614055139363.7246</v>
      </c>
      <c r="AJ6">
        <f>Data!AO61*Data!$B$286</f>
        <v>6717151922111.6006</v>
      </c>
      <c r="AK6">
        <f>Data!AP61*Data!$B$286</f>
        <v>6820248704859.4756</v>
      </c>
    </row>
    <row r="7" spans="1:37" x14ac:dyDescent="0.25">
      <c r="A7" t="s">
        <v>5</v>
      </c>
      <c r="B7">
        <f>(Data!G97+Data!G108)*Data!$B$286</f>
        <v>0</v>
      </c>
      <c r="C7">
        <f>(Data!H97+Data!H108)*Data!$B$286</f>
        <v>0</v>
      </c>
      <c r="D7">
        <f>(Data!I97+Data!I108)*Data!$B$286</f>
        <v>0</v>
      </c>
      <c r="E7">
        <f>(Data!J97+Data!J108)*Data!$B$286</f>
        <v>0</v>
      </c>
      <c r="F7">
        <f>(Data!K97+Data!K108)*Data!$B$286</f>
        <v>0</v>
      </c>
      <c r="G7">
        <f>(Data!L97+Data!L108)*Data!$B$286</f>
        <v>0</v>
      </c>
      <c r="H7">
        <f>(Data!M97+Data!M108)*Data!$B$286</f>
        <v>0</v>
      </c>
      <c r="I7">
        <f>(Data!N97+Data!N108)*Data!$B$286</f>
        <v>0</v>
      </c>
      <c r="J7">
        <f>(Data!O97+Data!O108)*Data!$B$286</f>
        <v>0</v>
      </c>
      <c r="K7">
        <f>(Data!P97+Data!P108)*Data!$B$286</f>
        <v>0</v>
      </c>
      <c r="L7">
        <f>(Data!Q97+Data!Q108)*Data!$B$286</f>
        <v>0</v>
      </c>
      <c r="M7">
        <f>(Data!R97+Data!R108)*Data!$B$286</f>
        <v>0</v>
      </c>
      <c r="N7">
        <f>(Data!S97+Data!S108)*Data!$B$286</f>
        <v>0</v>
      </c>
      <c r="O7">
        <f>(Data!T97+Data!T108)*Data!$B$286</f>
        <v>0</v>
      </c>
      <c r="P7">
        <f>(Data!U97+Data!U108)*Data!$B$286</f>
        <v>0</v>
      </c>
      <c r="Q7">
        <f>(Data!V97+Data!V108)*Data!$B$286</f>
        <v>0</v>
      </c>
      <c r="R7">
        <f>(Data!W97+Data!W108)*Data!$B$286</f>
        <v>0</v>
      </c>
      <c r="S7">
        <f>(Data!X97+Data!X108)*Data!$B$286</f>
        <v>0</v>
      </c>
      <c r="T7">
        <f>(Data!Y97+Data!Y108)*Data!$B$286</f>
        <v>0</v>
      </c>
      <c r="U7">
        <f>(Data!Z97+Data!Z108)*Data!$B$286</f>
        <v>0</v>
      </c>
      <c r="V7">
        <f>(Data!AA97+Data!AA108)*Data!$B$286</f>
        <v>0</v>
      </c>
      <c r="W7">
        <f>(Data!AB97+Data!AB108)*Data!$B$286</f>
        <v>0</v>
      </c>
      <c r="X7">
        <f>(Data!AC97+Data!AC108)*Data!$B$286</f>
        <v>0</v>
      </c>
      <c r="Y7">
        <f>(Data!AD97+Data!AD108)*Data!$B$286</f>
        <v>0</v>
      </c>
      <c r="Z7">
        <f>(Data!AE97+Data!AE108)*Data!$B$286</f>
        <v>0</v>
      </c>
      <c r="AA7">
        <f>(Data!AF97+Data!AF108)*Data!$B$286</f>
        <v>0</v>
      </c>
      <c r="AB7">
        <f>(Data!AG97+Data!AG108)*Data!$B$286</f>
        <v>0</v>
      </c>
      <c r="AC7">
        <f>(Data!AH97+Data!AH108)*Data!$B$286</f>
        <v>0</v>
      </c>
      <c r="AD7">
        <f>(Data!AI97+Data!AI108)*Data!$B$286</f>
        <v>0</v>
      </c>
      <c r="AE7">
        <f>(Data!AJ97+Data!AJ108)*Data!$B$286</f>
        <v>0</v>
      </c>
      <c r="AF7">
        <f>(Data!AK97+Data!AK108)*Data!$B$286</f>
        <v>0</v>
      </c>
      <c r="AG7">
        <f>(Data!AL97+Data!AL108)*Data!$B$286</f>
        <v>0</v>
      </c>
      <c r="AH7">
        <f>(Data!AM97+Data!AM108)*Data!$B$286</f>
        <v>0</v>
      </c>
      <c r="AI7">
        <f>(Data!AN97+Data!AN108)*Data!$B$286</f>
        <v>0</v>
      </c>
      <c r="AJ7">
        <f>(Data!AO97+Data!AO108)*Data!$B$286</f>
        <v>0</v>
      </c>
      <c r="AK7">
        <f>(Data!AP97+Data!AP108)*Data!$B$286</f>
        <v>0</v>
      </c>
    </row>
    <row r="8" spans="1:37" x14ac:dyDescent="0.25">
      <c r="A8" t="s">
        <v>6</v>
      </c>
      <c r="B8">
        <f>Data!G121*Data!$B$286</f>
        <v>133808169000718.77</v>
      </c>
      <c r="C8">
        <f>Data!H121*Data!$B$286</f>
        <v>137317485373770.67</v>
      </c>
      <c r="D8">
        <f>Data!I121*Data!$B$286</f>
        <v>140826801746822.56</v>
      </c>
      <c r="E8">
        <f>Data!J121*Data!$B$286</f>
        <v>144336118119874.44</v>
      </c>
      <c r="F8">
        <f>Data!K121*Data!$B$286</f>
        <v>147845434492926.38</v>
      </c>
      <c r="G8">
        <f>Data!L121*Data!$B$286</f>
        <v>151354750865978.25</v>
      </c>
      <c r="H8">
        <f>Data!M121*Data!$B$286</f>
        <v>154864067239030.13</v>
      </c>
      <c r="I8">
        <f>Data!N121*Data!$B$286</f>
        <v>158373383612082.03</v>
      </c>
      <c r="J8">
        <f>Data!O121*Data!$B$286</f>
        <v>161882699985133.91</v>
      </c>
      <c r="K8">
        <f>Data!P121*Data!$B$286</f>
        <v>165392016358185.81</v>
      </c>
      <c r="L8">
        <f>Data!Q121*Data!$B$286</f>
        <v>168901332731237.72</v>
      </c>
      <c r="M8">
        <f>Data!R121*Data!$B$286</f>
        <v>172410649104289.59</v>
      </c>
      <c r="N8">
        <f>Data!S121*Data!$B$286</f>
        <v>175919965477341.5</v>
      </c>
      <c r="O8">
        <f>Data!T121*Data!$B$286</f>
        <v>179429281850393.34</v>
      </c>
      <c r="P8">
        <f>Data!U121*Data!$B$286</f>
        <v>182938598223445.25</v>
      </c>
      <c r="Q8">
        <f>Data!V121*Data!$B$286</f>
        <v>186447914596497.19</v>
      </c>
      <c r="R8">
        <f>Data!W121*Data!$B$286</f>
        <v>189957230969549.06</v>
      </c>
      <c r="S8">
        <f>Data!X121*Data!$B$286</f>
        <v>193466547342600.94</v>
      </c>
      <c r="T8">
        <f>Data!Y121*Data!$B$286</f>
        <v>196975863715652.88</v>
      </c>
      <c r="U8">
        <f>Data!Z121*Data!$B$286</f>
        <v>200485180088704.72</v>
      </c>
      <c r="V8">
        <f>Data!AA121*Data!$B$286</f>
        <v>203994496461756.63</v>
      </c>
      <c r="W8">
        <f>Data!AB121*Data!$B$286</f>
        <v>207503812834808.5</v>
      </c>
      <c r="X8">
        <f>Data!AC121*Data!$B$286</f>
        <v>211013129207860.44</v>
      </c>
      <c r="Y8">
        <f>Data!AD121*Data!$B$286</f>
        <v>214522445580912.31</v>
      </c>
      <c r="Z8">
        <f>Data!AE121*Data!$B$286</f>
        <v>218031761953964.22</v>
      </c>
      <c r="AA8">
        <f>Data!AF121*Data!$B$286</f>
        <v>221541078327016.09</v>
      </c>
      <c r="AB8">
        <f>Data!AG121*Data!$B$286</f>
        <v>225050394700068</v>
      </c>
      <c r="AC8">
        <f>Data!AH121*Data!$B$286</f>
        <v>228559711073119.88</v>
      </c>
      <c r="AD8">
        <f>Data!AI121*Data!$B$286</f>
        <v>232069027446171.78</v>
      </c>
      <c r="AE8">
        <f>Data!AJ121*Data!$B$286</f>
        <v>235578343819223.66</v>
      </c>
      <c r="AF8">
        <f>Data!AK121*Data!$B$286</f>
        <v>239087660192275.59</v>
      </c>
      <c r="AG8">
        <f>Data!AL121*Data!$B$286</f>
        <v>242596976565327.44</v>
      </c>
      <c r="AH8">
        <f>Data!AM121*Data!$B$286</f>
        <v>246106292938379.34</v>
      </c>
      <c r="AI8">
        <f>Data!AN121*Data!$B$286</f>
        <v>249615609311431.25</v>
      </c>
      <c r="AJ8">
        <f>Data!AO121*Data!$B$286</f>
        <v>253124925684483.09</v>
      </c>
      <c r="AK8">
        <f>Data!AP121*Data!$B$286</f>
        <v>256634242057535.03</v>
      </c>
    </row>
    <row r="9" spans="1:37" x14ac:dyDescent="0.25">
      <c r="A9" t="s">
        <v>107</v>
      </c>
      <c r="B9">
        <f>Data!G133*Data!$B$286</f>
        <v>747376722607118.88</v>
      </c>
      <c r="C9">
        <f>Data!H133*Data!$B$286</f>
        <v>771047747384127.63</v>
      </c>
      <c r="D9">
        <f>Data!I133*Data!$B$286</f>
        <v>794718772161136.25</v>
      </c>
      <c r="E9">
        <f>Data!J133*Data!$B$286</f>
        <v>818389796938144.75</v>
      </c>
      <c r="F9">
        <f>Data!K133*Data!$B$286</f>
        <v>842060821715153.38</v>
      </c>
      <c r="G9">
        <f>Data!L133*Data!$B$286</f>
        <v>865731846492162.25</v>
      </c>
      <c r="H9">
        <f>Data!M133*Data!$B$286</f>
        <v>881575109269043</v>
      </c>
      <c r="I9">
        <f>Data!N133*Data!$B$286</f>
        <v>897418372045923.75</v>
      </c>
      <c r="J9">
        <f>Data!O133*Data!$B$286</f>
        <v>913261634822804.38</v>
      </c>
      <c r="K9">
        <f>Data!P133*Data!$B$286</f>
        <v>929104897599685.38</v>
      </c>
      <c r="L9">
        <f>Data!Q133*Data!$B$286</f>
        <v>944948160376566.13</v>
      </c>
      <c r="M9">
        <f>Data!R133*Data!$B$286</f>
        <v>960571961212039.88</v>
      </c>
      <c r="N9">
        <f>Data!S133*Data!$B$286</f>
        <v>976195762047513.88</v>
      </c>
      <c r="O9">
        <f>Data!T133*Data!$B$286</f>
        <v>991819562882987.5</v>
      </c>
      <c r="P9">
        <f>Data!U133*Data!$B$286</f>
        <v>1007443363718461.5</v>
      </c>
      <c r="Q9">
        <f>Data!V133*Data!$B$286</f>
        <v>1023067164553935.3</v>
      </c>
      <c r="R9">
        <f>Data!W133*Data!$B$286</f>
        <v>1040117599769998.1</v>
      </c>
      <c r="S9">
        <f>Data!X133*Data!$B$286</f>
        <v>1057168034986061.1</v>
      </c>
      <c r="T9">
        <f>Data!Y133*Data!$B$286</f>
        <v>1074218470202124.1</v>
      </c>
      <c r="U9">
        <f>Data!Z133*Data!$B$286</f>
        <v>1091268905418187.3</v>
      </c>
      <c r="V9">
        <f>Data!AA133*Data!$B$286</f>
        <v>1108319340634250.3</v>
      </c>
      <c r="W9">
        <f>Data!AB133*Data!$B$286</f>
        <v>1124806340731094.5</v>
      </c>
      <c r="X9">
        <f>Data!AC133*Data!$B$286</f>
        <v>1141293340827939</v>
      </c>
      <c r="Y9">
        <f>Data!AD133*Data!$B$286</f>
        <v>1157780340924783.3</v>
      </c>
      <c r="Z9">
        <f>Data!AE133*Data!$B$286</f>
        <v>1174267341021627.5</v>
      </c>
      <c r="AA9">
        <f>Data!AF133*Data!$B$286</f>
        <v>1190456946552853</v>
      </c>
      <c r="AB9">
        <f>Data!AG133*Data!$B$286</f>
        <v>1209221932675397</v>
      </c>
      <c r="AC9">
        <f>Data!AH133*Data!$B$286</f>
        <v>1227986918797940.8</v>
      </c>
      <c r="AD9">
        <f>Data!AI133*Data!$B$286</f>
        <v>1246751904920484.8</v>
      </c>
      <c r="AE9">
        <f>Data!AJ133*Data!$B$286</f>
        <v>1265516891043028.8</v>
      </c>
      <c r="AF9">
        <f>Data!AK133*Data!$B$286</f>
        <v>1284281877165572.8</v>
      </c>
      <c r="AG9">
        <f>Data!AL133*Data!$B$286</f>
        <v>1300248957982623</v>
      </c>
      <c r="AH9">
        <f>Data!AM133*Data!$B$286</f>
        <v>1316216038799673</v>
      </c>
      <c r="AI9">
        <f>Data!AN133*Data!$B$286</f>
        <v>1332183119616722.8</v>
      </c>
      <c r="AJ9">
        <f>Data!AO133*Data!$B$286</f>
        <v>1348150200433773.3</v>
      </c>
      <c r="AK9">
        <f>Data!AP133*Data!$B$286</f>
        <v>1364117281250823.3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C660-4233-4029-AFF3-00271F0A92DF}">
  <sheetPr>
    <tabColor rgb="FF002060"/>
  </sheetPr>
  <dimension ref="A1:AK9"/>
  <sheetViews>
    <sheetView workbookViewId="0">
      <selection activeCell="D1" sqref="B1:E9"/>
    </sheetView>
  </sheetViews>
  <sheetFormatPr defaultRowHeight="15" x14ac:dyDescent="0.25"/>
  <cols>
    <col min="1" max="1" width="32" customWidth="1"/>
    <col min="2" max="3" width="9.5703125" customWidth="1"/>
    <col min="4" max="4" width="12" bestFit="1" customWidth="1"/>
  </cols>
  <sheetData>
    <row r="1" spans="1:37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t="s">
        <v>0</v>
      </c>
      <c r="B2">
        <f>Data!G10*Data!$B$286</f>
        <v>105162683663708.25</v>
      </c>
      <c r="C2">
        <f>Data!H10*Data!$B$286</f>
        <v>106318160682659.44</v>
      </c>
      <c r="D2">
        <f>Data!I10*Data!$B$286</f>
        <v>107473637701610.63</v>
      </c>
      <c r="E2">
        <f>Data!J10*Data!$B$286</f>
        <v>108629114720561.83</v>
      </c>
      <c r="F2">
        <f>Data!K10*Data!$B$286</f>
        <v>109784591739513.02</v>
      </c>
      <c r="G2">
        <f>Data!L10*Data!$B$286</f>
        <v>110940068758464.19</v>
      </c>
      <c r="H2">
        <f>Data!M10*Data!$B$286</f>
        <v>112239088221087.42</v>
      </c>
      <c r="I2">
        <f>Data!N10*Data!$B$286</f>
        <v>113538107683710.66</v>
      </c>
      <c r="J2">
        <f>Data!O10*Data!$B$286</f>
        <v>114837127146333.89</v>
      </c>
      <c r="K2">
        <f>Data!P10*Data!$B$286</f>
        <v>116136146608957.13</v>
      </c>
      <c r="L2">
        <f>Data!Q10*Data!$B$286</f>
        <v>117435166071580.34</v>
      </c>
      <c r="M2">
        <f>Data!R10*Data!$B$286</f>
        <v>118045816246317.78</v>
      </c>
      <c r="N2">
        <f>Data!S10*Data!$B$286</f>
        <v>118656466421055.19</v>
      </c>
      <c r="O2">
        <f>Data!T10*Data!$B$286</f>
        <v>119267116595792.61</v>
      </c>
      <c r="P2">
        <f>Data!U10*Data!$B$286</f>
        <v>119877766770530.03</v>
      </c>
      <c r="Q2">
        <f>Data!V10*Data!$B$286</f>
        <v>120488416945267.45</v>
      </c>
      <c r="R2">
        <f>Data!W10*Data!$B$286</f>
        <v>120490796101792.41</v>
      </c>
      <c r="S2">
        <f>Data!X10*Data!$B$286</f>
        <v>120493175258317.38</v>
      </c>
      <c r="T2">
        <f>Data!Y10*Data!$B$286</f>
        <v>120495554414842.33</v>
      </c>
      <c r="U2">
        <f>Data!Z10*Data!$B$286</f>
        <v>120497933571367.27</v>
      </c>
      <c r="V2">
        <f>Data!AA10*Data!$B$286</f>
        <v>120500312727892.22</v>
      </c>
      <c r="W2">
        <f>Data!AB10*Data!$B$286</f>
        <v>121370290963849.3</v>
      </c>
      <c r="X2">
        <f>Data!AC10*Data!$B$286</f>
        <v>122240269199806.36</v>
      </c>
      <c r="Y2">
        <f>Data!AD10*Data!$B$286</f>
        <v>123110247435763.44</v>
      </c>
      <c r="Z2">
        <f>Data!AE10*Data!$B$286</f>
        <v>123980225671720.52</v>
      </c>
      <c r="AA2">
        <f>Data!AF10*Data!$B$286</f>
        <v>124850203907677.59</v>
      </c>
      <c r="AB2">
        <f>Data!AG10*Data!$B$286</f>
        <v>125502885847689.14</v>
      </c>
      <c r="AC2">
        <f>Data!AH10*Data!$B$286</f>
        <v>126155567787700.69</v>
      </c>
      <c r="AD2">
        <f>Data!AI10*Data!$B$286</f>
        <v>126808249727712.25</v>
      </c>
      <c r="AE2">
        <f>Data!AJ10*Data!$B$286</f>
        <v>127460931667723.8</v>
      </c>
      <c r="AF2">
        <f>Data!AK10*Data!$B$286</f>
        <v>128113613607735.36</v>
      </c>
      <c r="AG2">
        <f>Data!AL10*Data!$B$286</f>
        <v>127707570894143.73</v>
      </c>
      <c r="AH2">
        <f>Data!AM10*Data!$B$286</f>
        <v>127301528180552.08</v>
      </c>
      <c r="AI2">
        <f>Data!AN10*Data!$B$286</f>
        <v>126895485466960.45</v>
      </c>
      <c r="AJ2">
        <f>Data!AO10*Data!$B$286</f>
        <v>126489442753368.81</v>
      </c>
      <c r="AK2">
        <f>Data!AP10*Data!$B$286</f>
        <v>126083400039777.17</v>
      </c>
    </row>
    <row r="3" spans="1:37" x14ac:dyDescent="0.25">
      <c r="A3" t="s">
        <v>1</v>
      </c>
      <c r="B3">
        <f>Data!G25*Data!$B$286</f>
        <v>0</v>
      </c>
      <c r="C3">
        <f>Data!H25*Data!$B$286</f>
        <v>0</v>
      </c>
      <c r="D3">
        <f>Data!I25*Data!$B$286</f>
        <v>0</v>
      </c>
      <c r="E3">
        <f>Data!J25*Data!$B$286</f>
        <v>0</v>
      </c>
      <c r="F3">
        <f>Data!K25*Data!$B$286</f>
        <v>0</v>
      </c>
      <c r="G3">
        <f>Data!L25*Data!$B$286</f>
        <v>0</v>
      </c>
      <c r="H3">
        <f>Data!M25*Data!$B$286</f>
        <v>0</v>
      </c>
      <c r="I3">
        <f>Data!N25*Data!$B$286</f>
        <v>0</v>
      </c>
      <c r="J3">
        <f>Data!O25*Data!$B$286</f>
        <v>0</v>
      </c>
      <c r="K3">
        <f>Data!P25*Data!$B$286</f>
        <v>0</v>
      </c>
      <c r="L3">
        <f>Data!Q25*Data!$B$286</f>
        <v>0</v>
      </c>
      <c r="M3">
        <f>Data!R25*Data!$B$286</f>
        <v>0</v>
      </c>
      <c r="N3">
        <f>Data!S25*Data!$B$286</f>
        <v>0</v>
      </c>
      <c r="O3">
        <f>Data!T25*Data!$B$286</f>
        <v>0</v>
      </c>
      <c r="P3">
        <f>Data!U25*Data!$B$286</f>
        <v>0</v>
      </c>
      <c r="Q3">
        <f>Data!V25*Data!$B$286</f>
        <v>0</v>
      </c>
      <c r="R3">
        <f>Data!W25*Data!$B$286</f>
        <v>0</v>
      </c>
      <c r="S3">
        <f>Data!X25*Data!$B$286</f>
        <v>0</v>
      </c>
      <c r="T3">
        <f>Data!Y25*Data!$B$286</f>
        <v>0</v>
      </c>
      <c r="U3">
        <f>Data!Z25*Data!$B$286</f>
        <v>0</v>
      </c>
      <c r="V3">
        <f>Data!AA25*Data!$B$286</f>
        <v>0</v>
      </c>
      <c r="W3">
        <f>Data!AB25*Data!$B$286</f>
        <v>0</v>
      </c>
      <c r="X3">
        <f>Data!AC25*Data!$B$286</f>
        <v>0</v>
      </c>
      <c r="Y3">
        <f>Data!AD25*Data!$B$286</f>
        <v>0</v>
      </c>
      <c r="Z3">
        <f>Data!AE25*Data!$B$286</f>
        <v>0</v>
      </c>
      <c r="AA3">
        <f>Data!AF25*Data!$B$286</f>
        <v>0</v>
      </c>
      <c r="AB3">
        <f>Data!AG25*Data!$B$286</f>
        <v>0</v>
      </c>
      <c r="AC3">
        <f>Data!AH25*Data!$B$286</f>
        <v>0</v>
      </c>
      <c r="AD3">
        <f>Data!AI25*Data!$B$286</f>
        <v>0</v>
      </c>
      <c r="AE3">
        <f>Data!AJ25*Data!$B$286</f>
        <v>0</v>
      </c>
      <c r="AF3">
        <f>Data!AK25*Data!$B$286</f>
        <v>0</v>
      </c>
      <c r="AG3">
        <f>Data!AL25*Data!$B$286</f>
        <v>0</v>
      </c>
      <c r="AH3">
        <f>Data!AM25*Data!$B$286</f>
        <v>0</v>
      </c>
      <c r="AI3">
        <f>Data!AN25*Data!$B$286</f>
        <v>0</v>
      </c>
      <c r="AJ3">
        <f>Data!AO25*Data!$B$286</f>
        <v>0</v>
      </c>
      <c r="AK3">
        <f>Data!AP25*Data!$B$286</f>
        <v>0</v>
      </c>
    </row>
    <row r="4" spans="1:37" x14ac:dyDescent="0.25">
      <c r="A4" t="s">
        <v>2</v>
      </c>
      <c r="B4">
        <f>Data!G37*Data!$B$286</f>
        <v>299215010928726.31</v>
      </c>
      <c r="C4">
        <f>Data!H37*Data!$B$286</f>
        <v>304510851830119.69</v>
      </c>
      <c r="D4">
        <f>Data!I37*Data!$B$286</f>
        <v>309806692731513.06</v>
      </c>
      <c r="E4">
        <f>Data!J37*Data!$B$286</f>
        <v>315102533632906.44</v>
      </c>
      <c r="F4">
        <f>Data!K37*Data!$B$286</f>
        <v>320398374534299.75</v>
      </c>
      <c r="G4">
        <f>Data!L37*Data!$B$286</f>
        <v>325694215435693.13</v>
      </c>
      <c r="H4">
        <f>Data!M37*Data!$B$286</f>
        <v>334344088907968.94</v>
      </c>
      <c r="I4">
        <f>Data!N37*Data!$B$286</f>
        <v>342993962380244.75</v>
      </c>
      <c r="J4">
        <f>Data!O37*Data!$B$286</f>
        <v>351643835852520.56</v>
      </c>
      <c r="K4">
        <f>Data!P37*Data!$B$286</f>
        <v>360293709324796.38</v>
      </c>
      <c r="L4">
        <f>Data!Q37*Data!$B$286</f>
        <v>368943582797072.19</v>
      </c>
      <c r="M4">
        <f>Data!R37*Data!$B$286</f>
        <v>377593456269348</v>
      </c>
      <c r="N4">
        <f>Data!S37*Data!$B$286</f>
        <v>386243329741623.69</v>
      </c>
      <c r="O4">
        <f>Data!T37*Data!$B$286</f>
        <v>394893203213899.5</v>
      </c>
      <c r="P4">
        <f>Data!U37*Data!$B$286</f>
        <v>403543076686175.31</v>
      </c>
      <c r="Q4">
        <f>Data!V37*Data!$B$286</f>
        <v>412192950158451.06</v>
      </c>
      <c r="R4">
        <f>Data!W37*Data!$B$286</f>
        <v>420842823630726.88</v>
      </c>
      <c r="S4">
        <f>Data!X37*Data!$B$286</f>
        <v>429492697103002.69</v>
      </c>
      <c r="T4">
        <f>Data!Y37*Data!$B$286</f>
        <v>438142570575278.44</v>
      </c>
      <c r="U4">
        <f>Data!Z37*Data!$B$286</f>
        <v>446792444047554.25</v>
      </c>
      <c r="V4">
        <f>Data!AA37*Data!$B$286</f>
        <v>455442317519830.06</v>
      </c>
      <c r="W4">
        <f>Data!AB37*Data!$B$286</f>
        <v>464092190992105.81</v>
      </c>
      <c r="X4">
        <f>Data!AC37*Data!$B$286</f>
        <v>472742064464381.63</v>
      </c>
      <c r="Y4">
        <f>Data!AD37*Data!$B$286</f>
        <v>481391937936657.31</v>
      </c>
      <c r="Z4">
        <f>Data!AE37*Data!$B$286</f>
        <v>490041811408933.13</v>
      </c>
      <c r="AA4">
        <f>Data!AF37*Data!$B$286</f>
        <v>498691684881208.88</v>
      </c>
      <c r="AB4">
        <f>Data!AG37*Data!$B$286</f>
        <v>507341558353484.69</v>
      </c>
      <c r="AC4">
        <f>Data!AH37*Data!$B$286</f>
        <v>515991431825760.5</v>
      </c>
      <c r="AD4">
        <f>Data!AI37*Data!$B$286</f>
        <v>524641305298036.31</v>
      </c>
      <c r="AE4">
        <f>Data!AJ37*Data!$B$286</f>
        <v>533291178770312.13</v>
      </c>
      <c r="AF4">
        <f>Data!AK37*Data!$B$286</f>
        <v>541941052242587.88</v>
      </c>
      <c r="AG4">
        <f>Data!AL37*Data!$B$286</f>
        <v>550590925714863.69</v>
      </c>
      <c r="AH4">
        <f>Data!AM37*Data!$B$286</f>
        <v>559240799187139.5</v>
      </c>
      <c r="AI4">
        <f>Data!AN37*Data!$B$286</f>
        <v>567890672659415.38</v>
      </c>
      <c r="AJ4">
        <f>Data!AO37*Data!$B$286</f>
        <v>576540546131691.13</v>
      </c>
      <c r="AK4">
        <f>Data!AP37*Data!$B$286</f>
        <v>585190419603966.88</v>
      </c>
    </row>
    <row r="5" spans="1:37" x14ac:dyDescent="0.25">
      <c r="A5" t="s">
        <v>3</v>
      </c>
      <c r="B5">
        <f>Data!G49*Data!$B$286</f>
        <v>242193117624636.5</v>
      </c>
      <c r="C5">
        <f>Data!H49*Data!$B$286</f>
        <v>239133836138851.28</v>
      </c>
      <c r="D5">
        <f>Data!I49*Data!$B$286</f>
        <v>236074554653066.06</v>
      </c>
      <c r="E5">
        <f>Data!J49*Data!$B$286</f>
        <v>233015273167280.84</v>
      </c>
      <c r="F5">
        <f>Data!K49*Data!$B$286</f>
        <v>229955991681495.63</v>
      </c>
      <c r="G5">
        <f>Data!L49*Data!$B$286</f>
        <v>226896710195710.38</v>
      </c>
      <c r="H5">
        <f>Data!M49*Data!$B$286</f>
        <v>237604195395956.16</v>
      </c>
      <c r="I5">
        <f>Data!N49*Data!$B$286</f>
        <v>248311680596201.94</v>
      </c>
      <c r="J5">
        <f>Data!O49*Data!$B$286</f>
        <v>259019165796447.72</v>
      </c>
      <c r="K5">
        <f>Data!P49*Data!$B$286</f>
        <v>269726650996693.47</v>
      </c>
      <c r="L5">
        <f>Data!Q49*Data!$B$286</f>
        <v>280434136196939.28</v>
      </c>
      <c r="M5">
        <f>Data!R49*Data!$B$286</f>
        <v>285023058425617.75</v>
      </c>
      <c r="N5">
        <f>Data!S49*Data!$B$286</f>
        <v>289611980654296.31</v>
      </c>
      <c r="O5">
        <f>Data!T49*Data!$B$286</f>
        <v>294200902882974.81</v>
      </c>
      <c r="P5">
        <f>Data!U49*Data!$B$286</f>
        <v>298789825111653.31</v>
      </c>
      <c r="Q5">
        <f>Data!V49*Data!$B$286</f>
        <v>303378747340331.81</v>
      </c>
      <c r="R5">
        <f>Data!W49*Data!$B$286</f>
        <v>313576352292949.38</v>
      </c>
      <c r="S5">
        <f>Data!X49*Data!$B$286</f>
        <v>323773957245567</v>
      </c>
      <c r="T5">
        <f>Data!Y49*Data!$B$286</f>
        <v>333971562198184.56</v>
      </c>
      <c r="U5">
        <f>Data!Z49*Data!$B$286</f>
        <v>344169167150802.19</v>
      </c>
      <c r="V5">
        <f>Data!AA49*Data!$B$286</f>
        <v>354366772103419.75</v>
      </c>
      <c r="W5">
        <f>Data!AB49*Data!$B$286</f>
        <v>356406293093941.44</v>
      </c>
      <c r="X5">
        <f>Data!AC49*Data!$B$286</f>
        <v>358445814084463.13</v>
      </c>
      <c r="Y5">
        <f>Data!AD49*Data!$B$286</f>
        <v>360485335074984.81</v>
      </c>
      <c r="Z5">
        <f>Data!AE49*Data!$B$286</f>
        <v>362524856065506.5</v>
      </c>
      <c r="AA5">
        <f>Data!AF49*Data!$B$286</f>
        <v>364564377056028.19</v>
      </c>
      <c r="AB5">
        <f>Data!AG49*Data!$B$286</f>
        <v>372212580770489.25</v>
      </c>
      <c r="AC5">
        <f>Data!AH49*Data!$B$286</f>
        <v>379860784484950.44</v>
      </c>
      <c r="AD5">
        <f>Data!AI49*Data!$B$286</f>
        <v>387508988199411.5</v>
      </c>
      <c r="AE5">
        <f>Data!AJ49*Data!$B$286</f>
        <v>395157191913872.69</v>
      </c>
      <c r="AF5">
        <f>Data!AK49*Data!$B$286</f>
        <v>402805395628333.81</v>
      </c>
      <c r="AG5">
        <f>Data!AL49*Data!$B$286</f>
        <v>413512880828582.25</v>
      </c>
      <c r="AH5">
        <f>Data!AM49*Data!$B$286</f>
        <v>424220366028830.63</v>
      </c>
      <c r="AI5">
        <f>Data!AN49*Data!$B$286</f>
        <v>434927851229079.06</v>
      </c>
      <c r="AJ5">
        <f>Data!AO49*Data!$B$286</f>
        <v>445635336429327.5</v>
      </c>
      <c r="AK5">
        <f>Data!AP49*Data!$B$286</f>
        <v>456342821629575.88</v>
      </c>
    </row>
    <row r="6" spans="1:37" x14ac:dyDescent="0.25">
      <c r="A6" t="s">
        <v>4</v>
      </c>
      <c r="B6">
        <f>Data!G62*Data!$B$286</f>
        <v>38896036974248.586</v>
      </c>
      <c r="C6">
        <f>Data!H62*Data!$B$286</f>
        <v>39729614115373.914</v>
      </c>
      <c r="D6">
        <f>Data!I62*Data!$B$286</f>
        <v>40563191256499.242</v>
      </c>
      <c r="E6">
        <f>Data!J62*Data!$B$286</f>
        <v>41396768397624.563</v>
      </c>
      <c r="F6">
        <f>Data!K62*Data!$B$286</f>
        <v>42230345538749.891</v>
      </c>
      <c r="G6">
        <f>Data!L62*Data!$B$286</f>
        <v>43063922679875.211</v>
      </c>
      <c r="H6">
        <f>Data!M62*Data!$B$286</f>
        <v>43214681898339.609</v>
      </c>
      <c r="I6">
        <f>Data!N62*Data!$B$286</f>
        <v>43365441116804</v>
      </c>
      <c r="J6">
        <f>Data!O62*Data!$B$286</f>
        <v>43516200335268.398</v>
      </c>
      <c r="K6">
        <f>Data!P62*Data!$B$286</f>
        <v>43666959553732.789</v>
      </c>
      <c r="L6">
        <f>Data!Q62*Data!$B$286</f>
        <v>43817718772197.18</v>
      </c>
      <c r="M6">
        <f>Data!R62*Data!$B$286</f>
        <v>44270155038025.359</v>
      </c>
      <c r="N6">
        <f>Data!S62*Data!$B$286</f>
        <v>44722591303853.539</v>
      </c>
      <c r="O6">
        <f>Data!T62*Data!$B$286</f>
        <v>45175027569681.711</v>
      </c>
      <c r="P6">
        <f>Data!U62*Data!$B$286</f>
        <v>45627463835509.898</v>
      </c>
      <c r="Q6">
        <f>Data!V62*Data!$B$286</f>
        <v>46079900101338.078</v>
      </c>
      <c r="R6">
        <f>Data!W62*Data!$B$286</f>
        <v>46738767848314.492</v>
      </c>
      <c r="S6">
        <f>Data!X62*Data!$B$286</f>
        <v>47397635595290.922</v>
      </c>
      <c r="T6">
        <f>Data!Y62*Data!$B$286</f>
        <v>48056503342267.344</v>
      </c>
      <c r="U6">
        <f>Data!Z62*Data!$B$286</f>
        <v>48715371089243.773</v>
      </c>
      <c r="V6">
        <f>Data!AA62*Data!$B$286</f>
        <v>49374238836220.195</v>
      </c>
      <c r="W6">
        <f>Data!AB62*Data!$B$286</f>
        <v>50183945106878.508</v>
      </c>
      <c r="X6">
        <f>Data!AC62*Data!$B$286</f>
        <v>50993651377536.836</v>
      </c>
      <c r="Y6">
        <f>Data!AD62*Data!$B$286</f>
        <v>51803357648195.148</v>
      </c>
      <c r="Z6">
        <f>Data!AE62*Data!$B$286</f>
        <v>52613063918853.461</v>
      </c>
      <c r="AA6">
        <f>Data!AF62*Data!$B$286</f>
        <v>53422770189511.781</v>
      </c>
      <c r="AB6">
        <f>Data!AG62*Data!$B$286</f>
        <v>54319157062895.805</v>
      </c>
      <c r="AC6">
        <f>Data!AH62*Data!$B$286</f>
        <v>55215543936279.836</v>
      </c>
      <c r="AD6">
        <f>Data!AI62*Data!$B$286</f>
        <v>56111930809663.867</v>
      </c>
      <c r="AE6">
        <f>Data!AJ62*Data!$B$286</f>
        <v>57008317683047.898</v>
      </c>
      <c r="AF6">
        <f>Data!AK62*Data!$B$286</f>
        <v>57904704556431.93</v>
      </c>
      <c r="AG6">
        <f>Data!AL62*Data!$B$286</f>
        <v>58834003095077.781</v>
      </c>
      <c r="AH6">
        <f>Data!AM62*Data!$B$286</f>
        <v>59763301633723.641</v>
      </c>
      <c r="AI6">
        <f>Data!AN62*Data!$B$286</f>
        <v>60692600172369.492</v>
      </c>
      <c r="AJ6">
        <f>Data!AO62*Data!$B$286</f>
        <v>61621898711015.336</v>
      </c>
      <c r="AK6">
        <f>Data!AP62*Data!$B$286</f>
        <v>62551197249661.195</v>
      </c>
    </row>
    <row r="7" spans="1:37" x14ac:dyDescent="0.25">
      <c r="A7" t="s">
        <v>5</v>
      </c>
      <c r="B7">
        <f>(Data!G98+Data!G109)*Data!$B$286</f>
        <v>23717259783856.723</v>
      </c>
      <c r="C7">
        <f>(Data!H98+Data!H109)*Data!$B$286</f>
        <v>24022498754833.434</v>
      </c>
      <c r="D7">
        <f>(Data!I98+Data!I109)*Data!$B$286</f>
        <v>24454542773243.066</v>
      </c>
      <c r="E7">
        <f>(Data!J98+Data!J109)*Data!$B$286</f>
        <v>24766074191317.91</v>
      </c>
      <c r="F7">
        <f>(Data!K98+Data!K109)*Data!$B$286</f>
        <v>25046064445976.438</v>
      </c>
      <c r="G7">
        <f>(Data!L98+Data!L109)*Data!$B$286</f>
        <v>25249666589801.539</v>
      </c>
      <c r="H7">
        <f>(Data!M98+Data!M109)*Data!$B$286</f>
        <v>25605516447581.566</v>
      </c>
      <c r="I7">
        <f>(Data!N98+Data!N109)*Data!$B$286</f>
        <v>25884491207240.297</v>
      </c>
      <c r="J7">
        <f>(Data!O98+Data!O109)*Data!$B$286</f>
        <v>26155631545791.352</v>
      </c>
      <c r="K7">
        <f>(Data!P98+Data!P109)*Data!$B$286</f>
        <v>26346549802548.43</v>
      </c>
      <c r="L7">
        <f>(Data!Q98+Data!Q109)*Data!$B$286</f>
        <v>26673617377176.516</v>
      </c>
      <c r="M7">
        <f>(Data!R98+Data!R109)*Data!$B$286</f>
        <v>26901557452773.398</v>
      </c>
      <c r="N7">
        <f>(Data!S98+Data!S109)*Data!$B$286</f>
        <v>27121068559298.102</v>
      </c>
      <c r="O7">
        <f>(Data!T98+Data!T109)*Data!$B$286</f>
        <v>27257352296375.77</v>
      </c>
      <c r="P7">
        <f>(Data!U98+Data!U109)*Data!$B$286</f>
        <v>27534285764772.289</v>
      </c>
      <c r="Q7">
        <f>(Data!V98+Data!V109)*Data!$B$286</f>
        <v>27727667672950.609</v>
      </c>
      <c r="R7">
        <f>(Data!W98+Data!W109)*Data!$B$286</f>
        <v>27888182164520.406</v>
      </c>
      <c r="S7">
        <f>(Data!X98+Data!X109)*Data!$B$286</f>
        <v>27963750366925.098</v>
      </c>
      <c r="T7">
        <f>(Data!Y98+Data!Y109)*Data!$B$286</f>
        <v>28183983968740.859</v>
      </c>
      <c r="U7">
        <f>(Data!Z98+Data!Z109)*Data!$B$286</f>
        <v>28318832388347.094</v>
      </c>
      <c r="V7">
        <f>(Data!AA98+Data!AA109)*Data!$B$286</f>
        <v>28444699651887.973</v>
      </c>
      <c r="W7">
        <f>(Data!AB98+Data!AB109)*Data!$B$286</f>
        <v>28458259594151.57</v>
      </c>
      <c r="X7">
        <f>(Data!AC98+Data!AC109)*Data!$B$286</f>
        <v>28618723743662.977</v>
      </c>
      <c r="Y7">
        <f>(Data!AD98+Data!AD109)*Data!$B$286</f>
        <v>28692044606007.414</v>
      </c>
      <c r="Z7">
        <f>(Data!AE98+Data!AE109)*Data!$B$286</f>
        <v>28756092688026.332</v>
      </c>
      <c r="AA7">
        <f>(Data!AF98+Data!AF109)*Data!$B$286</f>
        <v>28732061734533.547</v>
      </c>
      <c r="AB7">
        <f>(Data!AG98+Data!AG109)*Data!$B$286</f>
        <v>28832497646706.547</v>
      </c>
      <c r="AC7">
        <f>(Data!AH98+Data!AH109)*Data!$B$286</f>
        <v>28845116422230.949</v>
      </c>
      <c r="AD7">
        <f>(Data!AI98+Data!AI109)*Data!$B$286</f>
        <v>28848653733433.469</v>
      </c>
      <c r="AE7">
        <f>(Data!AJ98+Data!AJ109)*Data!$B$286</f>
        <v>28764319268813.613</v>
      </c>
      <c r="AF7">
        <f>(Data!AK98+Data!AK109)*Data!$B$286</f>
        <v>28828576281778.129</v>
      </c>
      <c r="AG7">
        <f>(Data!AL98+Data!AL109)*Data!$B$286</f>
        <v>28783945914878.258</v>
      </c>
      <c r="AH7">
        <f>(Data!AM98+Data!AM109)*Data!$B$286</f>
        <v>28730854177147.5</v>
      </c>
      <c r="AI7">
        <f>(Data!AN98+Data!AN109)*Data!$B$286</f>
        <v>28591077752000.992</v>
      </c>
      <c r="AJ7">
        <f>(Data!AO98+Data!AO109)*Data!$B$286</f>
        <v>28599723846670.145</v>
      </c>
      <c r="AK7">
        <f>(Data!AP98+Data!AP109)*Data!$B$286</f>
        <v>28521925006696.699</v>
      </c>
    </row>
    <row r="8" spans="1:37" x14ac:dyDescent="0.25">
      <c r="A8" t="s">
        <v>6</v>
      </c>
      <c r="B8">
        <f>Data!G122*Data!$B$286</f>
        <v>240821675341312.94</v>
      </c>
      <c r="C8">
        <f>Data!H122*Data!$B$286</f>
        <v>242844693015189.88</v>
      </c>
      <c r="D8">
        <f>Data!I122*Data!$B$286</f>
        <v>244867710689066.84</v>
      </c>
      <c r="E8">
        <f>Data!J122*Data!$B$286</f>
        <v>246890728362943.78</v>
      </c>
      <c r="F8">
        <f>Data!K122*Data!$B$286</f>
        <v>248913746036820.78</v>
      </c>
      <c r="G8">
        <f>Data!L122*Data!$B$286</f>
        <v>250936763710697.69</v>
      </c>
      <c r="H8">
        <f>Data!M122*Data!$B$286</f>
        <v>252959781384574.72</v>
      </c>
      <c r="I8">
        <f>Data!N122*Data!$B$286</f>
        <v>254982799058451.66</v>
      </c>
      <c r="J8">
        <f>Data!O122*Data!$B$286</f>
        <v>257005816732328.59</v>
      </c>
      <c r="K8">
        <f>Data!P122*Data!$B$286</f>
        <v>259028834406205.59</v>
      </c>
      <c r="L8">
        <f>Data!Q122*Data!$B$286</f>
        <v>261051852080082.53</v>
      </c>
      <c r="M8">
        <f>Data!R122*Data!$B$286</f>
        <v>263074869753959.47</v>
      </c>
      <c r="N8">
        <f>Data!S122*Data!$B$286</f>
        <v>265097887427836.5</v>
      </c>
      <c r="O8">
        <f>Data!T122*Data!$B$286</f>
        <v>267120905101713.38</v>
      </c>
      <c r="P8">
        <f>Data!U122*Data!$B$286</f>
        <v>269143922775590.41</v>
      </c>
      <c r="Q8">
        <f>Data!V122*Data!$B$286</f>
        <v>271166940449467.34</v>
      </c>
      <c r="R8">
        <f>Data!W122*Data!$B$286</f>
        <v>273189958123344.25</v>
      </c>
      <c r="S8">
        <f>Data!X122*Data!$B$286</f>
        <v>275212975797221.28</v>
      </c>
      <c r="T8">
        <f>Data!Y122*Data!$B$286</f>
        <v>277235993471098.19</v>
      </c>
      <c r="U8">
        <f>Data!Z122*Data!$B$286</f>
        <v>279259011144975.19</v>
      </c>
      <c r="V8">
        <f>Data!AA122*Data!$B$286</f>
        <v>281282028818852.16</v>
      </c>
      <c r="W8">
        <f>Data!AB122*Data!$B$286</f>
        <v>283305046492729.13</v>
      </c>
      <c r="X8">
        <f>Data!AC122*Data!$B$286</f>
        <v>285328064166606.06</v>
      </c>
      <c r="Y8">
        <f>Data!AD122*Data!$B$286</f>
        <v>287351081840483</v>
      </c>
      <c r="Z8">
        <f>Data!AE122*Data!$B$286</f>
        <v>289374099514360</v>
      </c>
      <c r="AA8">
        <f>Data!AF122*Data!$B$286</f>
        <v>291397117188236.94</v>
      </c>
      <c r="AB8">
        <f>Data!AG122*Data!$B$286</f>
        <v>293420134862113.88</v>
      </c>
      <c r="AC8">
        <f>Data!AH122*Data!$B$286</f>
        <v>295443152535990.88</v>
      </c>
      <c r="AD8">
        <f>Data!AI122*Data!$B$286</f>
        <v>297466170209867.81</v>
      </c>
      <c r="AE8">
        <f>Data!AJ122*Data!$B$286</f>
        <v>299489187883744.81</v>
      </c>
      <c r="AF8">
        <f>Data!AK122*Data!$B$286</f>
        <v>301512205557621.75</v>
      </c>
      <c r="AG8">
        <f>Data!AL122*Data!$B$286</f>
        <v>303535223231498.63</v>
      </c>
      <c r="AH8">
        <f>Data!AM122*Data!$B$286</f>
        <v>305558240905375.69</v>
      </c>
      <c r="AI8">
        <f>Data!AN122*Data!$B$286</f>
        <v>307581258579252.56</v>
      </c>
      <c r="AJ8">
        <f>Data!AO122*Data!$B$286</f>
        <v>309604276253129.56</v>
      </c>
      <c r="AK8">
        <f>Data!AP122*Data!$B$286</f>
        <v>311627293927006.56</v>
      </c>
    </row>
    <row r="9" spans="1:37" x14ac:dyDescent="0.25">
      <c r="A9" t="s">
        <v>107</v>
      </c>
      <c r="B9">
        <f>Data!G134*Data!$B$286</f>
        <v>43259550315808.836</v>
      </c>
      <c r="C9">
        <f>Data!H134*Data!$B$286</f>
        <v>43221413341506.313</v>
      </c>
      <c r="D9">
        <f>Data!I134*Data!$B$286</f>
        <v>43183276367203.797</v>
      </c>
      <c r="E9">
        <f>Data!J134*Data!$B$286</f>
        <v>43145139392901.273</v>
      </c>
      <c r="F9">
        <f>Data!K134*Data!$B$286</f>
        <v>43107002418598.758</v>
      </c>
      <c r="G9">
        <f>Data!L134*Data!$B$286</f>
        <v>43068865444296.234</v>
      </c>
      <c r="H9">
        <f>Data!M134*Data!$B$286</f>
        <v>43810970116659.75</v>
      </c>
      <c r="I9">
        <f>Data!N134*Data!$B$286</f>
        <v>44361595024312.172</v>
      </c>
      <c r="J9">
        <f>Data!O134*Data!$B$286</f>
        <v>44912219931964.609</v>
      </c>
      <c r="K9">
        <f>Data!P134*Data!$B$286</f>
        <v>45462844839617.039</v>
      </c>
      <c r="L9">
        <f>Data!Q134*Data!$B$286</f>
        <v>45904931954134.742</v>
      </c>
      <c r="M9">
        <f>Data!R134*Data!$B$286</f>
        <v>46505923658173.297</v>
      </c>
      <c r="N9">
        <f>Data!S134*Data!$B$286</f>
        <v>47106915362211.859</v>
      </c>
      <c r="O9">
        <f>Data!T134*Data!$B$286</f>
        <v>47707907066250.422</v>
      </c>
      <c r="P9">
        <f>Data!U134*Data!$B$286</f>
        <v>48308898770288.977</v>
      </c>
      <c r="Q9">
        <f>Data!V134*Data!$B$286</f>
        <v>48909890474327.539</v>
      </c>
      <c r="R9">
        <f>Data!W134*Data!$B$286</f>
        <v>49504883651714.078</v>
      </c>
      <c r="S9">
        <f>Data!X134*Data!$B$286</f>
        <v>50091449683936.773</v>
      </c>
      <c r="T9">
        <f>Data!Y134*Data!$B$286</f>
        <v>50678015716159.469</v>
      </c>
      <c r="U9">
        <f>Data!Z134*Data!$B$286</f>
        <v>51264581748382.164</v>
      </c>
      <c r="V9">
        <f>Data!AA134*Data!$B$286</f>
        <v>51925662607017.344</v>
      </c>
      <c r="W9">
        <f>Data!AB134*Data!$B$286</f>
        <v>52533474559760.766</v>
      </c>
      <c r="X9">
        <f>Data!AC134*Data!$B$286</f>
        <v>53141286512504.188</v>
      </c>
      <c r="Y9">
        <f>Data!AD134*Data!$B$286</f>
        <v>53749098465247.609</v>
      </c>
      <c r="Z9">
        <f>Data!AE134*Data!$B$286</f>
        <v>54356910417991.023</v>
      </c>
      <c r="AA9">
        <f>Data!AF134*Data!$B$286</f>
        <v>54964722370734.445</v>
      </c>
      <c r="AB9">
        <f>Data!AG134*Data!$B$286</f>
        <v>55102021029855.18</v>
      </c>
      <c r="AC9">
        <f>Data!AH134*Data!$B$286</f>
        <v>55413945163359.281</v>
      </c>
      <c r="AD9">
        <f>Data!AI134*Data!$B$286</f>
        <v>55725869296863.375</v>
      </c>
      <c r="AE9">
        <f>Data!AJ134*Data!$B$286</f>
        <v>56037793430367.484</v>
      </c>
      <c r="AF9">
        <f>Data!AK134*Data!$B$286</f>
        <v>56607285009831.297</v>
      </c>
      <c r="AG9">
        <f>Data!AL134*Data!$B$286</f>
        <v>57166007032943.227</v>
      </c>
      <c r="AH9">
        <f>Data!AM134*Data!$B$286</f>
        <v>57724729056055.148</v>
      </c>
      <c r="AI9">
        <f>Data!AN134*Data!$B$286</f>
        <v>58283451079167.078</v>
      </c>
      <c r="AJ9">
        <f>Data!AO134*Data!$B$286</f>
        <v>58842173102279.008</v>
      </c>
      <c r="AK9">
        <f>Data!AP134*Data!$B$286</f>
        <v>59400895125390.953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E8104-50B8-4FE8-8CE1-C43336C3F4CB}">
  <sheetPr>
    <tabColor theme="4" tint="-0.499984740745262"/>
  </sheetPr>
  <dimension ref="A1:AK9"/>
  <sheetViews>
    <sheetView workbookViewId="0">
      <selection activeCell="C8" sqref="C8"/>
    </sheetView>
  </sheetViews>
  <sheetFormatPr defaultRowHeight="15" x14ac:dyDescent="0.25"/>
  <cols>
    <col min="1" max="1" width="32.85546875" customWidth="1"/>
    <col min="2" max="3" width="9.42578125" customWidth="1"/>
  </cols>
  <sheetData>
    <row r="1" spans="1:37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t="s">
        <v>0</v>
      </c>
      <c r="B2">
        <f>Data!G13*Data!$B$286</f>
        <v>0</v>
      </c>
      <c r="C2">
        <f>Data!H13*Data!$B$286</f>
        <v>0</v>
      </c>
      <c r="D2">
        <f>Data!I13*Data!$B$286</f>
        <v>0</v>
      </c>
      <c r="E2">
        <f>Data!J13*Data!$B$286</f>
        <v>0</v>
      </c>
      <c r="F2">
        <f>Data!K13*Data!$B$286</f>
        <v>0</v>
      </c>
      <c r="G2">
        <f>Data!L13*Data!$B$286</f>
        <v>0</v>
      </c>
      <c r="H2">
        <f>Data!M13*Data!$B$286</f>
        <v>0</v>
      </c>
      <c r="I2">
        <f>Data!N13*Data!$B$286</f>
        <v>0</v>
      </c>
      <c r="J2">
        <f>Data!O13*Data!$B$286</f>
        <v>0</v>
      </c>
      <c r="K2">
        <f>Data!P13*Data!$B$286</f>
        <v>0</v>
      </c>
      <c r="L2">
        <f>Data!Q13*Data!$B$286</f>
        <v>0</v>
      </c>
      <c r="M2">
        <f>Data!R13*Data!$B$286</f>
        <v>0</v>
      </c>
      <c r="N2">
        <f>Data!S13*Data!$B$286</f>
        <v>0</v>
      </c>
      <c r="O2">
        <f>Data!T13*Data!$B$286</f>
        <v>0</v>
      </c>
      <c r="P2">
        <f>Data!U13*Data!$B$286</f>
        <v>0</v>
      </c>
      <c r="Q2">
        <f>Data!V13*Data!$B$286</f>
        <v>0</v>
      </c>
      <c r="R2">
        <f>Data!W13*Data!$B$286</f>
        <v>0</v>
      </c>
      <c r="S2">
        <f>Data!X13*Data!$B$286</f>
        <v>0</v>
      </c>
      <c r="T2">
        <f>Data!Y13*Data!$B$286</f>
        <v>0</v>
      </c>
      <c r="U2">
        <f>Data!Z13*Data!$B$286</f>
        <v>0</v>
      </c>
      <c r="V2">
        <f>Data!AA13*Data!$B$286</f>
        <v>0</v>
      </c>
      <c r="W2">
        <f>Data!AB13*Data!$B$286</f>
        <v>0</v>
      </c>
      <c r="X2">
        <f>Data!AC13*Data!$B$286</f>
        <v>0</v>
      </c>
      <c r="Y2">
        <f>Data!AD13*Data!$B$286</f>
        <v>0</v>
      </c>
      <c r="Z2">
        <f>Data!AE13*Data!$B$286</f>
        <v>0</v>
      </c>
      <c r="AA2">
        <f>Data!AF13*Data!$B$286</f>
        <v>0</v>
      </c>
      <c r="AB2">
        <f>Data!AG13*Data!$B$286</f>
        <v>0</v>
      </c>
      <c r="AC2">
        <f>Data!AH13*Data!$B$286</f>
        <v>0</v>
      </c>
      <c r="AD2">
        <f>Data!AI13*Data!$B$286</f>
        <v>0</v>
      </c>
      <c r="AE2">
        <f>Data!AJ13*Data!$B$286</f>
        <v>0</v>
      </c>
      <c r="AF2">
        <f>Data!AK13*Data!$B$286</f>
        <v>0</v>
      </c>
      <c r="AG2">
        <f>Data!AL13*Data!$B$286</f>
        <v>0</v>
      </c>
      <c r="AH2">
        <f>Data!AM13*Data!$B$286</f>
        <v>0</v>
      </c>
      <c r="AI2">
        <f>Data!AN13*Data!$B$286</f>
        <v>0</v>
      </c>
      <c r="AJ2">
        <f>Data!AO13*Data!$B$286</f>
        <v>0</v>
      </c>
      <c r="AK2">
        <f>Data!AP13*Data!$B$286</f>
        <v>0</v>
      </c>
    </row>
    <row r="3" spans="1:37" x14ac:dyDescent="0.25">
      <c r="A3" t="s">
        <v>1</v>
      </c>
      <c r="B3">
        <f>Data!G26*Data!$B$286</f>
        <v>0</v>
      </c>
      <c r="C3">
        <f>Data!H26*Data!$B$286</f>
        <v>0</v>
      </c>
      <c r="D3">
        <f>Data!I26*Data!$B$286</f>
        <v>0</v>
      </c>
      <c r="E3">
        <f>Data!J26*Data!$B$286</f>
        <v>0</v>
      </c>
      <c r="F3">
        <f>Data!K26*Data!$B$286</f>
        <v>0</v>
      </c>
      <c r="G3">
        <f>Data!L26*Data!$B$286</f>
        <v>0</v>
      </c>
      <c r="H3">
        <f>Data!M26*Data!$B$286</f>
        <v>0</v>
      </c>
      <c r="I3">
        <f>Data!N26*Data!$B$286</f>
        <v>0</v>
      </c>
      <c r="J3">
        <f>Data!O26*Data!$B$286</f>
        <v>0</v>
      </c>
      <c r="K3">
        <f>Data!P26*Data!$B$286</f>
        <v>0</v>
      </c>
      <c r="L3">
        <f>Data!Q26*Data!$B$286</f>
        <v>0</v>
      </c>
      <c r="M3">
        <f>Data!R26*Data!$B$286</f>
        <v>0</v>
      </c>
      <c r="N3">
        <f>Data!S26*Data!$B$286</f>
        <v>0</v>
      </c>
      <c r="O3">
        <f>Data!T26*Data!$B$286</f>
        <v>0</v>
      </c>
      <c r="P3">
        <f>Data!U26*Data!$B$286</f>
        <v>0</v>
      </c>
      <c r="Q3">
        <f>Data!V26*Data!$B$286</f>
        <v>0</v>
      </c>
      <c r="R3">
        <f>Data!W26*Data!$B$286</f>
        <v>0</v>
      </c>
      <c r="S3">
        <f>Data!X26*Data!$B$286</f>
        <v>0</v>
      </c>
      <c r="T3">
        <f>Data!Y26*Data!$B$286</f>
        <v>0</v>
      </c>
      <c r="U3">
        <f>Data!Z26*Data!$B$286</f>
        <v>0</v>
      </c>
      <c r="V3">
        <f>Data!AA26*Data!$B$286</f>
        <v>0</v>
      </c>
      <c r="W3">
        <f>Data!AB26*Data!$B$286</f>
        <v>0</v>
      </c>
      <c r="X3">
        <f>Data!AC26*Data!$B$286</f>
        <v>0</v>
      </c>
      <c r="Y3">
        <f>Data!AD26*Data!$B$286</f>
        <v>0</v>
      </c>
      <c r="Z3">
        <f>Data!AE26*Data!$B$286</f>
        <v>0</v>
      </c>
      <c r="AA3">
        <f>Data!AF26*Data!$B$286</f>
        <v>0</v>
      </c>
      <c r="AB3">
        <f>Data!AG26*Data!$B$286</f>
        <v>0</v>
      </c>
      <c r="AC3">
        <f>Data!AH26*Data!$B$286</f>
        <v>0</v>
      </c>
      <c r="AD3">
        <f>Data!AI26*Data!$B$286</f>
        <v>0</v>
      </c>
      <c r="AE3">
        <f>Data!AJ26*Data!$B$286</f>
        <v>0</v>
      </c>
      <c r="AF3">
        <f>Data!AK26*Data!$B$286</f>
        <v>0</v>
      </c>
      <c r="AG3">
        <f>Data!AL26*Data!$B$286</f>
        <v>0</v>
      </c>
      <c r="AH3">
        <f>Data!AM26*Data!$B$286</f>
        <v>0</v>
      </c>
      <c r="AI3">
        <f>Data!AN26*Data!$B$286</f>
        <v>0</v>
      </c>
      <c r="AJ3">
        <f>Data!AO26*Data!$B$286</f>
        <v>0</v>
      </c>
      <c r="AK3">
        <f>Data!AP26*Data!$B$286</f>
        <v>0</v>
      </c>
    </row>
    <row r="4" spans="1:37" x14ac:dyDescent="0.25">
      <c r="A4" t="s">
        <v>2</v>
      </c>
      <c r="B4">
        <f>Data!G38*Data!$B$286</f>
        <v>0</v>
      </c>
      <c r="C4">
        <f>Data!H38*Data!$B$286</f>
        <v>0</v>
      </c>
      <c r="D4">
        <f>Data!I38*Data!$B$286</f>
        <v>0</v>
      </c>
      <c r="E4">
        <f>Data!J38*Data!$B$286</f>
        <v>0</v>
      </c>
      <c r="F4">
        <f>Data!K38*Data!$B$286</f>
        <v>0</v>
      </c>
      <c r="G4">
        <f>Data!L38*Data!$B$286</f>
        <v>0</v>
      </c>
      <c r="H4">
        <f>Data!M38*Data!$B$286</f>
        <v>0</v>
      </c>
      <c r="I4">
        <f>Data!N38*Data!$B$286</f>
        <v>0</v>
      </c>
      <c r="J4">
        <f>Data!O38*Data!$B$286</f>
        <v>0</v>
      </c>
      <c r="K4">
        <f>Data!P38*Data!$B$286</f>
        <v>0</v>
      </c>
      <c r="L4">
        <f>Data!Q38*Data!$B$286</f>
        <v>0</v>
      </c>
      <c r="M4">
        <f>Data!R38*Data!$B$286</f>
        <v>0</v>
      </c>
      <c r="N4">
        <f>Data!S38*Data!$B$286</f>
        <v>0</v>
      </c>
      <c r="O4">
        <f>Data!T38*Data!$B$286</f>
        <v>0</v>
      </c>
      <c r="P4">
        <f>Data!U38*Data!$B$286</f>
        <v>0</v>
      </c>
      <c r="Q4">
        <f>Data!V38*Data!$B$286</f>
        <v>0</v>
      </c>
      <c r="R4">
        <f>Data!W38*Data!$B$286</f>
        <v>0</v>
      </c>
      <c r="S4">
        <f>Data!X38*Data!$B$286</f>
        <v>0</v>
      </c>
      <c r="T4">
        <f>Data!Y38*Data!$B$286</f>
        <v>0</v>
      </c>
      <c r="U4">
        <f>Data!Z38*Data!$B$286</f>
        <v>0</v>
      </c>
      <c r="V4">
        <f>Data!AA38*Data!$B$286</f>
        <v>0</v>
      </c>
      <c r="W4">
        <f>Data!AB38*Data!$B$286</f>
        <v>0</v>
      </c>
      <c r="X4">
        <f>Data!AC38*Data!$B$286</f>
        <v>0</v>
      </c>
      <c r="Y4">
        <f>Data!AD38*Data!$B$286</f>
        <v>0</v>
      </c>
      <c r="Z4">
        <f>Data!AE38*Data!$B$286</f>
        <v>0</v>
      </c>
      <c r="AA4">
        <f>Data!AF38*Data!$B$286</f>
        <v>0</v>
      </c>
      <c r="AB4">
        <f>Data!AG38*Data!$B$286</f>
        <v>0</v>
      </c>
      <c r="AC4">
        <f>Data!AH38*Data!$B$286</f>
        <v>0</v>
      </c>
      <c r="AD4">
        <f>Data!AI38*Data!$B$286</f>
        <v>0</v>
      </c>
      <c r="AE4">
        <f>Data!AJ38*Data!$B$286</f>
        <v>0</v>
      </c>
      <c r="AF4">
        <f>Data!AK38*Data!$B$286</f>
        <v>0</v>
      </c>
      <c r="AG4">
        <f>Data!AL38*Data!$B$286</f>
        <v>0</v>
      </c>
      <c r="AH4">
        <f>Data!AM38*Data!$B$286</f>
        <v>0</v>
      </c>
      <c r="AI4">
        <f>Data!AN38*Data!$B$286</f>
        <v>0</v>
      </c>
      <c r="AJ4">
        <f>Data!AO38*Data!$B$286</f>
        <v>0</v>
      </c>
      <c r="AK4">
        <f>Data!AP38*Data!$B$286</f>
        <v>0</v>
      </c>
    </row>
    <row r="5" spans="1:37" x14ac:dyDescent="0.25">
      <c r="A5" t="s">
        <v>3</v>
      </c>
      <c r="B5">
        <f>Data!G50*Data!$B$286</f>
        <v>0</v>
      </c>
      <c r="C5">
        <f>Data!H50*Data!$B$286</f>
        <v>0</v>
      </c>
      <c r="D5">
        <f>Data!I50*Data!$B$286</f>
        <v>0</v>
      </c>
      <c r="E5">
        <f>Data!J50*Data!$B$286</f>
        <v>0</v>
      </c>
      <c r="F5">
        <f>Data!K50*Data!$B$286</f>
        <v>0</v>
      </c>
      <c r="G5">
        <f>Data!L50*Data!$B$286</f>
        <v>0</v>
      </c>
      <c r="H5">
        <f>Data!M50*Data!$B$286</f>
        <v>0</v>
      </c>
      <c r="I5">
        <f>Data!N50*Data!$B$286</f>
        <v>0</v>
      </c>
      <c r="J5">
        <f>Data!O50*Data!$B$286</f>
        <v>0</v>
      </c>
      <c r="K5">
        <f>Data!P50*Data!$B$286</f>
        <v>0</v>
      </c>
      <c r="L5">
        <f>Data!Q50*Data!$B$286</f>
        <v>0</v>
      </c>
      <c r="M5">
        <f>Data!R50*Data!$B$286</f>
        <v>0</v>
      </c>
      <c r="N5">
        <f>Data!S50*Data!$B$286</f>
        <v>0</v>
      </c>
      <c r="O5">
        <f>Data!T50*Data!$B$286</f>
        <v>0</v>
      </c>
      <c r="P5">
        <f>Data!U50*Data!$B$286</f>
        <v>0</v>
      </c>
      <c r="Q5">
        <f>Data!V50*Data!$B$286</f>
        <v>0</v>
      </c>
      <c r="R5">
        <f>Data!W50*Data!$B$286</f>
        <v>0</v>
      </c>
      <c r="S5">
        <f>Data!X50*Data!$B$286</f>
        <v>0</v>
      </c>
      <c r="T5">
        <f>Data!Y50*Data!$B$286</f>
        <v>0</v>
      </c>
      <c r="U5">
        <f>Data!Z50*Data!$B$286</f>
        <v>0</v>
      </c>
      <c r="V5">
        <f>Data!AA50*Data!$B$286</f>
        <v>0</v>
      </c>
      <c r="W5">
        <f>Data!AB50*Data!$B$286</f>
        <v>0</v>
      </c>
      <c r="X5">
        <f>Data!AC50*Data!$B$286</f>
        <v>0</v>
      </c>
      <c r="Y5">
        <f>Data!AD50*Data!$B$286</f>
        <v>0</v>
      </c>
      <c r="Z5">
        <f>Data!AE50*Data!$B$286</f>
        <v>0</v>
      </c>
      <c r="AA5">
        <f>Data!AF50*Data!$B$286</f>
        <v>0</v>
      </c>
      <c r="AB5">
        <f>Data!AG50*Data!$B$286</f>
        <v>0</v>
      </c>
      <c r="AC5">
        <f>Data!AH50*Data!$B$286</f>
        <v>0</v>
      </c>
      <c r="AD5">
        <f>Data!AI50*Data!$B$286</f>
        <v>0</v>
      </c>
      <c r="AE5">
        <f>Data!AJ50*Data!$B$286</f>
        <v>0</v>
      </c>
      <c r="AF5">
        <f>Data!AK50*Data!$B$286</f>
        <v>0</v>
      </c>
      <c r="AG5">
        <f>Data!AL50*Data!$B$286</f>
        <v>0</v>
      </c>
      <c r="AH5">
        <f>Data!AM50*Data!$B$286</f>
        <v>0</v>
      </c>
      <c r="AI5">
        <f>Data!AN50*Data!$B$286</f>
        <v>0</v>
      </c>
      <c r="AJ5">
        <f>Data!AO50*Data!$B$286</f>
        <v>0</v>
      </c>
      <c r="AK5">
        <f>Data!AP50*Data!$B$286</f>
        <v>0</v>
      </c>
    </row>
    <row r="6" spans="1:37" x14ac:dyDescent="0.25">
      <c r="A6" t="s">
        <v>4</v>
      </c>
      <c r="B6">
        <f>Data!G63*Data!$B$286</f>
        <v>0</v>
      </c>
      <c r="C6">
        <f>Data!H63*Data!$B$286</f>
        <v>0</v>
      </c>
      <c r="D6">
        <f>Data!I63*Data!$B$286</f>
        <v>0</v>
      </c>
      <c r="E6">
        <f>Data!J63*Data!$B$286</f>
        <v>0</v>
      </c>
      <c r="F6">
        <f>Data!K63*Data!$B$286</f>
        <v>0</v>
      </c>
      <c r="G6">
        <f>Data!L63*Data!$B$286</f>
        <v>0</v>
      </c>
      <c r="H6">
        <f>Data!M63*Data!$B$286</f>
        <v>0</v>
      </c>
      <c r="I6">
        <f>Data!N63*Data!$B$286</f>
        <v>0</v>
      </c>
      <c r="J6">
        <f>Data!O63*Data!$B$286</f>
        <v>0</v>
      </c>
      <c r="K6">
        <f>Data!P63*Data!$B$286</f>
        <v>0</v>
      </c>
      <c r="L6">
        <f>Data!Q63*Data!$B$286</f>
        <v>0</v>
      </c>
      <c r="M6">
        <f>Data!R63*Data!$B$286</f>
        <v>0</v>
      </c>
      <c r="N6">
        <f>Data!S63*Data!$B$286</f>
        <v>0</v>
      </c>
      <c r="O6">
        <f>Data!T63*Data!$B$286</f>
        <v>0</v>
      </c>
      <c r="P6">
        <f>Data!U63*Data!$B$286</f>
        <v>0</v>
      </c>
      <c r="Q6">
        <f>Data!V63*Data!$B$286</f>
        <v>0</v>
      </c>
      <c r="R6">
        <f>Data!W63*Data!$B$286</f>
        <v>0</v>
      </c>
      <c r="S6">
        <f>Data!X63*Data!$B$286</f>
        <v>0</v>
      </c>
      <c r="T6">
        <f>Data!Y63*Data!$B$286</f>
        <v>0</v>
      </c>
      <c r="U6">
        <f>Data!Z63*Data!$B$286</f>
        <v>0</v>
      </c>
      <c r="V6">
        <f>Data!AA63*Data!$B$286</f>
        <v>0</v>
      </c>
      <c r="W6">
        <f>Data!AB63*Data!$B$286</f>
        <v>0</v>
      </c>
      <c r="X6">
        <f>Data!AC63*Data!$B$286</f>
        <v>0</v>
      </c>
      <c r="Y6">
        <f>Data!AD63*Data!$B$286</f>
        <v>0</v>
      </c>
      <c r="Z6">
        <f>Data!AE63*Data!$B$286</f>
        <v>0</v>
      </c>
      <c r="AA6">
        <f>Data!AF63*Data!$B$286</f>
        <v>0</v>
      </c>
      <c r="AB6">
        <f>Data!AG63*Data!$B$286</f>
        <v>0</v>
      </c>
      <c r="AC6">
        <f>Data!AH63*Data!$B$286</f>
        <v>0</v>
      </c>
      <c r="AD6">
        <f>Data!AI63*Data!$B$286</f>
        <v>0</v>
      </c>
      <c r="AE6">
        <f>Data!AJ63*Data!$B$286</f>
        <v>0</v>
      </c>
      <c r="AF6">
        <f>Data!AK63*Data!$B$286</f>
        <v>0</v>
      </c>
      <c r="AG6">
        <f>Data!AL63*Data!$B$286</f>
        <v>0</v>
      </c>
      <c r="AH6">
        <f>Data!AM63*Data!$B$286</f>
        <v>0</v>
      </c>
      <c r="AI6">
        <f>Data!AN63*Data!$B$286</f>
        <v>0</v>
      </c>
      <c r="AJ6">
        <f>Data!AO63*Data!$B$286</f>
        <v>0</v>
      </c>
      <c r="AK6">
        <f>Data!AP63*Data!$B$286</f>
        <v>0</v>
      </c>
    </row>
    <row r="7" spans="1:37" x14ac:dyDescent="0.25">
      <c r="A7" t="s">
        <v>5</v>
      </c>
      <c r="B7">
        <f>(Data!G99+Data!G111)*Data!$B$286</f>
        <v>0</v>
      </c>
      <c r="C7">
        <f>(Data!H99+Data!H111)*Data!$B$286</f>
        <v>0</v>
      </c>
      <c r="D7">
        <f>(Data!I99+Data!I111)*Data!$B$286</f>
        <v>0</v>
      </c>
      <c r="E7">
        <f>(Data!J99+Data!J111)*Data!$B$286</f>
        <v>0</v>
      </c>
      <c r="F7">
        <f>(Data!K99+Data!K111)*Data!$B$286</f>
        <v>0</v>
      </c>
      <c r="G7">
        <f>(Data!L99+Data!L111)*Data!$B$286</f>
        <v>0</v>
      </c>
      <c r="H7">
        <f>(Data!M99+Data!M111)*Data!$B$286</f>
        <v>0</v>
      </c>
      <c r="I7">
        <f>(Data!N99+Data!N111)*Data!$B$286</f>
        <v>0</v>
      </c>
      <c r="J7">
        <f>(Data!O99+Data!O111)*Data!$B$286</f>
        <v>0</v>
      </c>
      <c r="K7">
        <f>(Data!P99+Data!P111)*Data!$B$286</f>
        <v>0</v>
      </c>
      <c r="L7">
        <f>(Data!Q99+Data!Q111)*Data!$B$286</f>
        <v>0</v>
      </c>
      <c r="M7">
        <f>(Data!R99+Data!R111)*Data!$B$286</f>
        <v>0</v>
      </c>
      <c r="N7">
        <f>(Data!S99+Data!S111)*Data!$B$286</f>
        <v>0</v>
      </c>
      <c r="O7">
        <f>(Data!T99+Data!T111)*Data!$B$286</f>
        <v>0</v>
      </c>
      <c r="P7">
        <f>(Data!U99+Data!U111)*Data!$B$286</f>
        <v>0</v>
      </c>
      <c r="Q7">
        <f>(Data!V99+Data!V111)*Data!$B$286</f>
        <v>0</v>
      </c>
      <c r="R7">
        <f>(Data!W99+Data!W111)*Data!$B$286</f>
        <v>0</v>
      </c>
      <c r="S7">
        <f>(Data!X99+Data!X111)*Data!$B$286</f>
        <v>0</v>
      </c>
      <c r="T7">
        <f>(Data!Y99+Data!Y111)*Data!$B$286</f>
        <v>0</v>
      </c>
      <c r="U7">
        <f>(Data!Z99+Data!Z111)*Data!$B$286</f>
        <v>0</v>
      </c>
      <c r="V7">
        <f>(Data!AA99+Data!AA111)*Data!$B$286</f>
        <v>0</v>
      </c>
      <c r="W7">
        <f>(Data!AB99+Data!AB111)*Data!$B$286</f>
        <v>0</v>
      </c>
      <c r="X7">
        <f>(Data!AC99+Data!AC111)*Data!$B$286</f>
        <v>0</v>
      </c>
      <c r="Y7">
        <f>(Data!AD99+Data!AD111)*Data!$B$286</f>
        <v>0</v>
      </c>
      <c r="Z7">
        <f>(Data!AE99+Data!AE111)*Data!$B$286</f>
        <v>0</v>
      </c>
      <c r="AA7">
        <f>(Data!AF99+Data!AF111)*Data!$B$286</f>
        <v>0</v>
      </c>
      <c r="AB7">
        <f>(Data!AG99+Data!AG111)*Data!$B$286</f>
        <v>0</v>
      </c>
      <c r="AC7">
        <f>(Data!AH99+Data!AH111)*Data!$B$286</f>
        <v>0</v>
      </c>
      <c r="AD7">
        <f>(Data!AI99+Data!AI111)*Data!$B$286</f>
        <v>0</v>
      </c>
      <c r="AE7">
        <f>(Data!AJ99+Data!AJ111)*Data!$B$286</f>
        <v>0</v>
      </c>
      <c r="AF7">
        <f>(Data!AK99+Data!AK111)*Data!$B$286</f>
        <v>0</v>
      </c>
      <c r="AG7">
        <f>(Data!AL99+Data!AL111)*Data!$B$286</f>
        <v>0</v>
      </c>
      <c r="AH7">
        <f>(Data!AM99+Data!AM111)*Data!$B$286</f>
        <v>0</v>
      </c>
      <c r="AI7">
        <f>(Data!AN99+Data!AN111)*Data!$B$286</f>
        <v>0</v>
      </c>
      <c r="AJ7">
        <f>(Data!AO99+Data!AO111)*Data!$B$286</f>
        <v>0</v>
      </c>
      <c r="AK7">
        <f>(Data!AP99+Data!AP111)*Data!$B$286</f>
        <v>0</v>
      </c>
    </row>
    <row r="8" spans="1:37" x14ac:dyDescent="0.25">
      <c r="A8" t="s">
        <v>6</v>
      </c>
      <c r="B8">
        <f>Data!G123*Data!$B$286</f>
        <v>0</v>
      </c>
      <c r="C8">
        <f>Data!H123*Data!$B$286</f>
        <v>0</v>
      </c>
      <c r="D8">
        <f>Data!I123*Data!$B$286</f>
        <v>0</v>
      </c>
      <c r="E8">
        <f>Data!J123*Data!$B$286</f>
        <v>0</v>
      </c>
      <c r="F8">
        <f>Data!K123*Data!$B$286</f>
        <v>0</v>
      </c>
      <c r="G8">
        <f>Data!L123*Data!$B$286</f>
        <v>0</v>
      </c>
      <c r="H8">
        <f>Data!M123*Data!$B$286</f>
        <v>0</v>
      </c>
      <c r="I8">
        <f>Data!N123*Data!$B$286</f>
        <v>0</v>
      </c>
      <c r="J8">
        <f>Data!O123*Data!$B$286</f>
        <v>0</v>
      </c>
      <c r="K8">
        <f>Data!P123*Data!$B$286</f>
        <v>0</v>
      </c>
      <c r="L8">
        <f>Data!Q123*Data!$B$286</f>
        <v>0</v>
      </c>
      <c r="M8">
        <f>Data!R123*Data!$B$286</f>
        <v>0</v>
      </c>
      <c r="N8">
        <f>Data!S123*Data!$B$286</f>
        <v>0</v>
      </c>
      <c r="O8">
        <f>Data!T123*Data!$B$286</f>
        <v>0</v>
      </c>
      <c r="P8">
        <f>Data!U123*Data!$B$286</f>
        <v>0</v>
      </c>
      <c r="Q8">
        <f>Data!V123*Data!$B$286</f>
        <v>0</v>
      </c>
      <c r="R8">
        <f>Data!W123*Data!$B$286</f>
        <v>0</v>
      </c>
      <c r="S8">
        <f>Data!X123*Data!$B$286</f>
        <v>0</v>
      </c>
      <c r="T8">
        <f>Data!Y123*Data!$B$286</f>
        <v>0</v>
      </c>
      <c r="U8">
        <f>Data!Z123*Data!$B$286</f>
        <v>0</v>
      </c>
      <c r="V8">
        <f>Data!AA123*Data!$B$286</f>
        <v>0</v>
      </c>
      <c r="W8">
        <f>Data!AB123*Data!$B$286</f>
        <v>0</v>
      </c>
      <c r="X8">
        <f>Data!AC123*Data!$B$286</f>
        <v>0</v>
      </c>
      <c r="Y8">
        <f>Data!AD123*Data!$B$286</f>
        <v>0</v>
      </c>
      <c r="Z8">
        <f>Data!AE123*Data!$B$286</f>
        <v>0</v>
      </c>
      <c r="AA8">
        <f>Data!AF123*Data!$B$286</f>
        <v>0</v>
      </c>
      <c r="AB8">
        <f>Data!AG123*Data!$B$286</f>
        <v>0</v>
      </c>
      <c r="AC8">
        <f>Data!AH123*Data!$B$286</f>
        <v>0</v>
      </c>
      <c r="AD8">
        <f>Data!AI123*Data!$B$286</f>
        <v>0</v>
      </c>
      <c r="AE8">
        <f>Data!AJ123*Data!$B$286</f>
        <v>0</v>
      </c>
      <c r="AF8">
        <f>Data!AK123*Data!$B$286</f>
        <v>0</v>
      </c>
      <c r="AG8">
        <f>Data!AL123*Data!$B$286</f>
        <v>0</v>
      </c>
      <c r="AH8">
        <f>Data!AM123*Data!$B$286</f>
        <v>0</v>
      </c>
      <c r="AI8">
        <f>Data!AN123*Data!$B$286</f>
        <v>0</v>
      </c>
      <c r="AJ8">
        <f>Data!AO123*Data!$B$286</f>
        <v>0</v>
      </c>
      <c r="AK8">
        <f>Data!AP123*Data!$B$286</f>
        <v>0</v>
      </c>
    </row>
    <row r="9" spans="1:37" x14ac:dyDescent="0.25">
      <c r="A9" t="s">
        <v>107</v>
      </c>
      <c r="B9">
        <f>Data!G135*Data!$B$286</f>
        <v>0</v>
      </c>
      <c r="C9">
        <f>Data!H135*Data!$B$286</f>
        <v>0</v>
      </c>
      <c r="D9">
        <f>Data!I135*Data!$B$286</f>
        <v>0</v>
      </c>
      <c r="E9">
        <f>Data!J135*Data!$B$286</f>
        <v>0</v>
      </c>
      <c r="F9">
        <f>Data!K135*Data!$B$286</f>
        <v>0</v>
      </c>
      <c r="G9">
        <f>Data!L135*Data!$B$286</f>
        <v>0</v>
      </c>
      <c r="H9">
        <f>Data!M135*Data!$B$286</f>
        <v>0</v>
      </c>
      <c r="I9">
        <f>Data!N135*Data!$B$286</f>
        <v>0</v>
      </c>
      <c r="J9">
        <f>Data!O135*Data!$B$286</f>
        <v>0</v>
      </c>
      <c r="K9">
        <f>Data!P135*Data!$B$286</f>
        <v>0</v>
      </c>
      <c r="L9">
        <f>Data!Q135*Data!$B$286</f>
        <v>0</v>
      </c>
      <c r="M9">
        <f>Data!R135*Data!$B$286</f>
        <v>0</v>
      </c>
      <c r="N9">
        <f>Data!S135*Data!$B$286</f>
        <v>0</v>
      </c>
      <c r="O9">
        <f>Data!T135*Data!$B$286</f>
        <v>0</v>
      </c>
      <c r="P9">
        <f>Data!U135*Data!$B$286</f>
        <v>0</v>
      </c>
      <c r="Q9">
        <f>Data!V135*Data!$B$286</f>
        <v>0</v>
      </c>
      <c r="R9">
        <f>Data!W135*Data!$B$286</f>
        <v>0</v>
      </c>
      <c r="S9">
        <f>Data!X135*Data!$B$286</f>
        <v>0</v>
      </c>
      <c r="T9">
        <f>Data!Y135*Data!$B$286</f>
        <v>0</v>
      </c>
      <c r="U9">
        <f>Data!Z135*Data!$B$286</f>
        <v>0</v>
      </c>
      <c r="V9">
        <f>Data!AA135*Data!$B$286</f>
        <v>0</v>
      </c>
      <c r="W9">
        <f>Data!AB135*Data!$B$286</f>
        <v>0</v>
      </c>
      <c r="X9">
        <f>Data!AC135*Data!$B$286</f>
        <v>0</v>
      </c>
      <c r="Y9">
        <f>Data!AD135*Data!$B$286</f>
        <v>0</v>
      </c>
      <c r="Z9">
        <f>Data!AE135*Data!$B$286</f>
        <v>0</v>
      </c>
      <c r="AA9">
        <f>Data!AF135*Data!$B$286</f>
        <v>0</v>
      </c>
      <c r="AB9">
        <f>Data!AG135*Data!$B$286</f>
        <v>0</v>
      </c>
      <c r="AC9">
        <f>Data!AH135*Data!$B$286</f>
        <v>0</v>
      </c>
      <c r="AD9">
        <f>Data!AI135*Data!$B$286</f>
        <v>0</v>
      </c>
      <c r="AE9">
        <f>Data!AJ135*Data!$B$286</f>
        <v>0</v>
      </c>
      <c r="AF9">
        <f>Data!AK135*Data!$B$286</f>
        <v>0</v>
      </c>
      <c r="AG9">
        <f>Data!AL135*Data!$B$286</f>
        <v>0</v>
      </c>
      <c r="AH9">
        <f>Data!AM135*Data!$B$286</f>
        <v>0</v>
      </c>
      <c r="AI9">
        <f>Data!AN135*Data!$B$286</f>
        <v>0</v>
      </c>
      <c r="AJ9">
        <f>Data!AO135*Data!$B$286</f>
        <v>0</v>
      </c>
      <c r="AK9">
        <f>Data!AP135*Data!$B$286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449F-46A7-49D6-AF22-A213FE966347}">
  <sheetPr>
    <tabColor theme="4" tint="-0.499984740745262"/>
  </sheetPr>
  <dimension ref="A1:AK9"/>
  <sheetViews>
    <sheetView workbookViewId="0">
      <selection activeCell="D1" sqref="B1:E9"/>
    </sheetView>
  </sheetViews>
  <sheetFormatPr defaultRowHeight="15" x14ac:dyDescent="0.25"/>
  <cols>
    <col min="1" max="1" width="32" customWidth="1"/>
    <col min="2" max="3" width="9.7109375" customWidth="1"/>
  </cols>
  <sheetData>
    <row r="1" spans="1:37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t="s">
        <v>0</v>
      </c>
      <c r="B2">
        <f>Data!G14*Data!$B$286</f>
        <v>0</v>
      </c>
      <c r="C2">
        <f>Data!H14*Data!$B$286</f>
        <v>0</v>
      </c>
      <c r="D2">
        <f>Data!I14*Data!$B$286</f>
        <v>0</v>
      </c>
      <c r="E2">
        <f>Data!J14*Data!$B$286</f>
        <v>0</v>
      </c>
      <c r="F2">
        <f>Data!K14*Data!$B$286</f>
        <v>0</v>
      </c>
      <c r="G2">
        <f>Data!L14*Data!$B$286</f>
        <v>0</v>
      </c>
      <c r="H2">
        <f>Data!M14*Data!$B$286</f>
        <v>0</v>
      </c>
      <c r="I2">
        <f>Data!N14*Data!$B$286</f>
        <v>0</v>
      </c>
      <c r="J2">
        <f>Data!O14*Data!$B$286</f>
        <v>0</v>
      </c>
      <c r="K2">
        <f>Data!P14*Data!$B$286</f>
        <v>0</v>
      </c>
      <c r="L2">
        <f>Data!Q14*Data!$B$286</f>
        <v>0</v>
      </c>
      <c r="M2">
        <f>Data!R14*Data!$B$286</f>
        <v>0</v>
      </c>
      <c r="N2">
        <f>Data!S14*Data!$B$286</f>
        <v>0</v>
      </c>
      <c r="O2">
        <f>Data!T14*Data!$B$286</f>
        <v>0</v>
      </c>
      <c r="P2">
        <f>Data!U14*Data!$B$286</f>
        <v>0</v>
      </c>
      <c r="Q2">
        <f>Data!V14*Data!$B$286</f>
        <v>0</v>
      </c>
      <c r="R2">
        <f>Data!W14*Data!$B$286</f>
        <v>0</v>
      </c>
      <c r="S2">
        <f>Data!X14*Data!$B$286</f>
        <v>0</v>
      </c>
      <c r="T2">
        <f>Data!Y14*Data!$B$286</f>
        <v>0</v>
      </c>
      <c r="U2">
        <f>Data!Z14*Data!$B$286</f>
        <v>0</v>
      </c>
      <c r="V2">
        <f>Data!AA14*Data!$B$286</f>
        <v>0</v>
      </c>
      <c r="W2">
        <f>Data!AB14*Data!$B$286</f>
        <v>0</v>
      </c>
      <c r="X2">
        <f>Data!AC14*Data!$B$286</f>
        <v>0</v>
      </c>
      <c r="Y2">
        <f>Data!AD14*Data!$B$286</f>
        <v>0</v>
      </c>
      <c r="Z2">
        <f>Data!AE14*Data!$B$286</f>
        <v>0</v>
      </c>
      <c r="AA2">
        <f>Data!AF14*Data!$B$286</f>
        <v>0</v>
      </c>
      <c r="AB2">
        <f>Data!AG14*Data!$B$286</f>
        <v>0</v>
      </c>
      <c r="AC2">
        <f>Data!AH14*Data!$B$286</f>
        <v>0</v>
      </c>
      <c r="AD2">
        <f>Data!AI14*Data!$B$286</f>
        <v>0</v>
      </c>
      <c r="AE2">
        <f>Data!AJ14*Data!$B$286</f>
        <v>0</v>
      </c>
      <c r="AF2">
        <f>Data!AK14*Data!$B$286</f>
        <v>0</v>
      </c>
      <c r="AG2">
        <f>Data!AL14*Data!$B$286</f>
        <v>0</v>
      </c>
      <c r="AH2">
        <f>Data!AM14*Data!$B$286</f>
        <v>0</v>
      </c>
      <c r="AI2">
        <f>Data!AN14*Data!$B$286</f>
        <v>0</v>
      </c>
      <c r="AJ2">
        <f>Data!AO14*Data!$B$286</f>
        <v>0</v>
      </c>
      <c r="AK2">
        <f>Data!AP14*Data!$B$286</f>
        <v>0</v>
      </c>
    </row>
    <row r="3" spans="1:37" x14ac:dyDescent="0.25">
      <c r="A3" t="s">
        <v>1</v>
      </c>
      <c r="B3">
        <f>Data!G27*Data!$B$286</f>
        <v>0</v>
      </c>
      <c r="C3">
        <f>Data!H27*Data!$B$286</f>
        <v>0</v>
      </c>
      <c r="D3">
        <f>Data!I27*Data!$B$286</f>
        <v>0</v>
      </c>
      <c r="E3">
        <f>Data!J27*Data!$B$286</f>
        <v>0</v>
      </c>
      <c r="F3">
        <f>Data!K27*Data!$B$286</f>
        <v>0</v>
      </c>
      <c r="G3">
        <f>Data!L27*Data!$B$286</f>
        <v>0</v>
      </c>
      <c r="H3">
        <f>Data!M27*Data!$B$286</f>
        <v>0</v>
      </c>
      <c r="I3">
        <f>Data!N27*Data!$B$286</f>
        <v>0</v>
      </c>
      <c r="J3">
        <f>Data!O27*Data!$B$286</f>
        <v>0</v>
      </c>
      <c r="K3">
        <f>Data!P27*Data!$B$286</f>
        <v>0</v>
      </c>
      <c r="L3">
        <f>Data!Q27*Data!$B$286</f>
        <v>0</v>
      </c>
      <c r="M3">
        <f>Data!R27*Data!$B$286</f>
        <v>0</v>
      </c>
      <c r="N3">
        <f>Data!S27*Data!$B$286</f>
        <v>0</v>
      </c>
      <c r="O3">
        <f>Data!T27*Data!$B$286</f>
        <v>0</v>
      </c>
      <c r="P3">
        <f>Data!U27*Data!$B$286</f>
        <v>0</v>
      </c>
      <c r="Q3">
        <f>Data!V27*Data!$B$286</f>
        <v>0</v>
      </c>
      <c r="R3">
        <f>Data!W27*Data!$B$286</f>
        <v>0</v>
      </c>
      <c r="S3">
        <f>Data!X27*Data!$B$286</f>
        <v>0</v>
      </c>
      <c r="T3">
        <f>Data!Y27*Data!$B$286</f>
        <v>0</v>
      </c>
      <c r="U3">
        <f>Data!Z27*Data!$B$286</f>
        <v>0</v>
      </c>
      <c r="V3">
        <f>Data!AA27*Data!$B$286</f>
        <v>0</v>
      </c>
      <c r="W3">
        <f>Data!AB27*Data!$B$286</f>
        <v>0</v>
      </c>
      <c r="X3">
        <f>Data!AC27*Data!$B$286</f>
        <v>0</v>
      </c>
      <c r="Y3">
        <f>Data!AD27*Data!$B$286</f>
        <v>0</v>
      </c>
      <c r="Z3">
        <f>Data!AE27*Data!$B$286</f>
        <v>0</v>
      </c>
      <c r="AA3">
        <f>Data!AF27*Data!$B$286</f>
        <v>0</v>
      </c>
      <c r="AB3">
        <f>Data!AG27*Data!$B$286</f>
        <v>0</v>
      </c>
      <c r="AC3">
        <f>Data!AH27*Data!$B$286</f>
        <v>0</v>
      </c>
      <c r="AD3">
        <f>Data!AI27*Data!$B$286</f>
        <v>0</v>
      </c>
      <c r="AE3">
        <f>Data!AJ27*Data!$B$286</f>
        <v>0</v>
      </c>
      <c r="AF3">
        <f>Data!AK27*Data!$B$286</f>
        <v>0</v>
      </c>
      <c r="AG3">
        <f>Data!AL27*Data!$B$286</f>
        <v>0</v>
      </c>
      <c r="AH3">
        <f>Data!AM27*Data!$B$286</f>
        <v>0</v>
      </c>
      <c r="AI3">
        <f>Data!AN27*Data!$B$286</f>
        <v>0</v>
      </c>
      <c r="AJ3">
        <f>Data!AO27*Data!$B$286</f>
        <v>0</v>
      </c>
      <c r="AK3">
        <f>Data!AP27*Data!$B$286</f>
        <v>0</v>
      </c>
    </row>
    <row r="4" spans="1:37" x14ac:dyDescent="0.25">
      <c r="A4" t="s">
        <v>2</v>
      </c>
      <c r="B4">
        <f>Data!G39*Data!$B$286</f>
        <v>0</v>
      </c>
      <c r="C4">
        <f>Data!H39*Data!$B$286</f>
        <v>0</v>
      </c>
      <c r="D4">
        <f>Data!I39*Data!$B$286</f>
        <v>0</v>
      </c>
      <c r="E4">
        <f>Data!J39*Data!$B$286</f>
        <v>0</v>
      </c>
      <c r="F4">
        <f>Data!K39*Data!$B$286</f>
        <v>0</v>
      </c>
      <c r="G4">
        <f>Data!L39*Data!$B$286</f>
        <v>0</v>
      </c>
      <c r="H4">
        <f>Data!M39*Data!$B$286</f>
        <v>0</v>
      </c>
      <c r="I4">
        <f>Data!N39*Data!$B$286</f>
        <v>0</v>
      </c>
      <c r="J4">
        <f>Data!O39*Data!$B$286</f>
        <v>0</v>
      </c>
      <c r="K4">
        <f>Data!P39*Data!$B$286</f>
        <v>0</v>
      </c>
      <c r="L4">
        <f>Data!Q39*Data!$B$286</f>
        <v>0</v>
      </c>
      <c r="M4">
        <f>Data!R39*Data!$B$286</f>
        <v>0</v>
      </c>
      <c r="N4">
        <f>Data!S39*Data!$B$286</f>
        <v>0</v>
      </c>
      <c r="O4">
        <f>Data!T39*Data!$B$286</f>
        <v>0</v>
      </c>
      <c r="P4">
        <f>Data!U39*Data!$B$286</f>
        <v>0</v>
      </c>
      <c r="Q4">
        <f>Data!V39*Data!$B$286</f>
        <v>0</v>
      </c>
      <c r="R4">
        <f>Data!W39*Data!$B$286</f>
        <v>0</v>
      </c>
      <c r="S4">
        <f>Data!X39*Data!$B$286</f>
        <v>0</v>
      </c>
      <c r="T4">
        <f>Data!Y39*Data!$B$286</f>
        <v>0</v>
      </c>
      <c r="U4">
        <f>Data!Z39*Data!$B$286</f>
        <v>0</v>
      </c>
      <c r="V4">
        <f>Data!AA39*Data!$B$286</f>
        <v>0</v>
      </c>
      <c r="W4">
        <f>Data!AB39*Data!$B$286</f>
        <v>0</v>
      </c>
      <c r="X4">
        <f>Data!AC39*Data!$B$286</f>
        <v>0</v>
      </c>
      <c r="Y4">
        <f>Data!AD39*Data!$B$286</f>
        <v>0</v>
      </c>
      <c r="Z4">
        <f>Data!AE39*Data!$B$286</f>
        <v>0</v>
      </c>
      <c r="AA4">
        <f>Data!AF39*Data!$B$286</f>
        <v>0</v>
      </c>
      <c r="AB4">
        <f>Data!AG39*Data!$B$286</f>
        <v>0</v>
      </c>
      <c r="AC4">
        <f>Data!AH39*Data!$B$286</f>
        <v>0</v>
      </c>
      <c r="AD4">
        <f>Data!AI39*Data!$B$286</f>
        <v>0</v>
      </c>
      <c r="AE4">
        <f>Data!AJ39*Data!$B$286</f>
        <v>0</v>
      </c>
      <c r="AF4">
        <f>Data!AK39*Data!$B$286</f>
        <v>0</v>
      </c>
      <c r="AG4">
        <f>Data!AL39*Data!$B$286</f>
        <v>0</v>
      </c>
      <c r="AH4">
        <f>Data!AM39*Data!$B$286</f>
        <v>0</v>
      </c>
      <c r="AI4">
        <f>Data!AN39*Data!$B$286</f>
        <v>0</v>
      </c>
      <c r="AJ4">
        <f>Data!AO39*Data!$B$286</f>
        <v>0</v>
      </c>
      <c r="AK4">
        <f>Data!AP39*Data!$B$286</f>
        <v>0</v>
      </c>
    </row>
    <row r="5" spans="1:37" x14ac:dyDescent="0.25">
      <c r="A5" t="s">
        <v>3</v>
      </c>
      <c r="B5">
        <f>Data!G51*Data!$B$286</f>
        <v>0</v>
      </c>
      <c r="C5">
        <f>Data!H51*Data!$B$286</f>
        <v>0</v>
      </c>
      <c r="D5">
        <f>Data!I51*Data!$B$286</f>
        <v>0</v>
      </c>
      <c r="E5">
        <f>Data!J51*Data!$B$286</f>
        <v>0</v>
      </c>
      <c r="F5">
        <f>Data!K51*Data!$B$286</f>
        <v>0</v>
      </c>
      <c r="G5">
        <f>Data!L51*Data!$B$286</f>
        <v>0</v>
      </c>
      <c r="H5">
        <f>Data!M51*Data!$B$286</f>
        <v>0</v>
      </c>
      <c r="I5">
        <f>Data!N51*Data!$B$286</f>
        <v>0</v>
      </c>
      <c r="J5">
        <f>Data!O51*Data!$B$286</f>
        <v>0</v>
      </c>
      <c r="K5">
        <f>Data!P51*Data!$B$286</f>
        <v>0</v>
      </c>
      <c r="L5">
        <f>Data!Q51*Data!$B$286</f>
        <v>0</v>
      </c>
      <c r="M5">
        <f>Data!R51*Data!$B$286</f>
        <v>0</v>
      </c>
      <c r="N5">
        <f>Data!S51*Data!$B$286</f>
        <v>0</v>
      </c>
      <c r="O5">
        <f>Data!T51*Data!$B$286</f>
        <v>0</v>
      </c>
      <c r="P5">
        <f>Data!U51*Data!$B$286</f>
        <v>0</v>
      </c>
      <c r="Q5">
        <f>Data!V51*Data!$B$286</f>
        <v>0</v>
      </c>
      <c r="R5">
        <f>Data!W51*Data!$B$286</f>
        <v>0</v>
      </c>
      <c r="S5">
        <f>Data!X51*Data!$B$286</f>
        <v>0</v>
      </c>
      <c r="T5">
        <f>Data!Y51*Data!$B$286</f>
        <v>0</v>
      </c>
      <c r="U5">
        <f>Data!Z51*Data!$B$286</f>
        <v>0</v>
      </c>
      <c r="V5">
        <f>Data!AA51*Data!$B$286</f>
        <v>0</v>
      </c>
      <c r="W5">
        <f>Data!AB51*Data!$B$286</f>
        <v>0</v>
      </c>
      <c r="X5">
        <f>Data!AC51*Data!$B$286</f>
        <v>0</v>
      </c>
      <c r="Y5">
        <f>Data!AD51*Data!$B$286</f>
        <v>0</v>
      </c>
      <c r="Z5">
        <f>Data!AE51*Data!$B$286</f>
        <v>0</v>
      </c>
      <c r="AA5">
        <f>Data!AF51*Data!$B$286</f>
        <v>0</v>
      </c>
      <c r="AB5">
        <f>Data!AG51*Data!$B$286</f>
        <v>0</v>
      </c>
      <c r="AC5">
        <f>Data!AH51*Data!$B$286</f>
        <v>0</v>
      </c>
      <c r="AD5">
        <f>Data!AI51*Data!$B$286</f>
        <v>0</v>
      </c>
      <c r="AE5">
        <f>Data!AJ51*Data!$B$286</f>
        <v>0</v>
      </c>
      <c r="AF5">
        <f>Data!AK51*Data!$B$286</f>
        <v>0</v>
      </c>
      <c r="AG5">
        <f>Data!AL51*Data!$B$286</f>
        <v>0</v>
      </c>
      <c r="AH5">
        <f>Data!AM51*Data!$B$286</f>
        <v>0</v>
      </c>
      <c r="AI5">
        <f>Data!AN51*Data!$B$286</f>
        <v>0</v>
      </c>
      <c r="AJ5">
        <f>Data!AO51*Data!$B$286</f>
        <v>0</v>
      </c>
      <c r="AK5">
        <f>Data!AP51*Data!$B$286</f>
        <v>0</v>
      </c>
    </row>
    <row r="6" spans="1:37" x14ac:dyDescent="0.25">
      <c r="A6" t="s">
        <v>4</v>
      </c>
      <c r="B6">
        <f>Data!G64*Data!$B$286</f>
        <v>0</v>
      </c>
      <c r="C6">
        <f>Data!H64*Data!$B$286</f>
        <v>0</v>
      </c>
      <c r="D6">
        <f>Data!I64*Data!$B$286</f>
        <v>0</v>
      </c>
      <c r="E6">
        <f>Data!J64*Data!$B$286</f>
        <v>0</v>
      </c>
      <c r="F6">
        <f>Data!K64*Data!$B$286</f>
        <v>0</v>
      </c>
      <c r="G6">
        <f>Data!L64*Data!$B$286</f>
        <v>0</v>
      </c>
      <c r="H6">
        <f>Data!M64*Data!$B$286</f>
        <v>0</v>
      </c>
      <c r="I6">
        <f>Data!N64*Data!$B$286</f>
        <v>0</v>
      </c>
      <c r="J6">
        <f>Data!O64*Data!$B$286</f>
        <v>0</v>
      </c>
      <c r="K6">
        <f>Data!P64*Data!$B$286</f>
        <v>0</v>
      </c>
      <c r="L6">
        <f>Data!Q64*Data!$B$286</f>
        <v>0</v>
      </c>
      <c r="M6">
        <f>Data!R64*Data!$B$286</f>
        <v>0</v>
      </c>
      <c r="N6">
        <f>Data!S64*Data!$B$286</f>
        <v>0</v>
      </c>
      <c r="O6">
        <f>Data!T64*Data!$B$286</f>
        <v>0</v>
      </c>
      <c r="P6">
        <f>Data!U64*Data!$B$286</f>
        <v>0</v>
      </c>
      <c r="Q6">
        <f>Data!V64*Data!$B$286</f>
        <v>0</v>
      </c>
      <c r="R6">
        <f>Data!W64*Data!$B$286</f>
        <v>0</v>
      </c>
      <c r="S6">
        <f>Data!X64*Data!$B$286</f>
        <v>0</v>
      </c>
      <c r="T6">
        <f>Data!Y64*Data!$B$286</f>
        <v>0</v>
      </c>
      <c r="U6">
        <f>Data!Z64*Data!$B$286</f>
        <v>0</v>
      </c>
      <c r="V6">
        <f>Data!AA64*Data!$B$286</f>
        <v>0</v>
      </c>
      <c r="W6">
        <f>Data!AB64*Data!$B$286</f>
        <v>0</v>
      </c>
      <c r="X6">
        <f>Data!AC64*Data!$B$286</f>
        <v>0</v>
      </c>
      <c r="Y6">
        <f>Data!AD64*Data!$B$286</f>
        <v>0</v>
      </c>
      <c r="Z6">
        <f>Data!AE64*Data!$B$286</f>
        <v>0</v>
      </c>
      <c r="AA6">
        <f>Data!AF64*Data!$B$286</f>
        <v>0</v>
      </c>
      <c r="AB6">
        <f>Data!AG64*Data!$B$286</f>
        <v>0</v>
      </c>
      <c r="AC6">
        <f>Data!AH64*Data!$B$286</f>
        <v>0</v>
      </c>
      <c r="AD6">
        <f>Data!AI64*Data!$B$286</f>
        <v>0</v>
      </c>
      <c r="AE6">
        <f>Data!AJ64*Data!$B$286</f>
        <v>0</v>
      </c>
      <c r="AF6">
        <f>Data!AK64*Data!$B$286</f>
        <v>0</v>
      </c>
      <c r="AG6">
        <f>Data!AL64*Data!$B$286</f>
        <v>0</v>
      </c>
      <c r="AH6">
        <f>Data!AM64*Data!$B$286</f>
        <v>0</v>
      </c>
      <c r="AI6">
        <f>Data!AN64*Data!$B$286</f>
        <v>0</v>
      </c>
      <c r="AJ6">
        <f>Data!AO64*Data!$B$286</f>
        <v>0</v>
      </c>
      <c r="AK6">
        <f>Data!AP64*Data!$B$286</f>
        <v>0</v>
      </c>
    </row>
    <row r="7" spans="1:37" x14ac:dyDescent="0.25">
      <c r="A7" t="s">
        <v>5</v>
      </c>
      <c r="B7">
        <f>(Data!G86+Data!G100)*Data!$B$286</f>
        <v>0</v>
      </c>
      <c r="C7">
        <f>(Data!H86+Data!H100)*Data!$B$286</f>
        <v>0</v>
      </c>
      <c r="D7">
        <f>(Data!I86+Data!I100)*Data!$B$286</f>
        <v>0</v>
      </c>
      <c r="E7">
        <f>(Data!J86+Data!J100)*Data!$B$286</f>
        <v>0</v>
      </c>
      <c r="F7">
        <f>(Data!K86+Data!K100)*Data!$B$286</f>
        <v>0</v>
      </c>
      <c r="G7">
        <f>(Data!L86+Data!L100)*Data!$B$286</f>
        <v>0</v>
      </c>
      <c r="H7">
        <f>(Data!M86+Data!M100)*Data!$B$286</f>
        <v>0</v>
      </c>
      <c r="I7">
        <f>(Data!N86+Data!N100)*Data!$B$286</f>
        <v>0</v>
      </c>
      <c r="J7">
        <f>(Data!O86+Data!O100)*Data!$B$286</f>
        <v>0</v>
      </c>
      <c r="K7">
        <f>(Data!P86+Data!P100)*Data!$B$286</f>
        <v>0</v>
      </c>
      <c r="L7">
        <f>(Data!Q86+Data!Q100)*Data!$B$286</f>
        <v>0</v>
      </c>
      <c r="M7">
        <f>(Data!R86+Data!R100)*Data!$B$286</f>
        <v>0</v>
      </c>
      <c r="N7">
        <f>(Data!S86+Data!S100)*Data!$B$286</f>
        <v>0</v>
      </c>
      <c r="O7">
        <f>(Data!T86+Data!T100)*Data!$B$286</f>
        <v>0</v>
      </c>
      <c r="P7">
        <f>(Data!U86+Data!U100)*Data!$B$286</f>
        <v>0</v>
      </c>
      <c r="Q7">
        <f>(Data!V86+Data!V100)*Data!$B$286</f>
        <v>0</v>
      </c>
      <c r="R7">
        <f>(Data!W86+Data!W100)*Data!$B$286</f>
        <v>0</v>
      </c>
      <c r="S7">
        <f>(Data!X86+Data!X100)*Data!$B$286</f>
        <v>0</v>
      </c>
      <c r="T7">
        <f>(Data!Y86+Data!Y100)*Data!$B$286</f>
        <v>0</v>
      </c>
      <c r="U7">
        <f>(Data!Z86+Data!Z100)*Data!$B$286</f>
        <v>0</v>
      </c>
      <c r="V7">
        <f>(Data!AA86+Data!AA100)*Data!$B$286</f>
        <v>0</v>
      </c>
      <c r="W7">
        <f>(Data!AB86+Data!AB100)*Data!$B$286</f>
        <v>0</v>
      </c>
      <c r="X7">
        <f>(Data!AC86+Data!AC100)*Data!$B$286</f>
        <v>0</v>
      </c>
      <c r="Y7">
        <f>(Data!AD86+Data!AD100)*Data!$B$286</f>
        <v>0</v>
      </c>
      <c r="Z7">
        <f>(Data!AE86+Data!AE100)*Data!$B$286</f>
        <v>0</v>
      </c>
      <c r="AA7">
        <f>(Data!AF86+Data!AF100)*Data!$B$286</f>
        <v>0</v>
      </c>
      <c r="AB7">
        <f>(Data!AG86+Data!AG100)*Data!$B$286</f>
        <v>0</v>
      </c>
      <c r="AC7">
        <f>(Data!AH86+Data!AH100)*Data!$B$286</f>
        <v>0</v>
      </c>
      <c r="AD7">
        <f>(Data!AI86+Data!AI100)*Data!$B$286</f>
        <v>0</v>
      </c>
      <c r="AE7">
        <f>(Data!AJ86+Data!AJ100)*Data!$B$286</f>
        <v>0</v>
      </c>
      <c r="AF7">
        <f>(Data!AK86+Data!AK100)*Data!$B$286</f>
        <v>0</v>
      </c>
      <c r="AG7">
        <f>(Data!AL86+Data!AL100)*Data!$B$286</f>
        <v>0</v>
      </c>
      <c r="AH7">
        <f>(Data!AM86+Data!AM100)*Data!$B$286</f>
        <v>0</v>
      </c>
      <c r="AI7">
        <f>(Data!AN86+Data!AN100)*Data!$B$286</f>
        <v>0</v>
      </c>
      <c r="AJ7">
        <f>(Data!AO86+Data!AO100)*Data!$B$286</f>
        <v>0</v>
      </c>
      <c r="AK7">
        <f>(Data!AP86+Data!AP100)*Data!$B$286</f>
        <v>0</v>
      </c>
    </row>
    <row r="8" spans="1:37" x14ac:dyDescent="0.25">
      <c r="A8" t="s">
        <v>6</v>
      </c>
      <c r="B8">
        <f>Data!G124*Data!$B$286</f>
        <v>0</v>
      </c>
      <c r="C8">
        <f>Data!H124*Data!$B$286</f>
        <v>0</v>
      </c>
      <c r="D8">
        <f>Data!I124*Data!$B$286</f>
        <v>0</v>
      </c>
      <c r="E8">
        <f>Data!J124*Data!$B$286</f>
        <v>0</v>
      </c>
      <c r="F8">
        <f>Data!K124*Data!$B$286</f>
        <v>0</v>
      </c>
      <c r="G8">
        <f>Data!L124*Data!$B$286</f>
        <v>0</v>
      </c>
      <c r="H8">
        <f>Data!M124*Data!$B$286</f>
        <v>0</v>
      </c>
      <c r="I8">
        <f>Data!N124*Data!$B$286</f>
        <v>0</v>
      </c>
      <c r="J8">
        <f>Data!O124*Data!$B$286</f>
        <v>0</v>
      </c>
      <c r="K8">
        <f>Data!P124*Data!$B$286</f>
        <v>0</v>
      </c>
      <c r="L8">
        <f>Data!Q124*Data!$B$286</f>
        <v>0</v>
      </c>
      <c r="M8">
        <f>Data!R124*Data!$B$286</f>
        <v>0</v>
      </c>
      <c r="N8">
        <f>Data!S124*Data!$B$286</f>
        <v>0</v>
      </c>
      <c r="O8">
        <f>Data!T124*Data!$B$286</f>
        <v>0</v>
      </c>
      <c r="P8">
        <f>Data!U124*Data!$B$286</f>
        <v>0</v>
      </c>
      <c r="Q8">
        <f>Data!V124*Data!$B$286</f>
        <v>0</v>
      </c>
      <c r="R8">
        <f>Data!W124*Data!$B$286</f>
        <v>0</v>
      </c>
      <c r="S8">
        <f>Data!X124*Data!$B$286</f>
        <v>0</v>
      </c>
      <c r="T8">
        <f>Data!Y124*Data!$B$286</f>
        <v>0</v>
      </c>
      <c r="U8">
        <f>Data!Z124*Data!$B$286</f>
        <v>0</v>
      </c>
      <c r="V8">
        <f>Data!AA124*Data!$B$286</f>
        <v>0</v>
      </c>
      <c r="W8">
        <f>Data!AB124*Data!$B$286</f>
        <v>0</v>
      </c>
      <c r="X8">
        <f>Data!AC124*Data!$B$286</f>
        <v>0</v>
      </c>
      <c r="Y8">
        <f>Data!AD124*Data!$B$286</f>
        <v>0</v>
      </c>
      <c r="Z8">
        <f>Data!AE124*Data!$B$286</f>
        <v>0</v>
      </c>
      <c r="AA8">
        <f>Data!AF124*Data!$B$286</f>
        <v>0</v>
      </c>
      <c r="AB8">
        <f>Data!AG124*Data!$B$286</f>
        <v>0</v>
      </c>
      <c r="AC8">
        <f>Data!AH124*Data!$B$286</f>
        <v>0</v>
      </c>
      <c r="AD8">
        <f>Data!AI124*Data!$B$286</f>
        <v>0</v>
      </c>
      <c r="AE8">
        <f>Data!AJ124*Data!$B$286</f>
        <v>0</v>
      </c>
      <c r="AF8">
        <f>Data!AK124*Data!$B$286</f>
        <v>0</v>
      </c>
      <c r="AG8">
        <f>Data!AL124*Data!$B$286</f>
        <v>0</v>
      </c>
      <c r="AH8">
        <f>Data!AM124*Data!$B$286</f>
        <v>0</v>
      </c>
      <c r="AI8">
        <f>Data!AN124*Data!$B$286</f>
        <v>0</v>
      </c>
      <c r="AJ8">
        <f>Data!AO124*Data!$B$286</f>
        <v>0</v>
      </c>
      <c r="AK8">
        <f>Data!AP124*Data!$B$286</f>
        <v>0</v>
      </c>
    </row>
    <row r="9" spans="1:37" x14ac:dyDescent="0.25">
      <c r="A9" t="s">
        <v>107</v>
      </c>
      <c r="B9">
        <f>Data!G136*Data!$B$286</f>
        <v>0</v>
      </c>
      <c r="C9">
        <f>Data!H136*Data!$B$286</f>
        <v>0</v>
      </c>
      <c r="D9">
        <f>Data!I136*Data!$B$286</f>
        <v>0</v>
      </c>
      <c r="E9">
        <f>Data!J136*Data!$B$286</f>
        <v>0</v>
      </c>
      <c r="F9">
        <f>Data!K136*Data!$B$286</f>
        <v>0</v>
      </c>
      <c r="G9">
        <f>Data!L136*Data!$B$286</f>
        <v>0</v>
      </c>
      <c r="H9">
        <f>Data!M136*Data!$B$286</f>
        <v>0</v>
      </c>
      <c r="I9">
        <f>Data!N136*Data!$B$286</f>
        <v>0</v>
      </c>
      <c r="J9">
        <f>Data!O136*Data!$B$286</f>
        <v>0</v>
      </c>
      <c r="K9">
        <f>Data!P136*Data!$B$286</f>
        <v>0</v>
      </c>
      <c r="L9">
        <f>Data!Q136*Data!$B$286</f>
        <v>0</v>
      </c>
      <c r="M9">
        <f>Data!R136*Data!$B$286</f>
        <v>0</v>
      </c>
      <c r="N9">
        <f>Data!S136*Data!$B$286</f>
        <v>0</v>
      </c>
      <c r="O9">
        <f>Data!T136*Data!$B$286</f>
        <v>0</v>
      </c>
      <c r="P9">
        <f>Data!U136*Data!$B$286</f>
        <v>0</v>
      </c>
      <c r="Q9">
        <f>Data!V136*Data!$B$286</f>
        <v>0</v>
      </c>
      <c r="R9">
        <f>Data!W136*Data!$B$286</f>
        <v>0</v>
      </c>
      <c r="S9">
        <f>Data!X136*Data!$B$286</f>
        <v>0</v>
      </c>
      <c r="T9">
        <f>Data!Y136*Data!$B$286</f>
        <v>0</v>
      </c>
      <c r="U9">
        <f>Data!Z136*Data!$B$286</f>
        <v>0</v>
      </c>
      <c r="V9">
        <f>Data!AA136*Data!$B$286</f>
        <v>0</v>
      </c>
      <c r="W9">
        <f>Data!AB136*Data!$B$286</f>
        <v>0</v>
      </c>
      <c r="X9">
        <f>Data!AC136*Data!$B$286</f>
        <v>0</v>
      </c>
      <c r="Y9">
        <f>Data!AD136*Data!$B$286</f>
        <v>0</v>
      </c>
      <c r="Z9">
        <f>Data!AE136*Data!$B$286</f>
        <v>0</v>
      </c>
      <c r="AA9">
        <f>Data!AF136*Data!$B$286</f>
        <v>0</v>
      </c>
      <c r="AB9">
        <f>Data!AG136*Data!$B$286</f>
        <v>0</v>
      </c>
      <c r="AC9">
        <f>Data!AH136*Data!$B$286</f>
        <v>0</v>
      </c>
      <c r="AD9">
        <f>Data!AI136*Data!$B$286</f>
        <v>0</v>
      </c>
      <c r="AE9">
        <f>Data!AJ136*Data!$B$286</f>
        <v>0</v>
      </c>
      <c r="AF9">
        <f>Data!AK136*Data!$B$286</f>
        <v>0</v>
      </c>
      <c r="AG9">
        <f>Data!AL136*Data!$B$286</f>
        <v>0</v>
      </c>
      <c r="AH9">
        <f>Data!AM136*Data!$B$286</f>
        <v>0</v>
      </c>
      <c r="AI9">
        <f>Data!AN136*Data!$B$286</f>
        <v>0</v>
      </c>
      <c r="AJ9">
        <f>Data!AO136*Data!$B$286</f>
        <v>0</v>
      </c>
      <c r="AK9">
        <f>Data!AP136*Data!$B$286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9EA2-59EC-43DB-BFCC-13B567ADDF3F}">
  <sheetPr>
    <tabColor theme="4" tint="-0.499984740745262"/>
  </sheetPr>
  <dimension ref="A1:AK9"/>
  <sheetViews>
    <sheetView workbookViewId="0">
      <selection activeCell="E1" sqref="B1:E1"/>
    </sheetView>
  </sheetViews>
  <sheetFormatPr defaultRowHeight="15" x14ac:dyDescent="0.25"/>
  <cols>
    <col min="1" max="3" width="12.5703125" customWidth="1"/>
    <col min="4" max="4" width="12" bestFit="1" customWidth="1"/>
  </cols>
  <sheetData>
    <row r="1" spans="1:37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t="s">
        <v>0</v>
      </c>
      <c r="B2">
        <f>Data!G15*Data!$B$286</f>
        <v>444109217990.84955</v>
      </c>
      <c r="C2">
        <f>Data!H15*Data!$B$286</f>
        <v>475831304990.19592</v>
      </c>
      <c r="D2">
        <f>Data!I15*Data!$B$286</f>
        <v>507553391989.54236</v>
      </c>
      <c r="E2">
        <f>Data!J15*Data!$B$286</f>
        <v>539275478988.88867</v>
      </c>
      <c r="F2">
        <f>Data!K15*Data!$B$286</f>
        <v>570997565988.23511</v>
      </c>
      <c r="G2">
        <f>Data!L15*Data!$B$286</f>
        <v>602719652987.58167</v>
      </c>
      <c r="H2">
        <f>Data!M15*Data!$B$286</f>
        <v>743089887959.68933</v>
      </c>
      <c r="I2">
        <f>Data!N15*Data!$B$286</f>
        <v>883460122931.79712</v>
      </c>
      <c r="J2">
        <f>Data!O15*Data!$B$286</f>
        <v>1023830357903.9049</v>
      </c>
      <c r="K2">
        <f>Data!P15*Data!$B$286</f>
        <v>1164200592876.0125</v>
      </c>
      <c r="L2">
        <f>Data!Q15*Data!$B$286</f>
        <v>1304570827848.1204</v>
      </c>
      <c r="M2">
        <f>Data!R15*Data!$B$286</f>
        <v>1462388210669.8689</v>
      </c>
      <c r="N2">
        <f>Data!S15*Data!$B$286</f>
        <v>1620205593491.6169</v>
      </c>
      <c r="O2">
        <f>Data!T15*Data!$B$286</f>
        <v>1778022976313.3655</v>
      </c>
      <c r="P2">
        <f>Data!U15*Data!$B$286</f>
        <v>1935840359135.1138</v>
      </c>
      <c r="Q2">
        <f>Data!V15*Data!$B$286</f>
        <v>2093657741956.8623</v>
      </c>
      <c r="R2">
        <f>Data!W15*Data!$B$286</f>
        <v>1971527707009.3787</v>
      </c>
      <c r="S2">
        <f>Data!X15*Data!$B$286</f>
        <v>1849397672061.895</v>
      </c>
      <c r="T2">
        <f>Data!Y15*Data!$B$286</f>
        <v>1727267637114.4111</v>
      </c>
      <c r="U2">
        <f>Data!Z15*Data!$B$286</f>
        <v>1605137602166.9277</v>
      </c>
      <c r="V2">
        <f>Data!AA15*Data!$B$286</f>
        <v>1483007567219.4443</v>
      </c>
      <c r="W2">
        <f>Data!AB15*Data!$B$286</f>
        <v>1420356445395.7354</v>
      </c>
      <c r="X2">
        <f>Data!AC15*Data!$B$286</f>
        <v>1357705323572.0259</v>
      </c>
      <c r="Y2">
        <f>Data!AD15*Data!$B$286</f>
        <v>1295054201748.3169</v>
      </c>
      <c r="Z2">
        <f>Data!AE15*Data!$B$286</f>
        <v>1232403079924.6079</v>
      </c>
      <c r="AA2">
        <f>Data!AF15*Data!$B$286</f>
        <v>1169751958100.8987</v>
      </c>
      <c r="AB2">
        <f>Data!AG15*Data!$B$286</f>
        <v>1098377262352.3693</v>
      </c>
      <c r="AC2">
        <f>Data!AH15*Data!$B$286</f>
        <v>1027002566603.8398</v>
      </c>
      <c r="AD2">
        <f>Data!AI15*Data!$B$286</f>
        <v>955627870855.31042</v>
      </c>
      <c r="AE2">
        <f>Data!AJ15*Data!$B$286</f>
        <v>884253175106.78101</v>
      </c>
      <c r="AF2">
        <f>Data!AK15*Data!$B$286</f>
        <v>812878479358.25146</v>
      </c>
      <c r="AG2">
        <f>Data!AL15*Data!$B$286</f>
        <v>734366314034.86914</v>
      </c>
      <c r="AH2">
        <f>Data!AM15*Data!$B$286</f>
        <v>655854148711.48682</v>
      </c>
      <c r="AI2">
        <f>Data!AN15*Data!$B$286</f>
        <v>577341983388.10449</v>
      </c>
      <c r="AJ2">
        <f>Data!AO15*Data!$B$286</f>
        <v>498829818064.72211</v>
      </c>
      <c r="AK2">
        <f>Data!AP15*Data!$B$286</f>
        <v>420317652741.33984</v>
      </c>
    </row>
    <row r="3" spans="1:37" x14ac:dyDescent="0.25">
      <c r="A3" t="s">
        <v>1</v>
      </c>
      <c r="B3">
        <f>Data!G28*Data!$B$286</f>
        <v>22588017769498.066</v>
      </c>
      <c r="C3">
        <f>Data!H28*Data!$B$286</f>
        <v>18070414215598.457</v>
      </c>
      <c r="D3">
        <f>Data!I28*Data!$B$286</f>
        <v>13552810661698.844</v>
      </c>
      <c r="E3">
        <f>Data!J28*Data!$B$286</f>
        <v>9035207107799.2305</v>
      </c>
      <c r="F3">
        <f>Data!K28*Data!$B$286</f>
        <v>4517603553899.6152</v>
      </c>
      <c r="G3">
        <f>Data!L28*Data!$B$286</f>
        <v>4.5079796961070995E-3</v>
      </c>
      <c r="H3">
        <f>Data!M28*Data!$B$286</f>
        <v>3.6063837568856799E-3</v>
      </c>
      <c r="I3">
        <f>Data!N28*Data!$B$286</f>
        <v>2.7047878176642598E-3</v>
      </c>
      <c r="J3">
        <f>Data!O28*Data!$B$286</f>
        <v>1.8031918784428399E-3</v>
      </c>
      <c r="K3">
        <f>Data!P28*Data!$B$286</f>
        <v>9.0159593922142019E-4</v>
      </c>
      <c r="L3">
        <f>Data!Q28*Data!$B$286</f>
        <v>0</v>
      </c>
      <c r="M3">
        <f>Data!R28*Data!$B$286</f>
        <v>0</v>
      </c>
      <c r="N3">
        <f>Data!S28*Data!$B$286</f>
        <v>0</v>
      </c>
      <c r="O3">
        <f>Data!T28*Data!$B$286</f>
        <v>0</v>
      </c>
      <c r="P3">
        <f>Data!U28*Data!$B$286</f>
        <v>0</v>
      </c>
      <c r="Q3">
        <f>Data!V28*Data!$B$286</f>
        <v>0</v>
      </c>
      <c r="R3">
        <f>Data!W28*Data!$B$286</f>
        <v>0</v>
      </c>
      <c r="S3">
        <f>Data!X28*Data!$B$286</f>
        <v>0</v>
      </c>
      <c r="T3">
        <f>Data!Y28*Data!$B$286</f>
        <v>0</v>
      </c>
      <c r="U3">
        <f>Data!Z28*Data!$B$286</f>
        <v>0</v>
      </c>
      <c r="V3">
        <f>Data!AA28*Data!$B$286</f>
        <v>0</v>
      </c>
      <c r="W3">
        <f>Data!AB28*Data!$B$286</f>
        <v>0</v>
      </c>
      <c r="X3">
        <f>Data!AC28*Data!$B$286</f>
        <v>0</v>
      </c>
      <c r="Y3">
        <f>Data!AD28*Data!$B$286</f>
        <v>0</v>
      </c>
      <c r="Z3">
        <f>Data!AE28*Data!$B$286</f>
        <v>0</v>
      </c>
      <c r="AA3">
        <f>Data!AF28*Data!$B$286</f>
        <v>0</v>
      </c>
      <c r="AB3">
        <f>Data!AG28*Data!$B$286</f>
        <v>0</v>
      </c>
      <c r="AC3">
        <f>Data!AH28*Data!$B$286</f>
        <v>0</v>
      </c>
      <c r="AD3">
        <f>Data!AI28*Data!$B$286</f>
        <v>0</v>
      </c>
      <c r="AE3">
        <f>Data!AJ28*Data!$B$286</f>
        <v>0</v>
      </c>
      <c r="AF3">
        <f>Data!AK28*Data!$B$286</f>
        <v>0</v>
      </c>
      <c r="AG3">
        <f>Data!AL28*Data!$B$286</f>
        <v>0</v>
      </c>
      <c r="AH3">
        <f>Data!AM28*Data!$B$286</f>
        <v>0</v>
      </c>
      <c r="AI3">
        <f>Data!AN28*Data!$B$286</f>
        <v>0</v>
      </c>
      <c r="AJ3">
        <f>Data!AO28*Data!$B$286</f>
        <v>0</v>
      </c>
      <c r="AK3">
        <f>Data!AP28*Data!$B$286</f>
        <v>0</v>
      </c>
    </row>
    <row r="4" spans="1:37" x14ac:dyDescent="0.25">
      <c r="A4" t="s">
        <v>2</v>
      </c>
      <c r="B4">
        <f>Data!G40*Data!$B$286</f>
        <v>10591681802783.566</v>
      </c>
      <c r="C4">
        <f>Data!H40*Data!$B$286</f>
        <v>11121265892923.523</v>
      </c>
      <c r="D4">
        <f>Data!I40*Data!$B$286</f>
        <v>11650849983063.479</v>
      </c>
      <c r="E4">
        <f>Data!J40*Data!$B$286</f>
        <v>12180434073203.436</v>
      </c>
      <c r="F4">
        <f>Data!K40*Data!$B$286</f>
        <v>12710018163343.393</v>
      </c>
      <c r="G4">
        <f>Data!L40*Data!$B$286</f>
        <v>13239602253483.348</v>
      </c>
      <c r="H4">
        <f>Data!M40*Data!$B$286</f>
        <v>13416130283529.873</v>
      </c>
      <c r="I4">
        <f>Data!N40*Data!$B$286</f>
        <v>13592658313576.4</v>
      </c>
      <c r="J4">
        <f>Data!O40*Data!$B$286</f>
        <v>13769186343622.926</v>
      </c>
      <c r="K4">
        <f>Data!P40*Data!$B$286</f>
        <v>13945714373669.449</v>
      </c>
      <c r="L4">
        <f>Data!Q40*Data!$B$286</f>
        <v>14122242403715.975</v>
      </c>
      <c r="M4">
        <f>Data!R40*Data!$B$286</f>
        <v>14298770433762.514</v>
      </c>
      <c r="N4">
        <f>Data!S40*Data!$B$286</f>
        <v>14475298463809.053</v>
      </c>
      <c r="O4">
        <f>Data!T40*Data!$B$286</f>
        <v>14651826493855.592</v>
      </c>
      <c r="P4">
        <f>Data!U40*Data!$B$286</f>
        <v>14828354523902.133</v>
      </c>
      <c r="Q4">
        <f>Data!V40*Data!$B$286</f>
        <v>15004882553948.674</v>
      </c>
      <c r="R4">
        <f>Data!W40*Data!$B$286</f>
        <v>15181410583995.186</v>
      </c>
      <c r="S4">
        <f>Data!X40*Data!$B$286</f>
        <v>15357938614041.695</v>
      </c>
      <c r="T4">
        <f>Data!Y40*Data!$B$286</f>
        <v>15534466644088.207</v>
      </c>
      <c r="U4">
        <f>Data!Z40*Data!$B$286</f>
        <v>15710994674134.719</v>
      </c>
      <c r="V4">
        <f>Data!AA40*Data!$B$286</f>
        <v>15887522704181.232</v>
      </c>
      <c r="W4">
        <f>Data!AB40*Data!$B$286</f>
        <v>16064050734227.771</v>
      </c>
      <c r="X4">
        <f>Data!AC40*Data!$B$286</f>
        <v>16240578764274.311</v>
      </c>
      <c r="Y4">
        <f>Data!AD40*Data!$B$286</f>
        <v>16417106794320.85</v>
      </c>
      <c r="Z4">
        <f>Data!AE40*Data!$B$286</f>
        <v>16593634824367.391</v>
      </c>
      <c r="AA4">
        <f>Data!AF40*Data!$B$286</f>
        <v>16770162854413.934</v>
      </c>
      <c r="AB4">
        <f>Data!AG40*Data!$B$286</f>
        <v>16946690884460.445</v>
      </c>
      <c r="AC4">
        <f>Data!AH40*Data!$B$286</f>
        <v>17123218914506.953</v>
      </c>
      <c r="AD4">
        <f>Data!AI40*Data!$B$286</f>
        <v>17299746944553.465</v>
      </c>
      <c r="AE4">
        <f>Data!AJ40*Data!$B$286</f>
        <v>17476274974599.977</v>
      </c>
      <c r="AF4">
        <f>Data!AK40*Data!$B$286</f>
        <v>17652803004646.488</v>
      </c>
      <c r="AG4">
        <f>Data!AL40*Data!$B$286</f>
        <v>17829331034693</v>
      </c>
      <c r="AH4">
        <f>Data!AM40*Data!$B$286</f>
        <v>18005859064739.512</v>
      </c>
      <c r="AI4">
        <f>Data!AN40*Data!$B$286</f>
        <v>18182387094786.02</v>
      </c>
      <c r="AJ4">
        <f>Data!AO40*Data!$B$286</f>
        <v>18358915124832.531</v>
      </c>
      <c r="AK4">
        <f>Data!AP40*Data!$B$286</f>
        <v>18535443154879.043</v>
      </c>
    </row>
    <row r="5" spans="1:37" x14ac:dyDescent="0.25">
      <c r="A5" t="s">
        <v>3</v>
      </c>
      <c r="B5">
        <f>Data!G52*Data!$B$286</f>
        <v>30592814857849.551</v>
      </c>
      <c r="C5">
        <f>Data!H52*Data!$B$286</f>
        <v>31612575353111.051</v>
      </c>
      <c r="D5">
        <f>Data!I52*Data!$B$286</f>
        <v>32632335848372.547</v>
      </c>
      <c r="E5">
        <f>Data!J52*Data!$B$286</f>
        <v>33652096343634.043</v>
      </c>
      <c r="F5">
        <f>Data!K52*Data!$B$286</f>
        <v>34671856838895.539</v>
      </c>
      <c r="G5">
        <f>Data!L52*Data!$B$286</f>
        <v>35691617334157.039</v>
      </c>
      <c r="H5">
        <f>Data!M52*Data!$B$286</f>
        <v>35691617334157.219</v>
      </c>
      <c r="I5">
        <f>Data!N52*Data!$B$286</f>
        <v>35691617334157.414</v>
      </c>
      <c r="J5">
        <f>Data!O52*Data!$B$286</f>
        <v>35691617334157.594</v>
      </c>
      <c r="K5">
        <f>Data!P52*Data!$B$286</f>
        <v>35691617334157.789</v>
      </c>
      <c r="L5">
        <f>Data!Q52*Data!$B$286</f>
        <v>35691617334157.977</v>
      </c>
      <c r="M5">
        <f>Data!R52*Data!$B$286</f>
        <v>36711377829419.484</v>
      </c>
      <c r="N5">
        <f>Data!S52*Data!$B$286</f>
        <v>37731138324680.992</v>
      </c>
      <c r="O5">
        <f>Data!T52*Data!$B$286</f>
        <v>38750898819942.5</v>
      </c>
      <c r="P5">
        <f>Data!U52*Data!$B$286</f>
        <v>39770659315204.008</v>
      </c>
      <c r="Q5">
        <f>Data!V52*Data!$B$286</f>
        <v>40790419810465.516</v>
      </c>
      <c r="R5">
        <f>Data!W52*Data!$B$286</f>
        <v>39260779067572.977</v>
      </c>
      <c r="S5">
        <f>Data!X52*Data!$B$286</f>
        <v>37731138324680.438</v>
      </c>
      <c r="T5">
        <f>Data!Y52*Data!$B$286</f>
        <v>36201497581787.898</v>
      </c>
      <c r="U5">
        <f>Data!Z52*Data!$B$286</f>
        <v>34671856838895.367</v>
      </c>
      <c r="V5">
        <f>Data!AA52*Data!$B$286</f>
        <v>33142216096002.828</v>
      </c>
      <c r="W5">
        <f>Data!AB52*Data!$B$286</f>
        <v>31612575353110.488</v>
      </c>
      <c r="X5">
        <f>Data!AC52*Data!$B$286</f>
        <v>30082934610218.152</v>
      </c>
      <c r="Y5">
        <f>Data!AD52*Data!$B$286</f>
        <v>28553293867325.813</v>
      </c>
      <c r="Z5">
        <f>Data!AE52*Data!$B$286</f>
        <v>27023653124433.473</v>
      </c>
      <c r="AA5">
        <f>Data!AF52*Data!$B$286</f>
        <v>25494012381541.133</v>
      </c>
      <c r="AB5">
        <f>Data!AG52*Data!$B$286</f>
        <v>23964371638648.594</v>
      </c>
      <c r="AC5">
        <f>Data!AH52*Data!$B$286</f>
        <v>22434730895756.055</v>
      </c>
      <c r="AD5">
        <f>Data!AI52*Data!$B$286</f>
        <v>20905090152863.52</v>
      </c>
      <c r="AE5">
        <f>Data!AJ52*Data!$B$286</f>
        <v>19375449409970.98</v>
      </c>
      <c r="AF5">
        <f>Data!AK52*Data!$B$286</f>
        <v>17845808667078.441</v>
      </c>
      <c r="AG5">
        <f>Data!AL52*Data!$B$286</f>
        <v>16826048171816.777</v>
      </c>
      <c r="AH5">
        <f>Data!AM52*Data!$B$286</f>
        <v>15806287676555.113</v>
      </c>
      <c r="AI5">
        <f>Data!AN52*Data!$B$286</f>
        <v>14786527181293.451</v>
      </c>
      <c r="AJ5">
        <f>Data!AO52*Data!$B$286</f>
        <v>13766766686031.789</v>
      </c>
      <c r="AK5">
        <f>Data!AP52*Data!$B$286</f>
        <v>12747006190770.125</v>
      </c>
    </row>
    <row r="6" spans="1:37" x14ac:dyDescent="0.25">
      <c r="A6" t="s">
        <v>4</v>
      </c>
      <c r="B6">
        <f>Data!G65*Data!$B$286</f>
        <v>8723573924820.2598</v>
      </c>
      <c r="C6">
        <f>Data!H65*Data!$B$286</f>
        <v>8929767490316.0117</v>
      </c>
      <c r="D6">
        <f>Data!I65*Data!$B$286</f>
        <v>9135961055811.7637</v>
      </c>
      <c r="E6">
        <f>Data!J65*Data!$B$286</f>
        <v>9342154621307.5156</v>
      </c>
      <c r="F6">
        <f>Data!K65*Data!$B$286</f>
        <v>9548348186803.2656</v>
      </c>
      <c r="G6">
        <f>Data!L65*Data!$B$286</f>
        <v>9754541752299.0176</v>
      </c>
      <c r="H6">
        <f>Data!M65*Data!$B$286</f>
        <v>9786263839298.3633</v>
      </c>
      <c r="I6">
        <f>Data!N65*Data!$B$286</f>
        <v>9817985926297.7109</v>
      </c>
      <c r="J6">
        <f>Data!O65*Data!$B$286</f>
        <v>9849708013297.0566</v>
      </c>
      <c r="K6">
        <f>Data!P65*Data!$B$286</f>
        <v>9881430100296.4023</v>
      </c>
      <c r="L6">
        <f>Data!Q65*Data!$B$286</f>
        <v>9913152187295.75</v>
      </c>
      <c r="M6">
        <f>Data!R65*Data!$B$286</f>
        <v>10008318448293.789</v>
      </c>
      <c r="N6">
        <f>Data!S65*Data!$B$286</f>
        <v>10103484709291.828</v>
      </c>
      <c r="O6">
        <f>Data!T65*Data!$B$286</f>
        <v>10198650970289.867</v>
      </c>
      <c r="P6">
        <f>Data!U65*Data!$B$286</f>
        <v>10293817231287.908</v>
      </c>
      <c r="Q6">
        <f>Data!V65*Data!$B$286</f>
        <v>10388983492285.945</v>
      </c>
      <c r="R6">
        <f>Data!W65*Data!$B$286</f>
        <v>10539663405532.842</v>
      </c>
      <c r="S6">
        <f>Data!X65*Data!$B$286</f>
        <v>10690343318779.734</v>
      </c>
      <c r="T6">
        <f>Data!Y65*Data!$B$286</f>
        <v>10841023232026.631</v>
      </c>
      <c r="U6">
        <f>Data!Z65*Data!$B$286</f>
        <v>10991703145273.527</v>
      </c>
      <c r="V6">
        <f>Data!AA65*Data!$B$286</f>
        <v>11142383058520.422</v>
      </c>
      <c r="W6">
        <f>Data!AB65*Data!$B$286</f>
        <v>11316854537016.83</v>
      </c>
      <c r="X6">
        <f>Data!AC65*Data!$B$286</f>
        <v>11491326015513.234</v>
      </c>
      <c r="Y6">
        <f>Data!AD65*Data!$B$286</f>
        <v>11665797494009.641</v>
      </c>
      <c r="Z6">
        <f>Data!AE65*Data!$B$286</f>
        <v>11840268972506.045</v>
      </c>
      <c r="AA6">
        <f>Data!AF65*Data!$B$286</f>
        <v>12014740451002.449</v>
      </c>
      <c r="AB6">
        <f>Data!AG65*Data!$B$286</f>
        <v>12220934016498.199</v>
      </c>
      <c r="AC6">
        <f>Data!AH65*Data!$B$286</f>
        <v>12427127581993.953</v>
      </c>
      <c r="AD6">
        <f>Data!AI65*Data!$B$286</f>
        <v>12633321147489.705</v>
      </c>
      <c r="AE6">
        <f>Data!AJ65*Data!$B$286</f>
        <v>12839514712985.455</v>
      </c>
      <c r="AF6">
        <f>Data!AK65*Data!$B$286</f>
        <v>13045708278481.207</v>
      </c>
      <c r="AG6">
        <f>Data!AL65*Data!$B$286</f>
        <v>13251901843976.957</v>
      </c>
      <c r="AH6">
        <f>Data!AM65*Data!$B$286</f>
        <v>13458095409472.711</v>
      </c>
      <c r="AI6">
        <f>Data!AN65*Data!$B$286</f>
        <v>13664288974968.463</v>
      </c>
      <c r="AJ6">
        <f>Data!AO65*Data!$B$286</f>
        <v>13870482540464.213</v>
      </c>
      <c r="AK6">
        <f>Data!AP65*Data!$B$286</f>
        <v>14076676105959.965</v>
      </c>
    </row>
    <row r="7" spans="1:37" x14ac:dyDescent="0.25">
      <c r="A7" t="s">
        <v>5</v>
      </c>
      <c r="B7">
        <f>(Data!G101+Data!G113)*Data!$B$286</f>
        <v>0</v>
      </c>
      <c r="C7">
        <f>(Data!H101+Data!H113)*Data!$B$286</f>
        <v>0</v>
      </c>
      <c r="D7">
        <f>(Data!I101+Data!I113)*Data!$B$286</f>
        <v>0</v>
      </c>
      <c r="E7">
        <f>(Data!J101+Data!J113)*Data!$B$286</f>
        <v>0</v>
      </c>
      <c r="F7">
        <f>(Data!K101+Data!K113)*Data!$B$286</f>
        <v>0</v>
      </c>
      <c r="G7">
        <f>(Data!L101+Data!L113)*Data!$B$286</f>
        <v>0</v>
      </c>
      <c r="H7">
        <f>(Data!M101+Data!M113)*Data!$B$286</f>
        <v>0</v>
      </c>
      <c r="I7">
        <f>(Data!N101+Data!N113)*Data!$B$286</f>
        <v>0</v>
      </c>
      <c r="J7">
        <f>(Data!O101+Data!O113)*Data!$B$286</f>
        <v>0</v>
      </c>
      <c r="K7">
        <f>(Data!P101+Data!P113)*Data!$B$286</f>
        <v>0</v>
      </c>
      <c r="L7">
        <f>(Data!Q101+Data!Q113)*Data!$B$286</f>
        <v>0</v>
      </c>
      <c r="M7">
        <f>(Data!R101+Data!R113)*Data!$B$286</f>
        <v>0</v>
      </c>
      <c r="N7">
        <f>(Data!S101+Data!S113)*Data!$B$286</f>
        <v>0</v>
      </c>
      <c r="O7">
        <f>(Data!T101+Data!T113)*Data!$B$286</f>
        <v>0</v>
      </c>
      <c r="P7">
        <f>(Data!U101+Data!U113)*Data!$B$286</f>
        <v>0</v>
      </c>
      <c r="Q7">
        <f>(Data!V101+Data!V113)*Data!$B$286</f>
        <v>0</v>
      </c>
      <c r="R7">
        <f>(Data!W101+Data!W113)*Data!$B$286</f>
        <v>0</v>
      </c>
      <c r="S7">
        <f>(Data!X101+Data!X113)*Data!$B$286</f>
        <v>0</v>
      </c>
      <c r="T7">
        <f>(Data!Y101+Data!Y113)*Data!$B$286</f>
        <v>0</v>
      </c>
      <c r="U7">
        <f>(Data!Z101+Data!Z113)*Data!$B$286</f>
        <v>0</v>
      </c>
      <c r="V7">
        <f>(Data!AA101+Data!AA113)*Data!$B$286</f>
        <v>0</v>
      </c>
      <c r="W7">
        <f>(Data!AB101+Data!AB113)*Data!$B$286</f>
        <v>0</v>
      </c>
      <c r="X7">
        <f>(Data!AC101+Data!AC113)*Data!$B$286</f>
        <v>0</v>
      </c>
      <c r="Y7">
        <f>(Data!AD101+Data!AD113)*Data!$B$286</f>
        <v>0</v>
      </c>
      <c r="Z7">
        <f>(Data!AE101+Data!AE113)*Data!$B$286</f>
        <v>0</v>
      </c>
      <c r="AA7">
        <f>(Data!AF101+Data!AF113)*Data!$B$286</f>
        <v>0</v>
      </c>
      <c r="AB7">
        <f>(Data!AG101+Data!AG113)*Data!$B$286</f>
        <v>0</v>
      </c>
      <c r="AC7">
        <f>(Data!AH101+Data!AH113)*Data!$B$286</f>
        <v>0</v>
      </c>
      <c r="AD7">
        <f>(Data!AI101+Data!AI113)*Data!$B$286</f>
        <v>0</v>
      </c>
      <c r="AE7">
        <f>(Data!AJ101+Data!AJ113)*Data!$B$286</f>
        <v>0</v>
      </c>
      <c r="AF7">
        <f>(Data!AK101+Data!AK113)*Data!$B$286</f>
        <v>0</v>
      </c>
      <c r="AG7">
        <f>(Data!AL101+Data!AL113)*Data!$B$286</f>
        <v>0</v>
      </c>
      <c r="AH7">
        <f>(Data!AM101+Data!AM113)*Data!$B$286</f>
        <v>0</v>
      </c>
      <c r="AI7">
        <f>(Data!AN101+Data!AN113)*Data!$B$286</f>
        <v>0</v>
      </c>
      <c r="AJ7">
        <f>(Data!AO101+Data!AO113)*Data!$B$286</f>
        <v>0</v>
      </c>
      <c r="AK7">
        <f>(Data!AP101+Data!AP113)*Data!$B$286</f>
        <v>0</v>
      </c>
    </row>
    <row r="8" spans="1:37" x14ac:dyDescent="0.25">
      <c r="A8" t="s">
        <v>6</v>
      </c>
      <c r="B8">
        <f>Data!G125*Data!$B$286</f>
        <v>0</v>
      </c>
      <c r="C8">
        <f>Data!H125*Data!$B$286</f>
        <v>0</v>
      </c>
      <c r="D8">
        <f>Data!I125*Data!$B$286</f>
        <v>0</v>
      </c>
      <c r="E8">
        <f>Data!J125*Data!$B$286</f>
        <v>0</v>
      </c>
      <c r="F8">
        <f>Data!K125*Data!$B$286</f>
        <v>0</v>
      </c>
      <c r="G8">
        <f>Data!L125*Data!$B$286</f>
        <v>0</v>
      </c>
      <c r="H8">
        <f>Data!M125*Data!$B$286</f>
        <v>0</v>
      </c>
      <c r="I8">
        <f>Data!N125*Data!$B$286</f>
        <v>0</v>
      </c>
      <c r="J8">
        <f>Data!O125*Data!$B$286</f>
        <v>0</v>
      </c>
      <c r="K8">
        <f>Data!P125*Data!$B$286</f>
        <v>0</v>
      </c>
      <c r="L8">
        <f>Data!Q125*Data!$B$286</f>
        <v>0</v>
      </c>
      <c r="M8">
        <f>Data!R125*Data!$B$286</f>
        <v>0</v>
      </c>
      <c r="N8">
        <f>Data!S125*Data!$B$286</f>
        <v>0</v>
      </c>
      <c r="O8">
        <f>Data!T125*Data!$B$286</f>
        <v>0</v>
      </c>
      <c r="P8">
        <f>Data!U125*Data!$B$286</f>
        <v>0</v>
      </c>
      <c r="Q8">
        <f>Data!V125*Data!$B$286</f>
        <v>0</v>
      </c>
      <c r="R8">
        <f>Data!W125*Data!$B$286</f>
        <v>0</v>
      </c>
      <c r="S8">
        <f>Data!X125*Data!$B$286</f>
        <v>0</v>
      </c>
      <c r="T8">
        <f>Data!Y125*Data!$B$286</f>
        <v>0</v>
      </c>
      <c r="U8">
        <f>Data!Z125*Data!$B$286</f>
        <v>0</v>
      </c>
      <c r="V8">
        <f>Data!AA125*Data!$B$286</f>
        <v>0</v>
      </c>
      <c r="W8">
        <f>Data!AB125*Data!$B$286</f>
        <v>0</v>
      </c>
      <c r="X8">
        <f>Data!AC125*Data!$B$286</f>
        <v>0</v>
      </c>
      <c r="Y8">
        <f>Data!AD125*Data!$B$286</f>
        <v>0</v>
      </c>
      <c r="Z8">
        <f>Data!AE125*Data!$B$286</f>
        <v>0</v>
      </c>
      <c r="AA8">
        <f>Data!AF125*Data!$B$286</f>
        <v>0</v>
      </c>
      <c r="AB8">
        <f>Data!AG125*Data!$B$286</f>
        <v>0</v>
      </c>
      <c r="AC8">
        <f>Data!AH125*Data!$B$286</f>
        <v>0</v>
      </c>
      <c r="AD8">
        <f>Data!AI125*Data!$B$286</f>
        <v>0</v>
      </c>
      <c r="AE8">
        <f>Data!AJ125*Data!$B$286</f>
        <v>0</v>
      </c>
      <c r="AF8">
        <f>Data!AK125*Data!$B$286</f>
        <v>0</v>
      </c>
      <c r="AG8">
        <f>Data!AL125*Data!$B$286</f>
        <v>0</v>
      </c>
      <c r="AH8">
        <f>Data!AM125*Data!$B$286</f>
        <v>0</v>
      </c>
      <c r="AI8">
        <f>Data!AN125*Data!$B$286</f>
        <v>0</v>
      </c>
      <c r="AJ8">
        <f>Data!AO125*Data!$B$286</f>
        <v>0</v>
      </c>
      <c r="AK8">
        <f>Data!AP125*Data!$B$286</f>
        <v>0</v>
      </c>
    </row>
    <row r="9" spans="1:37" x14ac:dyDescent="0.25">
      <c r="A9" t="s">
        <v>107</v>
      </c>
      <c r="B9">
        <f>Data!G137*Data!$B$286</f>
        <v>107813180917782.61</v>
      </c>
      <c r="C9">
        <f>Data!H137*Data!$B$286</f>
        <v>112312663600759.95</v>
      </c>
      <c r="D9">
        <f>Data!I137*Data!$B$286</f>
        <v>116812146283737.27</v>
      </c>
      <c r="E9">
        <f>Data!J137*Data!$B$286</f>
        <v>121311628966714.61</v>
      </c>
      <c r="F9">
        <f>Data!K137*Data!$B$286</f>
        <v>125811111649691.92</v>
      </c>
      <c r="G9">
        <f>Data!L137*Data!$B$286</f>
        <v>130392933083077.42</v>
      </c>
      <c r="H9">
        <f>Data!M137*Data!$B$286</f>
        <v>128943638938380.48</v>
      </c>
      <c r="I9">
        <f>Data!N137*Data!$B$286</f>
        <v>127541702525358.36</v>
      </c>
      <c r="J9">
        <f>Data!O137*Data!$B$286</f>
        <v>126139766112336.27</v>
      </c>
      <c r="K9">
        <f>Data!P137*Data!$B$286</f>
        <v>124737829699314.11</v>
      </c>
      <c r="L9">
        <f>Data!Q137*Data!$B$286</f>
        <v>123159657249388.38</v>
      </c>
      <c r="M9">
        <f>Data!R137*Data!$B$286</f>
        <v>124746774609923.64</v>
      </c>
      <c r="N9">
        <f>Data!S137*Data!$B$286</f>
        <v>126333891970458.91</v>
      </c>
      <c r="O9">
        <f>Data!T137*Data!$B$286</f>
        <v>127921009330994.17</v>
      </c>
      <c r="P9">
        <f>Data!U137*Data!$B$286</f>
        <v>129508126691529.44</v>
      </c>
      <c r="Q9">
        <f>Data!V137*Data!$B$286</f>
        <v>131095244052064.7</v>
      </c>
      <c r="R9">
        <f>Data!W137*Data!$B$286</f>
        <v>134163249044100.58</v>
      </c>
      <c r="S9">
        <f>Data!X137*Data!$B$286</f>
        <v>137443536698061.94</v>
      </c>
      <c r="T9">
        <f>Data!Y137*Data!$B$286</f>
        <v>140723824352023.3</v>
      </c>
      <c r="U9">
        <f>Data!Z137*Data!$B$286</f>
        <v>144004112005984.66</v>
      </c>
      <c r="V9">
        <f>Data!AA137*Data!$B$286</f>
        <v>147156080855344.63</v>
      </c>
      <c r="W9">
        <f>Data!AB137*Data!$B$286</f>
        <v>152684715220062.13</v>
      </c>
      <c r="X9">
        <f>Data!AC137*Data!$B$286</f>
        <v>158213349584779.63</v>
      </c>
      <c r="Y9">
        <f>Data!AD137*Data!$B$286</f>
        <v>163741983949497.13</v>
      </c>
      <c r="Z9">
        <f>Data!AE137*Data!$B$286</f>
        <v>169270618314214.63</v>
      </c>
      <c r="AA9">
        <f>Data!AF137*Data!$B$286</f>
        <v>174799252678932.16</v>
      </c>
      <c r="AB9">
        <f>Data!AG137*Data!$B$286</f>
        <v>179365822476634.09</v>
      </c>
      <c r="AC9">
        <f>Data!AH137*Data!$B$286</f>
        <v>184075584470615.34</v>
      </c>
      <c r="AD9">
        <f>Data!AI137*Data!$B$286</f>
        <v>188785346464596.66</v>
      </c>
      <c r="AE9">
        <f>Data!AJ137*Data!$B$286</f>
        <v>193495108458577.88</v>
      </c>
      <c r="AF9">
        <f>Data!AK137*Data!$B$286</f>
        <v>198124468880260</v>
      </c>
      <c r="AG9">
        <f>Data!AL137*Data!$B$286</f>
        <v>200835967684146.91</v>
      </c>
      <c r="AH9">
        <f>Data!AM137*Data!$B$286</f>
        <v>203547466488033.84</v>
      </c>
      <c r="AI9">
        <f>Data!AN137*Data!$B$286</f>
        <v>206258965291920.78</v>
      </c>
      <c r="AJ9">
        <f>Data!AO137*Data!$B$286</f>
        <v>208970464095807.72</v>
      </c>
      <c r="AK9">
        <f>Data!AP137*Data!$B$286</f>
        <v>211681962899694.63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306F-5C45-42F1-AD44-0EF94B908BE0}">
  <sheetPr>
    <tabColor theme="4" tint="-0.499984740745262"/>
  </sheetPr>
  <dimension ref="A1:AK9"/>
  <sheetViews>
    <sheetView workbookViewId="0">
      <selection activeCell="D1" sqref="B1:E9"/>
    </sheetView>
  </sheetViews>
  <sheetFormatPr defaultRowHeight="15" x14ac:dyDescent="0.25"/>
  <cols>
    <col min="4" max="4" width="12" bestFit="1" customWidth="1"/>
  </cols>
  <sheetData>
    <row r="1" spans="1:37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t="s">
        <v>0</v>
      </c>
      <c r="B2">
        <f>Data!G16*Data!$B$286</f>
        <v>0</v>
      </c>
      <c r="C2">
        <f>Data!H16*Data!$B$286</f>
        <v>0</v>
      </c>
      <c r="D2">
        <f>Data!I16*Data!$B$286</f>
        <v>0</v>
      </c>
      <c r="E2">
        <f>Data!J16*Data!$B$286</f>
        <v>0</v>
      </c>
      <c r="F2">
        <f>Data!K16*Data!$B$286</f>
        <v>0</v>
      </c>
      <c r="G2">
        <f>Data!L16*Data!$B$286</f>
        <v>0</v>
      </c>
      <c r="H2">
        <f>Data!M16*Data!$B$286</f>
        <v>0</v>
      </c>
      <c r="I2">
        <f>Data!N16*Data!$B$286</f>
        <v>0</v>
      </c>
      <c r="J2">
        <f>Data!O16*Data!$B$286</f>
        <v>0</v>
      </c>
      <c r="K2">
        <f>Data!P16*Data!$B$286</f>
        <v>0</v>
      </c>
      <c r="L2">
        <f>Data!Q16*Data!$B$286</f>
        <v>0</v>
      </c>
      <c r="M2">
        <f>Data!R16*Data!$B$286</f>
        <v>0</v>
      </c>
      <c r="N2">
        <f>Data!S16*Data!$B$286</f>
        <v>0</v>
      </c>
      <c r="O2">
        <f>Data!T16*Data!$B$286</f>
        <v>0</v>
      </c>
      <c r="P2">
        <f>Data!U16*Data!$B$286</f>
        <v>0</v>
      </c>
      <c r="Q2">
        <f>Data!V16*Data!$B$286</f>
        <v>0</v>
      </c>
      <c r="R2">
        <f>Data!W16*Data!$B$286</f>
        <v>0</v>
      </c>
      <c r="S2">
        <f>Data!X16*Data!$B$286</f>
        <v>0</v>
      </c>
      <c r="T2">
        <f>Data!Y16*Data!$B$286</f>
        <v>0</v>
      </c>
      <c r="U2">
        <f>Data!Z16*Data!$B$286</f>
        <v>0</v>
      </c>
      <c r="V2">
        <f>Data!AA16*Data!$B$286</f>
        <v>0</v>
      </c>
      <c r="W2">
        <f>Data!AB16*Data!$B$286</f>
        <v>0</v>
      </c>
      <c r="X2">
        <f>Data!AC16*Data!$B$286</f>
        <v>0</v>
      </c>
      <c r="Y2">
        <f>Data!AD16*Data!$B$286</f>
        <v>0</v>
      </c>
      <c r="Z2">
        <f>Data!AE16*Data!$B$286</f>
        <v>0</v>
      </c>
      <c r="AA2">
        <f>Data!AF16*Data!$B$286</f>
        <v>0</v>
      </c>
      <c r="AB2">
        <f>Data!AG16*Data!$B$286</f>
        <v>0</v>
      </c>
      <c r="AC2">
        <f>Data!AH16*Data!$B$286</f>
        <v>0</v>
      </c>
      <c r="AD2">
        <f>Data!AI16*Data!$B$286</f>
        <v>0</v>
      </c>
      <c r="AE2">
        <f>Data!AJ16*Data!$B$286</f>
        <v>0</v>
      </c>
      <c r="AF2">
        <f>Data!AK16*Data!$B$286</f>
        <v>0</v>
      </c>
      <c r="AG2">
        <f>Data!AL16*Data!$B$286</f>
        <v>0</v>
      </c>
      <c r="AH2">
        <f>Data!AM16*Data!$B$286</f>
        <v>0</v>
      </c>
      <c r="AI2">
        <f>Data!AN16*Data!$B$286</f>
        <v>0</v>
      </c>
      <c r="AJ2">
        <f>Data!AO16*Data!$B$286</f>
        <v>0</v>
      </c>
      <c r="AK2">
        <f>Data!AP16*Data!$B$286</f>
        <v>0</v>
      </c>
    </row>
    <row r="3" spans="1:37" x14ac:dyDescent="0.25">
      <c r="A3" t="s">
        <v>1</v>
      </c>
      <c r="B3">
        <f>Data!G29*Data!$B$286</f>
        <v>96271362946309.313</v>
      </c>
      <c r="C3">
        <f>Data!H29*Data!$B$286</f>
        <v>98610667092668.234</v>
      </c>
      <c r="D3">
        <f>Data!I29*Data!$B$286</f>
        <v>100949971239027.16</v>
      </c>
      <c r="E3">
        <f>Data!J29*Data!$B$286</f>
        <v>103289275385386.08</v>
      </c>
      <c r="F3">
        <f>Data!K29*Data!$B$286</f>
        <v>105628579531745</v>
      </c>
      <c r="G3">
        <f>Data!L29*Data!$B$286</f>
        <v>107967883678103.94</v>
      </c>
      <c r="H3">
        <f>Data!M29*Data!$B$286</f>
        <v>110686022504035.16</v>
      </c>
      <c r="I3">
        <f>Data!N29*Data!$B$286</f>
        <v>113404161329966.36</v>
      </c>
      <c r="J3">
        <f>Data!O29*Data!$B$286</f>
        <v>116122300155897.58</v>
      </c>
      <c r="K3">
        <f>Data!P29*Data!$B$286</f>
        <v>118840438981828.78</v>
      </c>
      <c r="L3">
        <f>Data!Q29*Data!$B$286</f>
        <v>121558577807760.02</v>
      </c>
      <c r="M3">
        <f>Data!R29*Data!$B$286</f>
        <v>124276716633691.22</v>
      </c>
      <c r="N3">
        <f>Data!S29*Data!$B$286</f>
        <v>126994855459622.42</v>
      </c>
      <c r="O3">
        <f>Data!T29*Data!$B$286</f>
        <v>129712994285553.63</v>
      </c>
      <c r="P3">
        <f>Data!U29*Data!$B$286</f>
        <v>132431133111484.83</v>
      </c>
      <c r="Q3">
        <f>Data!V29*Data!$B$286</f>
        <v>135149271937416.03</v>
      </c>
      <c r="R3">
        <f>Data!W29*Data!$B$286</f>
        <v>135935353897528.55</v>
      </c>
      <c r="S3">
        <f>Data!X29*Data!$B$286</f>
        <v>136721435857641.05</v>
      </c>
      <c r="T3">
        <f>Data!Y29*Data!$B$286</f>
        <v>137507517817753.58</v>
      </c>
      <c r="U3">
        <f>Data!Z29*Data!$B$286</f>
        <v>138293599777866.09</v>
      </c>
      <c r="V3">
        <f>Data!AA29*Data!$B$286</f>
        <v>139079681737978.61</v>
      </c>
      <c r="W3">
        <f>Data!AB29*Data!$B$286</f>
        <v>139865763698091.13</v>
      </c>
      <c r="X3">
        <f>Data!AC29*Data!$B$286</f>
        <v>140651845658203.63</v>
      </c>
      <c r="Y3">
        <f>Data!AD29*Data!$B$286</f>
        <v>141437927618316.16</v>
      </c>
      <c r="Z3">
        <f>Data!AE29*Data!$B$286</f>
        <v>142224009578428.66</v>
      </c>
      <c r="AA3">
        <f>Data!AF29*Data!$B$286</f>
        <v>143010091538541.16</v>
      </c>
      <c r="AB3">
        <f>Data!AG29*Data!$B$286</f>
        <v>142953266336605.31</v>
      </c>
      <c r="AC3">
        <f>Data!AH29*Data!$B$286</f>
        <v>142896441134669.47</v>
      </c>
      <c r="AD3">
        <f>Data!AI29*Data!$B$286</f>
        <v>142839615932733.63</v>
      </c>
      <c r="AE3">
        <f>Data!AJ29*Data!$B$286</f>
        <v>142782790730797.78</v>
      </c>
      <c r="AF3">
        <f>Data!AK29*Data!$B$286</f>
        <v>142725965528861.94</v>
      </c>
      <c r="AG3">
        <f>Data!AL29*Data!$B$286</f>
        <v>142669140326926.09</v>
      </c>
      <c r="AH3">
        <f>Data!AM29*Data!$B$286</f>
        <v>142612315124990.25</v>
      </c>
      <c r="AI3">
        <f>Data!AN29*Data!$B$286</f>
        <v>142555489923054.38</v>
      </c>
      <c r="AJ3">
        <f>Data!AO29*Data!$B$286</f>
        <v>142498664721118.53</v>
      </c>
      <c r="AK3">
        <f>Data!AP29*Data!$B$286</f>
        <v>142441839519182.69</v>
      </c>
    </row>
    <row r="4" spans="1:37" x14ac:dyDescent="0.25">
      <c r="A4" t="s">
        <v>2</v>
      </c>
      <c r="B4">
        <f>Data!G41*Data!$B$286</f>
        <v>0</v>
      </c>
      <c r="C4">
        <f>Data!H41*Data!$B$286</f>
        <v>0</v>
      </c>
      <c r="D4">
        <f>Data!I41*Data!$B$286</f>
        <v>0</v>
      </c>
      <c r="E4">
        <f>Data!J41*Data!$B$286</f>
        <v>0</v>
      </c>
      <c r="F4">
        <f>Data!K41*Data!$B$286</f>
        <v>0</v>
      </c>
      <c r="G4">
        <f>Data!L41*Data!$B$286</f>
        <v>0</v>
      </c>
      <c r="H4">
        <f>Data!M41*Data!$B$286</f>
        <v>0</v>
      </c>
      <c r="I4">
        <f>Data!N41*Data!$B$286</f>
        <v>0</v>
      </c>
      <c r="J4">
        <f>Data!O41*Data!$B$286</f>
        <v>0</v>
      </c>
      <c r="K4">
        <f>Data!P41*Data!$B$286</f>
        <v>0</v>
      </c>
      <c r="L4">
        <f>Data!Q41*Data!$B$286</f>
        <v>0</v>
      </c>
      <c r="M4">
        <f>Data!R41*Data!$B$286</f>
        <v>0</v>
      </c>
      <c r="N4">
        <f>Data!S41*Data!$B$286</f>
        <v>0</v>
      </c>
      <c r="O4">
        <f>Data!T41*Data!$B$286</f>
        <v>0</v>
      </c>
      <c r="P4">
        <f>Data!U41*Data!$B$286</f>
        <v>0</v>
      </c>
      <c r="Q4">
        <f>Data!V41*Data!$B$286</f>
        <v>0</v>
      </c>
      <c r="R4">
        <f>Data!W41*Data!$B$286</f>
        <v>0</v>
      </c>
      <c r="S4">
        <f>Data!X41*Data!$B$286</f>
        <v>0</v>
      </c>
      <c r="T4">
        <f>Data!Y41*Data!$B$286</f>
        <v>0</v>
      </c>
      <c r="U4">
        <f>Data!Z41*Data!$B$286</f>
        <v>0</v>
      </c>
      <c r="V4">
        <f>Data!AA41*Data!$B$286</f>
        <v>0</v>
      </c>
      <c r="W4">
        <f>Data!AB41*Data!$B$286</f>
        <v>0</v>
      </c>
      <c r="X4">
        <f>Data!AC41*Data!$B$286</f>
        <v>0</v>
      </c>
      <c r="Y4">
        <f>Data!AD41*Data!$B$286</f>
        <v>0</v>
      </c>
      <c r="Z4">
        <f>Data!AE41*Data!$B$286</f>
        <v>0</v>
      </c>
      <c r="AA4">
        <f>Data!AF41*Data!$B$286</f>
        <v>0</v>
      </c>
      <c r="AB4">
        <f>Data!AG41*Data!$B$286</f>
        <v>0</v>
      </c>
      <c r="AC4">
        <f>Data!AH41*Data!$B$286</f>
        <v>0</v>
      </c>
      <c r="AD4">
        <f>Data!AI41*Data!$B$286</f>
        <v>0</v>
      </c>
      <c r="AE4">
        <f>Data!AJ41*Data!$B$286</f>
        <v>0</v>
      </c>
      <c r="AF4">
        <f>Data!AK41*Data!$B$286</f>
        <v>0</v>
      </c>
      <c r="AG4">
        <f>Data!AL41*Data!$B$286</f>
        <v>0</v>
      </c>
      <c r="AH4">
        <f>Data!AM41*Data!$B$286</f>
        <v>0</v>
      </c>
      <c r="AI4">
        <f>Data!AN41*Data!$B$286</f>
        <v>0</v>
      </c>
      <c r="AJ4">
        <f>Data!AO41*Data!$B$286</f>
        <v>0</v>
      </c>
      <c r="AK4">
        <f>Data!AP41*Data!$B$286</f>
        <v>0</v>
      </c>
    </row>
    <row r="5" spans="1:37" x14ac:dyDescent="0.25">
      <c r="A5" t="s">
        <v>3</v>
      </c>
      <c r="B5">
        <f>Data!G53*Data!$B$286</f>
        <v>0</v>
      </c>
      <c r="C5">
        <f>Data!H53*Data!$B$286</f>
        <v>0</v>
      </c>
      <c r="D5">
        <f>Data!I53*Data!$B$286</f>
        <v>0</v>
      </c>
      <c r="E5">
        <f>Data!J53*Data!$B$286</f>
        <v>0</v>
      </c>
      <c r="F5">
        <f>Data!K53*Data!$B$286</f>
        <v>0</v>
      </c>
      <c r="G5">
        <f>Data!L53*Data!$B$286</f>
        <v>0</v>
      </c>
      <c r="H5">
        <f>Data!M53*Data!$B$286</f>
        <v>0</v>
      </c>
      <c r="I5">
        <f>Data!N53*Data!$B$286</f>
        <v>0</v>
      </c>
      <c r="J5">
        <f>Data!O53*Data!$B$286</f>
        <v>0</v>
      </c>
      <c r="K5">
        <f>Data!P53*Data!$B$286</f>
        <v>0</v>
      </c>
      <c r="L5">
        <f>Data!Q53*Data!$B$286</f>
        <v>0</v>
      </c>
      <c r="M5">
        <f>Data!R53*Data!$B$286</f>
        <v>0</v>
      </c>
      <c r="N5">
        <f>Data!S53*Data!$B$286</f>
        <v>0</v>
      </c>
      <c r="O5">
        <f>Data!T53*Data!$B$286</f>
        <v>0</v>
      </c>
      <c r="P5">
        <f>Data!U53*Data!$B$286</f>
        <v>0</v>
      </c>
      <c r="Q5">
        <f>Data!V53*Data!$B$286</f>
        <v>0</v>
      </c>
      <c r="R5">
        <f>Data!W53*Data!$B$286</f>
        <v>0</v>
      </c>
      <c r="S5">
        <f>Data!X53*Data!$B$286</f>
        <v>0</v>
      </c>
      <c r="T5">
        <f>Data!Y53*Data!$B$286</f>
        <v>0</v>
      </c>
      <c r="U5">
        <f>Data!Z53*Data!$B$286</f>
        <v>0</v>
      </c>
      <c r="V5">
        <f>Data!AA53*Data!$B$286</f>
        <v>0</v>
      </c>
      <c r="W5">
        <f>Data!AB53*Data!$B$286</f>
        <v>0</v>
      </c>
      <c r="X5">
        <f>Data!AC53*Data!$B$286</f>
        <v>0</v>
      </c>
      <c r="Y5">
        <f>Data!AD53*Data!$B$286</f>
        <v>0</v>
      </c>
      <c r="Z5">
        <f>Data!AE53*Data!$B$286</f>
        <v>0</v>
      </c>
      <c r="AA5">
        <f>Data!AF53*Data!$B$286</f>
        <v>0</v>
      </c>
      <c r="AB5">
        <f>Data!AG53*Data!$B$286</f>
        <v>0</v>
      </c>
      <c r="AC5">
        <f>Data!AH53*Data!$B$286</f>
        <v>0</v>
      </c>
      <c r="AD5">
        <f>Data!AI53*Data!$B$286</f>
        <v>0</v>
      </c>
      <c r="AE5">
        <f>Data!AJ53*Data!$B$286</f>
        <v>0</v>
      </c>
      <c r="AF5">
        <f>Data!AK53*Data!$B$286</f>
        <v>0</v>
      </c>
      <c r="AG5">
        <f>Data!AL53*Data!$B$286</f>
        <v>0</v>
      </c>
      <c r="AH5">
        <f>Data!AM53*Data!$B$286</f>
        <v>0</v>
      </c>
      <c r="AI5">
        <f>Data!AN53*Data!$B$286</f>
        <v>0</v>
      </c>
      <c r="AJ5">
        <f>Data!AO53*Data!$B$286</f>
        <v>0</v>
      </c>
      <c r="AK5">
        <f>Data!AP53*Data!$B$286</f>
        <v>0</v>
      </c>
    </row>
    <row r="6" spans="1:37" x14ac:dyDescent="0.25">
      <c r="A6" t="s">
        <v>4</v>
      </c>
      <c r="B6">
        <f>Data!G66*Data!$B$286</f>
        <v>1625756958716.5029</v>
      </c>
      <c r="C6">
        <f>Data!H66*Data!$B$286</f>
        <v>1665409567465.686</v>
      </c>
      <c r="D6">
        <f>Data!I66*Data!$B$286</f>
        <v>1705062176214.8689</v>
      </c>
      <c r="E6">
        <f>Data!J66*Data!$B$286</f>
        <v>1744714784964.052</v>
      </c>
      <c r="F6">
        <f>Data!K66*Data!$B$286</f>
        <v>1784367393713.2349</v>
      </c>
      <c r="G6">
        <f>Data!L66*Data!$B$286</f>
        <v>1824020002462.418</v>
      </c>
      <c r="H6">
        <f>Data!M66*Data!$B$286</f>
        <v>1824020002462.418</v>
      </c>
      <c r="I6">
        <f>Data!N66*Data!$B$286</f>
        <v>1824020002462.418</v>
      </c>
      <c r="J6">
        <f>Data!O66*Data!$B$286</f>
        <v>1824020002462.418</v>
      </c>
      <c r="K6">
        <f>Data!P66*Data!$B$286</f>
        <v>1824020002462.418</v>
      </c>
      <c r="L6">
        <f>Data!Q66*Data!$B$286</f>
        <v>1824020002462.418</v>
      </c>
      <c r="M6">
        <f>Data!R66*Data!$B$286</f>
        <v>1847811567711.9277</v>
      </c>
      <c r="N6">
        <f>Data!S66*Data!$B$286</f>
        <v>1871603132961.4373</v>
      </c>
      <c r="O6">
        <f>Data!T66*Data!$B$286</f>
        <v>1895394698210.9473</v>
      </c>
      <c r="P6">
        <f>Data!U66*Data!$B$286</f>
        <v>1919186263460.457</v>
      </c>
      <c r="Q6">
        <f>Data!V66*Data!$B$286</f>
        <v>1942977828709.967</v>
      </c>
      <c r="R6">
        <f>Data!W66*Data!$B$286</f>
        <v>1966769393959.4768</v>
      </c>
      <c r="S6">
        <f>Data!X66*Data!$B$286</f>
        <v>1990560959208.9863</v>
      </c>
      <c r="T6">
        <f>Data!Y66*Data!$B$286</f>
        <v>2014352524458.4963</v>
      </c>
      <c r="U6">
        <f>Data!Z66*Data!$B$286</f>
        <v>2038144089708.0061</v>
      </c>
      <c r="V6">
        <f>Data!AA66*Data!$B$286</f>
        <v>2061935654957.5159</v>
      </c>
      <c r="W6">
        <f>Data!AB66*Data!$B$286</f>
        <v>2093657741956.8625</v>
      </c>
      <c r="X6">
        <f>Data!AC66*Data!$B$286</f>
        <v>2125379828956.2087</v>
      </c>
      <c r="Y6">
        <f>Data!AD66*Data!$B$286</f>
        <v>2157101915955.5554</v>
      </c>
      <c r="Z6">
        <f>Data!AE66*Data!$B$286</f>
        <v>2188824002954.9016</v>
      </c>
      <c r="AA6">
        <f>Data!AF66*Data!$B$286</f>
        <v>2220546089954.248</v>
      </c>
      <c r="AB6">
        <f>Data!AG66*Data!$B$286</f>
        <v>2260198698703.4312</v>
      </c>
      <c r="AC6">
        <f>Data!AH66*Data!$B$286</f>
        <v>2299851307452.6138</v>
      </c>
      <c r="AD6">
        <f>Data!AI66*Data!$B$286</f>
        <v>2339503916201.7969</v>
      </c>
      <c r="AE6">
        <f>Data!AJ66*Data!$B$286</f>
        <v>2379156524950.98</v>
      </c>
      <c r="AF6">
        <f>Data!AK66*Data!$B$286</f>
        <v>2418809133700.1631</v>
      </c>
      <c r="AG6">
        <f>Data!AL66*Data!$B$286</f>
        <v>2458461742449.3457</v>
      </c>
      <c r="AH6">
        <f>Data!AM66*Data!$B$286</f>
        <v>2498114351198.5288</v>
      </c>
      <c r="AI6">
        <f>Data!AN66*Data!$B$286</f>
        <v>2537766959947.7119</v>
      </c>
      <c r="AJ6">
        <f>Data!AO66*Data!$B$286</f>
        <v>2577419568696.895</v>
      </c>
      <c r="AK6">
        <f>Data!AP66*Data!$B$286</f>
        <v>2617072177446.0781</v>
      </c>
    </row>
    <row r="7" spans="1:37" x14ac:dyDescent="0.25">
      <c r="A7" t="s">
        <v>5</v>
      </c>
      <c r="B7">
        <f>(Data!G102+Data!G114)*Data!$B$286</f>
        <v>0</v>
      </c>
      <c r="C7">
        <f>(Data!H102+Data!H114)*Data!$B$286</f>
        <v>0</v>
      </c>
      <c r="D7">
        <f>(Data!I102+Data!I114)*Data!$B$286</f>
        <v>0</v>
      </c>
      <c r="E7">
        <f>(Data!J102+Data!J114)*Data!$B$286</f>
        <v>0</v>
      </c>
      <c r="F7">
        <f>(Data!K102+Data!K114)*Data!$B$286</f>
        <v>0</v>
      </c>
      <c r="G7">
        <f>(Data!L102+Data!L114)*Data!$B$286</f>
        <v>0</v>
      </c>
      <c r="H7">
        <f>(Data!M102+Data!M114)*Data!$B$286</f>
        <v>0</v>
      </c>
      <c r="I7">
        <f>(Data!N102+Data!N114)*Data!$B$286</f>
        <v>0</v>
      </c>
      <c r="J7">
        <f>(Data!O102+Data!O114)*Data!$B$286</f>
        <v>0</v>
      </c>
      <c r="K7">
        <f>(Data!P102+Data!P114)*Data!$B$286</f>
        <v>0</v>
      </c>
      <c r="L7">
        <f>(Data!Q102+Data!Q114)*Data!$B$286</f>
        <v>0</v>
      </c>
      <c r="M7">
        <f>(Data!R102+Data!R114)*Data!$B$286</f>
        <v>0</v>
      </c>
      <c r="N7">
        <f>(Data!S102+Data!S114)*Data!$B$286</f>
        <v>0</v>
      </c>
      <c r="O7">
        <f>(Data!T102+Data!T114)*Data!$B$286</f>
        <v>0</v>
      </c>
      <c r="P7">
        <f>(Data!U102+Data!U114)*Data!$B$286</f>
        <v>0</v>
      </c>
      <c r="Q7">
        <f>(Data!V102+Data!V114)*Data!$B$286</f>
        <v>0</v>
      </c>
      <c r="R7">
        <f>(Data!W102+Data!W114)*Data!$B$286</f>
        <v>0</v>
      </c>
      <c r="S7">
        <f>(Data!X102+Data!X114)*Data!$B$286</f>
        <v>0</v>
      </c>
      <c r="T7">
        <f>(Data!Y102+Data!Y114)*Data!$B$286</f>
        <v>0</v>
      </c>
      <c r="U7">
        <f>(Data!Z102+Data!Z114)*Data!$B$286</f>
        <v>0</v>
      </c>
      <c r="V7">
        <f>(Data!AA102+Data!AA114)*Data!$B$286</f>
        <v>0</v>
      </c>
      <c r="W7">
        <f>(Data!AB102+Data!AB114)*Data!$B$286</f>
        <v>0</v>
      </c>
      <c r="X7">
        <f>(Data!AC102+Data!AC114)*Data!$B$286</f>
        <v>0</v>
      </c>
      <c r="Y7">
        <f>(Data!AD102+Data!AD114)*Data!$B$286</f>
        <v>0</v>
      </c>
      <c r="Z7">
        <f>(Data!AE102+Data!AE114)*Data!$B$286</f>
        <v>0</v>
      </c>
      <c r="AA7">
        <f>(Data!AF102+Data!AF114)*Data!$B$286</f>
        <v>0</v>
      </c>
      <c r="AB7">
        <f>(Data!AG102+Data!AG114)*Data!$B$286</f>
        <v>0</v>
      </c>
      <c r="AC7">
        <f>(Data!AH102+Data!AH114)*Data!$B$286</f>
        <v>0</v>
      </c>
      <c r="AD7">
        <f>(Data!AI102+Data!AI114)*Data!$B$286</f>
        <v>0</v>
      </c>
      <c r="AE7">
        <f>(Data!AJ102+Data!AJ114)*Data!$B$286</f>
        <v>0</v>
      </c>
      <c r="AF7">
        <f>(Data!AK102+Data!AK114)*Data!$B$286</f>
        <v>0</v>
      </c>
      <c r="AG7">
        <f>(Data!AL102+Data!AL114)*Data!$B$286</f>
        <v>0</v>
      </c>
      <c r="AH7">
        <f>(Data!AM102+Data!AM114)*Data!$B$286</f>
        <v>0</v>
      </c>
      <c r="AI7">
        <f>(Data!AN102+Data!AN114)*Data!$B$286</f>
        <v>0</v>
      </c>
      <c r="AJ7">
        <f>(Data!AO102+Data!AO114)*Data!$B$286</f>
        <v>0</v>
      </c>
      <c r="AK7">
        <f>(Data!AP102+Data!AP114)*Data!$B$286</f>
        <v>0</v>
      </c>
    </row>
    <row r="8" spans="1:37" x14ac:dyDescent="0.25">
      <c r="A8" t="s">
        <v>6</v>
      </c>
      <c r="B8">
        <f>Data!G126*Data!$B$286</f>
        <v>0</v>
      </c>
      <c r="C8">
        <f>Data!H126*Data!$B$286</f>
        <v>0</v>
      </c>
      <c r="D8">
        <f>Data!I126*Data!$B$286</f>
        <v>0</v>
      </c>
      <c r="E8">
        <f>Data!J126*Data!$B$286</f>
        <v>0</v>
      </c>
      <c r="F8">
        <f>Data!K126*Data!$B$286</f>
        <v>0</v>
      </c>
      <c r="G8">
        <f>Data!L126*Data!$B$286</f>
        <v>0</v>
      </c>
      <c r="H8">
        <f>Data!M126*Data!$B$286</f>
        <v>0</v>
      </c>
      <c r="I8">
        <f>Data!N126*Data!$B$286</f>
        <v>0</v>
      </c>
      <c r="J8">
        <f>Data!O126*Data!$B$286</f>
        <v>0</v>
      </c>
      <c r="K8">
        <f>Data!P126*Data!$B$286</f>
        <v>0</v>
      </c>
      <c r="L8">
        <f>Data!Q126*Data!$B$286</f>
        <v>0</v>
      </c>
      <c r="M8">
        <f>Data!R126*Data!$B$286</f>
        <v>0</v>
      </c>
      <c r="N8">
        <f>Data!S126*Data!$B$286</f>
        <v>0</v>
      </c>
      <c r="O8">
        <f>Data!T126*Data!$B$286</f>
        <v>0</v>
      </c>
      <c r="P8">
        <f>Data!U126*Data!$B$286</f>
        <v>0</v>
      </c>
      <c r="Q8">
        <f>Data!V126*Data!$B$286</f>
        <v>0</v>
      </c>
      <c r="R8">
        <f>Data!W126*Data!$B$286</f>
        <v>0</v>
      </c>
      <c r="S8">
        <f>Data!X126*Data!$B$286</f>
        <v>0</v>
      </c>
      <c r="T8">
        <f>Data!Y126*Data!$B$286</f>
        <v>0</v>
      </c>
      <c r="U8">
        <f>Data!Z126*Data!$B$286</f>
        <v>0</v>
      </c>
      <c r="V8">
        <f>Data!AA126*Data!$B$286</f>
        <v>0</v>
      </c>
      <c r="W8">
        <f>Data!AB126*Data!$B$286</f>
        <v>0</v>
      </c>
      <c r="X8">
        <f>Data!AC126*Data!$B$286</f>
        <v>0</v>
      </c>
      <c r="Y8">
        <f>Data!AD126*Data!$B$286</f>
        <v>0</v>
      </c>
      <c r="Z8">
        <f>Data!AE126*Data!$B$286</f>
        <v>0</v>
      </c>
      <c r="AA8">
        <f>Data!AF126*Data!$B$286</f>
        <v>0</v>
      </c>
      <c r="AB8">
        <f>Data!AG126*Data!$B$286</f>
        <v>0</v>
      </c>
      <c r="AC8">
        <f>Data!AH126*Data!$B$286</f>
        <v>0</v>
      </c>
      <c r="AD8">
        <f>Data!AI126*Data!$B$286</f>
        <v>0</v>
      </c>
      <c r="AE8">
        <f>Data!AJ126*Data!$B$286</f>
        <v>0</v>
      </c>
      <c r="AF8">
        <f>Data!AK126*Data!$B$286</f>
        <v>0</v>
      </c>
      <c r="AG8">
        <f>Data!AL126*Data!$B$286</f>
        <v>0</v>
      </c>
      <c r="AH8">
        <f>Data!AM126*Data!$B$286</f>
        <v>0</v>
      </c>
      <c r="AI8">
        <f>Data!AN126*Data!$B$286</f>
        <v>0</v>
      </c>
      <c r="AJ8">
        <f>Data!AO126*Data!$B$286</f>
        <v>0</v>
      </c>
      <c r="AK8">
        <f>Data!AP126*Data!$B$286</f>
        <v>0</v>
      </c>
    </row>
    <row r="9" spans="1:37" x14ac:dyDescent="0.25">
      <c r="A9" t="s">
        <v>107</v>
      </c>
      <c r="B9">
        <f>Data!G138*Data!$B$286</f>
        <v>18069763397701.891</v>
      </c>
      <c r="C9">
        <f>Data!H138*Data!$B$286</f>
        <v>18285218425171.191</v>
      </c>
      <c r="D9">
        <f>Data!I138*Data!$B$286</f>
        <v>18500673452640.496</v>
      </c>
      <c r="E9">
        <f>Data!J138*Data!$B$286</f>
        <v>18716128480109.797</v>
      </c>
      <c r="F9">
        <f>Data!K138*Data!$B$286</f>
        <v>18931583507579.098</v>
      </c>
      <c r="G9">
        <f>Data!L138*Data!$B$286</f>
        <v>19147038535048.398</v>
      </c>
      <c r="H9">
        <f>Data!M138*Data!$B$286</f>
        <v>19633738224281.574</v>
      </c>
      <c r="I9">
        <f>Data!N138*Data!$B$286</f>
        <v>20051343582466.113</v>
      </c>
      <c r="J9">
        <f>Data!O138*Data!$B$286</f>
        <v>20468948940650.652</v>
      </c>
      <c r="K9">
        <f>Data!P138*Data!$B$286</f>
        <v>20886554298835.184</v>
      </c>
      <c r="L9">
        <f>Data!Q138*Data!$B$286</f>
        <v>21256303703357.633</v>
      </c>
      <c r="M9">
        <f>Data!R138*Data!$B$286</f>
        <v>21544942437232.402</v>
      </c>
      <c r="N9">
        <f>Data!S138*Data!$B$286</f>
        <v>21833581171107.172</v>
      </c>
      <c r="O9">
        <f>Data!T138*Data!$B$286</f>
        <v>22122219904981.934</v>
      </c>
      <c r="P9">
        <f>Data!U138*Data!$B$286</f>
        <v>22410858638856.703</v>
      </c>
      <c r="Q9">
        <f>Data!V138*Data!$B$286</f>
        <v>22699497372731.469</v>
      </c>
      <c r="R9">
        <f>Data!W138*Data!$B$286</f>
        <v>22998356861769.41</v>
      </c>
      <c r="S9">
        <f>Data!X138*Data!$B$286</f>
        <v>23303119082426.23</v>
      </c>
      <c r="T9">
        <f>Data!Y138*Data!$B$286</f>
        <v>23607881303083.047</v>
      </c>
      <c r="U9">
        <f>Data!Z138*Data!$B$286</f>
        <v>23912643523739.867</v>
      </c>
      <c r="V9">
        <f>Data!AA138*Data!$B$286</f>
        <v>24244546853402.125</v>
      </c>
      <c r="W9">
        <f>Data!AB138*Data!$B$286</f>
        <v>24616013889460.992</v>
      </c>
      <c r="X9">
        <f>Data!AC138*Data!$B$286</f>
        <v>24987480925519.863</v>
      </c>
      <c r="Y9">
        <f>Data!AD138*Data!$B$286</f>
        <v>25358947961578.727</v>
      </c>
      <c r="Z9">
        <f>Data!AE138*Data!$B$286</f>
        <v>25730414997637.594</v>
      </c>
      <c r="AA9">
        <f>Data!AF138*Data!$B$286</f>
        <v>26101882033696.461</v>
      </c>
      <c r="AB9">
        <f>Data!AG138*Data!$B$286</f>
        <v>26454646695608.563</v>
      </c>
      <c r="AC9">
        <f>Data!AH138*Data!$B$286</f>
        <v>26888311151807.066</v>
      </c>
      <c r="AD9">
        <f>Data!AI138*Data!$B$286</f>
        <v>27321975608005.574</v>
      </c>
      <c r="AE9">
        <f>Data!AJ138*Data!$B$286</f>
        <v>27755640064204.078</v>
      </c>
      <c r="AF9">
        <f>Data!AK138*Data!$B$286</f>
        <v>28291442692075.547</v>
      </c>
      <c r="AG9">
        <f>Data!AL138*Data!$B$286</f>
        <v>28589539687195.5</v>
      </c>
      <c r="AH9">
        <f>Data!AM138*Data!$B$286</f>
        <v>28887636682315.457</v>
      </c>
      <c r="AI9">
        <f>Data!AN138*Data!$B$286</f>
        <v>29185733677435.41</v>
      </c>
      <c r="AJ9">
        <f>Data!AO138*Data!$B$286</f>
        <v>29483830672555.359</v>
      </c>
      <c r="AK9">
        <f>Data!AP138*Data!$B$286</f>
        <v>29781927667675.32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BA43-737B-4ED5-BE90-7CE2F4E7D88F}">
  <sheetPr>
    <tabColor theme="4" tint="-0.499984740745262"/>
  </sheetPr>
  <dimension ref="A1:AK9"/>
  <sheetViews>
    <sheetView workbookViewId="0">
      <selection activeCell="D1" sqref="B1:E9"/>
    </sheetView>
  </sheetViews>
  <sheetFormatPr defaultRowHeight="15" x14ac:dyDescent="0.25"/>
  <cols>
    <col min="1" max="1" width="32" customWidth="1"/>
    <col min="2" max="3" width="11.28515625" customWidth="1"/>
  </cols>
  <sheetData>
    <row r="1" spans="1:37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t="s">
        <v>0</v>
      </c>
      <c r="B2">
        <f>Data!G17*Data!$B$286</f>
        <v>0</v>
      </c>
      <c r="C2">
        <f>Data!H17*Data!$B$286</f>
        <v>0</v>
      </c>
      <c r="D2">
        <f>Data!I17*Data!$B$286</f>
        <v>0</v>
      </c>
      <c r="E2">
        <f>Data!J17*Data!$B$286</f>
        <v>0</v>
      </c>
      <c r="F2">
        <f>Data!K17*Data!$B$286</f>
        <v>0</v>
      </c>
      <c r="G2">
        <f>Data!L17*Data!$B$286</f>
        <v>0</v>
      </c>
      <c r="H2">
        <f>Data!M17*Data!$B$286</f>
        <v>0</v>
      </c>
      <c r="I2">
        <f>Data!N17*Data!$B$286</f>
        <v>0</v>
      </c>
      <c r="J2">
        <f>Data!O17*Data!$B$286</f>
        <v>0</v>
      </c>
      <c r="K2">
        <f>Data!P17*Data!$B$286</f>
        <v>0</v>
      </c>
      <c r="L2">
        <f>Data!Q17*Data!$B$286</f>
        <v>0</v>
      </c>
      <c r="M2">
        <f>Data!R17*Data!$B$286</f>
        <v>0</v>
      </c>
      <c r="N2">
        <f>Data!S17*Data!$B$286</f>
        <v>0</v>
      </c>
      <c r="O2">
        <f>Data!T17*Data!$B$286</f>
        <v>0</v>
      </c>
      <c r="P2">
        <f>Data!U17*Data!$B$286</f>
        <v>0</v>
      </c>
      <c r="Q2">
        <f>Data!V17*Data!$B$286</f>
        <v>0</v>
      </c>
      <c r="R2">
        <f>Data!W17*Data!$B$286</f>
        <v>0</v>
      </c>
      <c r="S2">
        <f>Data!X17*Data!$B$286</f>
        <v>0</v>
      </c>
      <c r="T2">
        <f>Data!Y17*Data!$B$286</f>
        <v>0</v>
      </c>
      <c r="U2">
        <f>Data!Z17*Data!$B$286</f>
        <v>0</v>
      </c>
      <c r="V2">
        <f>Data!AA17*Data!$B$286</f>
        <v>0</v>
      </c>
      <c r="W2">
        <f>Data!AB17*Data!$B$286</f>
        <v>0</v>
      </c>
      <c r="X2">
        <f>Data!AC17*Data!$B$286</f>
        <v>0</v>
      </c>
      <c r="Y2">
        <f>Data!AD17*Data!$B$286</f>
        <v>0</v>
      </c>
      <c r="Z2">
        <f>Data!AE17*Data!$B$286</f>
        <v>0</v>
      </c>
      <c r="AA2">
        <f>Data!AF17*Data!$B$286</f>
        <v>0</v>
      </c>
      <c r="AB2">
        <f>Data!AG17*Data!$B$286</f>
        <v>0</v>
      </c>
      <c r="AC2">
        <f>Data!AH17*Data!$B$286</f>
        <v>0</v>
      </c>
      <c r="AD2">
        <f>Data!AI17*Data!$B$286</f>
        <v>0</v>
      </c>
      <c r="AE2">
        <f>Data!AJ17*Data!$B$286</f>
        <v>0</v>
      </c>
      <c r="AF2">
        <f>Data!AK17*Data!$B$286</f>
        <v>0</v>
      </c>
      <c r="AG2">
        <f>Data!AL17*Data!$B$286</f>
        <v>0</v>
      </c>
      <c r="AH2">
        <f>Data!AM17*Data!$B$286</f>
        <v>0</v>
      </c>
      <c r="AI2">
        <f>Data!AN17*Data!$B$286</f>
        <v>0</v>
      </c>
      <c r="AJ2">
        <f>Data!AO17*Data!$B$286</f>
        <v>0</v>
      </c>
      <c r="AK2">
        <f>Data!AP17*Data!$B$286</f>
        <v>0</v>
      </c>
    </row>
    <row r="3" spans="1:37" x14ac:dyDescent="0.25">
      <c r="A3" t="s">
        <v>1</v>
      </c>
      <c r="B3">
        <f>Data!G30*Data!$B$286</f>
        <v>0</v>
      </c>
      <c r="C3">
        <f>Data!H30*Data!$B$286</f>
        <v>0</v>
      </c>
      <c r="D3">
        <f>Data!I30*Data!$B$286</f>
        <v>0</v>
      </c>
      <c r="E3">
        <f>Data!J30*Data!$B$286</f>
        <v>0</v>
      </c>
      <c r="F3">
        <f>Data!K30*Data!$B$286</f>
        <v>0</v>
      </c>
      <c r="G3">
        <f>Data!L30*Data!$B$286</f>
        <v>0</v>
      </c>
      <c r="H3">
        <f>Data!M30*Data!$B$286</f>
        <v>0</v>
      </c>
      <c r="I3">
        <f>Data!N30*Data!$B$286</f>
        <v>0</v>
      </c>
      <c r="J3">
        <f>Data!O30*Data!$B$286</f>
        <v>0</v>
      </c>
      <c r="K3">
        <f>Data!P30*Data!$B$286</f>
        <v>0</v>
      </c>
      <c r="L3">
        <f>Data!Q30*Data!$B$286</f>
        <v>0</v>
      </c>
      <c r="M3">
        <f>Data!R30*Data!$B$286</f>
        <v>0</v>
      </c>
      <c r="N3">
        <f>Data!S30*Data!$B$286</f>
        <v>0</v>
      </c>
      <c r="O3">
        <f>Data!T30*Data!$B$286</f>
        <v>0</v>
      </c>
      <c r="P3">
        <f>Data!U30*Data!$B$286</f>
        <v>0</v>
      </c>
      <c r="Q3">
        <f>Data!V30*Data!$B$286</f>
        <v>0</v>
      </c>
      <c r="R3">
        <f>Data!W30*Data!$B$286</f>
        <v>0</v>
      </c>
      <c r="S3">
        <f>Data!X30*Data!$B$286</f>
        <v>0</v>
      </c>
      <c r="T3">
        <f>Data!Y30*Data!$B$286</f>
        <v>0</v>
      </c>
      <c r="U3">
        <f>Data!Z30*Data!$B$286</f>
        <v>0</v>
      </c>
      <c r="V3">
        <f>Data!AA30*Data!$B$286</f>
        <v>0</v>
      </c>
      <c r="W3">
        <f>Data!AB30*Data!$B$286</f>
        <v>0</v>
      </c>
      <c r="X3">
        <f>Data!AC30*Data!$B$286</f>
        <v>0</v>
      </c>
      <c r="Y3">
        <f>Data!AD30*Data!$B$286</f>
        <v>0</v>
      </c>
      <c r="Z3">
        <f>Data!AE30*Data!$B$286</f>
        <v>0</v>
      </c>
      <c r="AA3">
        <f>Data!AF30*Data!$B$286</f>
        <v>0</v>
      </c>
      <c r="AB3">
        <f>Data!AG30*Data!$B$286</f>
        <v>0</v>
      </c>
      <c r="AC3">
        <f>Data!AH30*Data!$B$286</f>
        <v>0</v>
      </c>
      <c r="AD3">
        <f>Data!AI30*Data!$B$286</f>
        <v>0</v>
      </c>
      <c r="AE3">
        <f>Data!AJ30*Data!$B$286</f>
        <v>0</v>
      </c>
      <c r="AF3">
        <f>Data!AK30*Data!$B$286</f>
        <v>0</v>
      </c>
      <c r="AG3">
        <f>Data!AL30*Data!$B$286</f>
        <v>0</v>
      </c>
      <c r="AH3">
        <f>Data!AM30*Data!$B$286</f>
        <v>0</v>
      </c>
      <c r="AI3">
        <f>Data!AN30*Data!$B$286</f>
        <v>0</v>
      </c>
      <c r="AJ3">
        <f>Data!AO30*Data!$B$286</f>
        <v>0</v>
      </c>
      <c r="AK3">
        <f>Data!AP30*Data!$B$286</f>
        <v>0</v>
      </c>
    </row>
    <row r="4" spans="1:37" x14ac:dyDescent="0.25">
      <c r="A4" t="s">
        <v>2</v>
      </c>
      <c r="B4">
        <f>Data!G42*Data!$B$286</f>
        <v>0</v>
      </c>
      <c r="C4">
        <f>Data!H42*Data!$B$286</f>
        <v>0</v>
      </c>
      <c r="D4">
        <f>Data!I42*Data!$B$286</f>
        <v>0</v>
      </c>
      <c r="E4">
        <f>Data!J42*Data!$B$286</f>
        <v>0</v>
      </c>
      <c r="F4">
        <f>Data!K42*Data!$B$286</f>
        <v>0</v>
      </c>
      <c r="G4">
        <f>Data!L42*Data!$B$286</f>
        <v>0</v>
      </c>
      <c r="H4">
        <f>Data!M42*Data!$B$286</f>
        <v>0</v>
      </c>
      <c r="I4">
        <f>Data!N42*Data!$B$286</f>
        <v>0</v>
      </c>
      <c r="J4">
        <f>Data!O42*Data!$B$286</f>
        <v>0</v>
      </c>
      <c r="K4">
        <f>Data!P42*Data!$B$286</f>
        <v>0</v>
      </c>
      <c r="L4">
        <f>Data!Q42*Data!$B$286</f>
        <v>0</v>
      </c>
      <c r="M4">
        <f>Data!R42*Data!$B$286</f>
        <v>0</v>
      </c>
      <c r="N4">
        <f>Data!S42*Data!$B$286</f>
        <v>0</v>
      </c>
      <c r="O4">
        <f>Data!T42*Data!$B$286</f>
        <v>0</v>
      </c>
      <c r="P4">
        <f>Data!U42*Data!$B$286</f>
        <v>0</v>
      </c>
      <c r="Q4">
        <f>Data!V42*Data!$B$286</f>
        <v>0</v>
      </c>
      <c r="R4">
        <f>Data!W42*Data!$B$286</f>
        <v>0</v>
      </c>
      <c r="S4">
        <f>Data!X42*Data!$B$286</f>
        <v>0</v>
      </c>
      <c r="T4">
        <f>Data!Y42*Data!$B$286</f>
        <v>0</v>
      </c>
      <c r="U4">
        <f>Data!Z42*Data!$B$286</f>
        <v>0</v>
      </c>
      <c r="V4">
        <f>Data!AA42*Data!$B$286</f>
        <v>0</v>
      </c>
      <c r="W4">
        <f>Data!AB42*Data!$B$286</f>
        <v>0</v>
      </c>
      <c r="X4">
        <f>Data!AC42*Data!$B$286</f>
        <v>0</v>
      </c>
      <c r="Y4">
        <f>Data!AD42*Data!$B$286</f>
        <v>0</v>
      </c>
      <c r="Z4">
        <f>Data!AE42*Data!$B$286</f>
        <v>0</v>
      </c>
      <c r="AA4">
        <f>Data!AF42*Data!$B$286</f>
        <v>0</v>
      </c>
      <c r="AB4">
        <f>Data!AG42*Data!$B$286</f>
        <v>0</v>
      </c>
      <c r="AC4">
        <f>Data!AH42*Data!$B$286</f>
        <v>0</v>
      </c>
      <c r="AD4">
        <f>Data!AI42*Data!$B$286</f>
        <v>0</v>
      </c>
      <c r="AE4">
        <f>Data!AJ42*Data!$B$286</f>
        <v>0</v>
      </c>
      <c r="AF4">
        <f>Data!AK42*Data!$B$286</f>
        <v>0</v>
      </c>
      <c r="AG4">
        <f>Data!AL42*Data!$B$286</f>
        <v>0</v>
      </c>
      <c r="AH4">
        <f>Data!AM42*Data!$B$286</f>
        <v>0</v>
      </c>
      <c r="AI4">
        <f>Data!AN42*Data!$B$286</f>
        <v>0</v>
      </c>
      <c r="AJ4">
        <f>Data!AO42*Data!$B$286</f>
        <v>0</v>
      </c>
      <c r="AK4">
        <f>Data!AP42*Data!$B$286</f>
        <v>0</v>
      </c>
    </row>
    <row r="5" spans="1:37" x14ac:dyDescent="0.25">
      <c r="A5" t="s">
        <v>3</v>
      </c>
      <c r="B5">
        <f>Data!G54*Data!$B$286</f>
        <v>0</v>
      </c>
      <c r="C5">
        <f>Data!H54*Data!$B$286</f>
        <v>0</v>
      </c>
      <c r="D5">
        <f>Data!I54*Data!$B$286</f>
        <v>0</v>
      </c>
      <c r="E5">
        <f>Data!J54*Data!$B$286</f>
        <v>0</v>
      </c>
      <c r="F5">
        <f>Data!K54*Data!$B$286</f>
        <v>0</v>
      </c>
      <c r="G5">
        <f>Data!L54*Data!$B$286</f>
        <v>0</v>
      </c>
      <c r="H5">
        <f>Data!M54*Data!$B$286</f>
        <v>0</v>
      </c>
      <c r="I5">
        <f>Data!N54*Data!$B$286</f>
        <v>0</v>
      </c>
      <c r="J5">
        <f>Data!O54*Data!$B$286</f>
        <v>0</v>
      </c>
      <c r="K5">
        <f>Data!P54*Data!$B$286</f>
        <v>0</v>
      </c>
      <c r="L5">
        <f>Data!Q54*Data!$B$286</f>
        <v>0</v>
      </c>
      <c r="M5">
        <f>Data!R54*Data!$B$286</f>
        <v>0</v>
      </c>
      <c r="N5">
        <f>Data!S54*Data!$B$286</f>
        <v>0</v>
      </c>
      <c r="O5">
        <f>Data!T54*Data!$B$286</f>
        <v>0</v>
      </c>
      <c r="P5">
        <f>Data!U54*Data!$B$286</f>
        <v>0</v>
      </c>
      <c r="Q5">
        <f>Data!V54*Data!$B$286</f>
        <v>0</v>
      </c>
      <c r="R5">
        <f>Data!W54*Data!$B$286</f>
        <v>0</v>
      </c>
      <c r="S5">
        <f>Data!X54*Data!$B$286</f>
        <v>0</v>
      </c>
      <c r="T5">
        <f>Data!Y54*Data!$B$286</f>
        <v>0</v>
      </c>
      <c r="U5">
        <f>Data!Z54*Data!$B$286</f>
        <v>0</v>
      </c>
      <c r="V5">
        <f>Data!AA54*Data!$B$286</f>
        <v>0</v>
      </c>
      <c r="W5">
        <f>Data!AB54*Data!$B$286</f>
        <v>0</v>
      </c>
      <c r="X5">
        <f>Data!AC54*Data!$B$286</f>
        <v>0</v>
      </c>
      <c r="Y5">
        <f>Data!AD54*Data!$B$286</f>
        <v>0</v>
      </c>
      <c r="Z5">
        <f>Data!AE54*Data!$B$286</f>
        <v>0</v>
      </c>
      <c r="AA5">
        <f>Data!AF54*Data!$B$286</f>
        <v>0</v>
      </c>
      <c r="AB5">
        <f>Data!AG54*Data!$B$286</f>
        <v>0</v>
      </c>
      <c r="AC5">
        <f>Data!AH54*Data!$B$286</f>
        <v>0</v>
      </c>
      <c r="AD5">
        <f>Data!AI54*Data!$B$286</f>
        <v>0</v>
      </c>
      <c r="AE5">
        <f>Data!AJ54*Data!$B$286</f>
        <v>0</v>
      </c>
      <c r="AF5">
        <f>Data!AK54*Data!$B$286</f>
        <v>0</v>
      </c>
      <c r="AG5">
        <f>Data!AL54*Data!$B$286</f>
        <v>0</v>
      </c>
      <c r="AH5">
        <f>Data!AM54*Data!$B$286</f>
        <v>0</v>
      </c>
      <c r="AI5">
        <f>Data!AN54*Data!$B$286</f>
        <v>0</v>
      </c>
      <c r="AJ5">
        <f>Data!AO54*Data!$B$286</f>
        <v>0</v>
      </c>
      <c r="AK5">
        <f>Data!AP54*Data!$B$286</f>
        <v>0</v>
      </c>
    </row>
    <row r="6" spans="1:37" x14ac:dyDescent="0.25">
      <c r="A6" t="s">
        <v>4</v>
      </c>
      <c r="B6">
        <f>Data!G67*Data!$B$286</f>
        <v>0</v>
      </c>
      <c r="C6">
        <f>Data!H67*Data!$B$286</f>
        <v>0</v>
      </c>
      <c r="D6">
        <f>Data!I67*Data!$B$286</f>
        <v>0</v>
      </c>
      <c r="E6">
        <f>Data!J67*Data!$B$286</f>
        <v>0</v>
      </c>
      <c r="F6">
        <f>Data!K67*Data!$B$286</f>
        <v>0</v>
      </c>
      <c r="G6">
        <f>Data!L67*Data!$B$286</f>
        <v>0</v>
      </c>
      <c r="H6">
        <f>Data!M67*Data!$B$286</f>
        <v>0</v>
      </c>
      <c r="I6">
        <f>Data!N67*Data!$B$286</f>
        <v>0</v>
      </c>
      <c r="J6">
        <f>Data!O67*Data!$B$286</f>
        <v>0</v>
      </c>
      <c r="K6">
        <f>Data!P67*Data!$B$286</f>
        <v>0</v>
      </c>
      <c r="L6">
        <f>Data!Q67*Data!$B$286</f>
        <v>0</v>
      </c>
      <c r="M6">
        <f>Data!R67*Data!$B$286</f>
        <v>0</v>
      </c>
      <c r="N6">
        <f>Data!S67*Data!$B$286</f>
        <v>0</v>
      </c>
      <c r="O6">
        <f>Data!T67*Data!$B$286</f>
        <v>0</v>
      </c>
      <c r="P6">
        <f>Data!U67*Data!$B$286</f>
        <v>0</v>
      </c>
      <c r="Q6">
        <f>Data!V67*Data!$B$286</f>
        <v>0</v>
      </c>
      <c r="R6">
        <f>Data!W67*Data!$B$286</f>
        <v>0</v>
      </c>
      <c r="S6">
        <f>Data!X67*Data!$B$286</f>
        <v>0</v>
      </c>
      <c r="T6">
        <f>Data!Y67*Data!$B$286</f>
        <v>0</v>
      </c>
      <c r="U6">
        <f>Data!Z67*Data!$B$286</f>
        <v>0</v>
      </c>
      <c r="V6">
        <f>Data!AA67*Data!$B$286</f>
        <v>0</v>
      </c>
      <c r="W6">
        <f>Data!AB67*Data!$B$286</f>
        <v>0</v>
      </c>
      <c r="X6">
        <f>Data!AC67*Data!$B$286</f>
        <v>0</v>
      </c>
      <c r="Y6">
        <f>Data!AD67*Data!$B$286</f>
        <v>0</v>
      </c>
      <c r="Z6">
        <f>Data!AE67*Data!$B$286</f>
        <v>0</v>
      </c>
      <c r="AA6">
        <f>Data!AF67*Data!$B$286</f>
        <v>0</v>
      </c>
      <c r="AB6">
        <f>Data!AG67*Data!$B$286</f>
        <v>0</v>
      </c>
      <c r="AC6">
        <f>Data!AH67*Data!$B$286</f>
        <v>0</v>
      </c>
      <c r="AD6">
        <f>Data!AI67*Data!$B$286</f>
        <v>0</v>
      </c>
      <c r="AE6">
        <f>Data!AJ67*Data!$B$286</f>
        <v>0</v>
      </c>
      <c r="AF6">
        <f>Data!AK67*Data!$B$286</f>
        <v>0</v>
      </c>
      <c r="AG6">
        <f>Data!AL67*Data!$B$286</f>
        <v>0</v>
      </c>
      <c r="AH6">
        <f>Data!AM67*Data!$B$286</f>
        <v>0</v>
      </c>
      <c r="AI6">
        <f>Data!AN67*Data!$B$286</f>
        <v>0</v>
      </c>
      <c r="AJ6">
        <f>Data!AO67*Data!$B$286</f>
        <v>0</v>
      </c>
      <c r="AK6">
        <f>Data!AP67*Data!$B$286</f>
        <v>0</v>
      </c>
    </row>
    <row r="7" spans="1:37" x14ac:dyDescent="0.25">
      <c r="A7" t="s">
        <v>5</v>
      </c>
      <c r="B7">
        <f>(Data!G103+Data!G115)*Data!$B$286</f>
        <v>0</v>
      </c>
      <c r="C7">
        <f>(Data!H103+Data!H115)*Data!$B$286</f>
        <v>0</v>
      </c>
      <c r="D7">
        <f>(Data!I103+Data!I115)*Data!$B$286</f>
        <v>0</v>
      </c>
      <c r="E7">
        <f>(Data!J103+Data!J115)*Data!$B$286</f>
        <v>0</v>
      </c>
      <c r="F7">
        <f>(Data!K103+Data!K115)*Data!$B$286</f>
        <v>0</v>
      </c>
      <c r="G7">
        <f>(Data!L103+Data!L115)*Data!$B$286</f>
        <v>0</v>
      </c>
      <c r="H7">
        <f>(Data!M103+Data!M115)*Data!$B$286</f>
        <v>0</v>
      </c>
      <c r="I7">
        <f>(Data!N103+Data!N115)*Data!$B$286</f>
        <v>0</v>
      </c>
      <c r="J7">
        <f>(Data!O103+Data!O115)*Data!$B$286</f>
        <v>0</v>
      </c>
      <c r="K7">
        <f>(Data!P103+Data!P115)*Data!$B$286</f>
        <v>0</v>
      </c>
      <c r="L7">
        <f>(Data!Q103+Data!Q115)*Data!$B$286</f>
        <v>0</v>
      </c>
      <c r="M7">
        <f>(Data!R103+Data!R115)*Data!$B$286</f>
        <v>0</v>
      </c>
      <c r="N7">
        <f>(Data!S103+Data!S115)*Data!$B$286</f>
        <v>0</v>
      </c>
      <c r="O7">
        <f>(Data!T103+Data!T115)*Data!$B$286</f>
        <v>0</v>
      </c>
      <c r="P7">
        <f>(Data!U103+Data!U115)*Data!$B$286</f>
        <v>0</v>
      </c>
      <c r="Q7">
        <f>(Data!V103+Data!V115)*Data!$B$286</f>
        <v>0</v>
      </c>
      <c r="R7">
        <f>(Data!W103+Data!W115)*Data!$B$286</f>
        <v>0</v>
      </c>
      <c r="S7">
        <f>(Data!X103+Data!X115)*Data!$B$286</f>
        <v>0</v>
      </c>
      <c r="T7">
        <f>(Data!Y103+Data!Y115)*Data!$B$286</f>
        <v>0</v>
      </c>
      <c r="U7">
        <f>(Data!Z103+Data!Z115)*Data!$B$286</f>
        <v>0</v>
      </c>
      <c r="V7">
        <f>(Data!AA103+Data!AA115)*Data!$B$286</f>
        <v>0</v>
      </c>
      <c r="W7">
        <f>(Data!AB103+Data!AB115)*Data!$B$286</f>
        <v>0</v>
      </c>
      <c r="X7">
        <f>(Data!AC103+Data!AC115)*Data!$B$286</f>
        <v>0</v>
      </c>
      <c r="Y7">
        <f>(Data!AD103+Data!AD115)*Data!$B$286</f>
        <v>0</v>
      </c>
      <c r="Z7">
        <f>(Data!AE103+Data!AE115)*Data!$B$286</f>
        <v>0</v>
      </c>
      <c r="AA7">
        <f>(Data!AF103+Data!AF115)*Data!$B$286</f>
        <v>0</v>
      </c>
      <c r="AB7">
        <f>(Data!AG103+Data!AG115)*Data!$B$286</f>
        <v>0</v>
      </c>
      <c r="AC7">
        <f>(Data!AH103+Data!AH115)*Data!$B$286</f>
        <v>0</v>
      </c>
      <c r="AD7">
        <f>(Data!AI103+Data!AI115)*Data!$B$286</f>
        <v>0</v>
      </c>
      <c r="AE7">
        <f>(Data!AJ103+Data!AJ115)*Data!$B$286</f>
        <v>0</v>
      </c>
      <c r="AF7">
        <f>(Data!AK103+Data!AK115)*Data!$B$286</f>
        <v>0</v>
      </c>
      <c r="AG7">
        <f>(Data!AL103+Data!AL115)*Data!$B$286</f>
        <v>0</v>
      </c>
      <c r="AH7">
        <f>(Data!AM103+Data!AM115)*Data!$B$286</f>
        <v>0</v>
      </c>
      <c r="AI7">
        <f>(Data!AN103+Data!AN115)*Data!$B$286</f>
        <v>0</v>
      </c>
      <c r="AJ7">
        <f>(Data!AO103+Data!AO115)*Data!$B$286</f>
        <v>0</v>
      </c>
      <c r="AK7">
        <f>(Data!AP103+Data!AP115)*Data!$B$286</f>
        <v>0</v>
      </c>
    </row>
    <row r="8" spans="1:37" x14ac:dyDescent="0.25">
      <c r="A8" t="s">
        <v>6</v>
      </c>
      <c r="B8">
        <f>Data!G127*Data!$B$286</f>
        <v>0</v>
      </c>
      <c r="C8">
        <f>Data!H127*Data!$B$286</f>
        <v>0</v>
      </c>
      <c r="D8">
        <f>Data!I127*Data!$B$286</f>
        <v>0</v>
      </c>
      <c r="E8">
        <f>Data!J127*Data!$B$286</f>
        <v>0</v>
      </c>
      <c r="F8">
        <f>Data!K127*Data!$B$286</f>
        <v>0</v>
      </c>
      <c r="G8">
        <f>Data!L127*Data!$B$286</f>
        <v>0</v>
      </c>
      <c r="H8">
        <f>Data!M127*Data!$B$286</f>
        <v>0</v>
      </c>
      <c r="I8">
        <f>Data!N127*Data!$B$286</f>
        <v>0</v>
      </c>
      <c r="J8">
        <f>Data!O127*Data!$B$286</f>
        <v>0</v>
      </c>
      <c r="K8">
        <f>Data!P127*Data!$B$286</f>
        <v>0</v>
      </c>
      <c r="L8">
        <f>Data!Q127*Data!$B$286</f>
        <v>0</v>
      </c>
      <c r="M8">
        <f>Data!R127*Data!$B$286</f>
        <v>0</v>
      </c>
      <c r="N8">
        <f>Data!S127*Data!$B$286</f>
        <v>0</v>
      </c>
      <c r="O8">
        <f>Data!T127*Data!$B$286</f>
        <v>0</v>
      </c>
      <c r="P8">
        <f>Data!U127*Data!$B$286</f>
        <v>0</v>
      </c>
      <c r="Q8">
        <f>Data!V127*Data!$B$286</f>
        <v>0</v>
      </c>
      <c r="R8">
        <f>Data!W127*Data!$B$286</f>
        <v>0</v>
      </c>
      <c r="S8">
        <f>Data!X127*Data!$B$286</f>
        <v>0</v>
      </c>
      <c r="T8">
        <f>Data!Y127*Data!$B$286</f>
        <v>0</v>
      </c>
      <c r="U8">
        <f>Data!Z127*Data!$B$286</f>
        <v>0</v>
      </c>
      <c r="V8">
        <f>Data!AA127*Data!$B$286</f>
        <v>0</v>
      </c>
      <c r="W8">
        <f>Data!AB127*Data!$B$286</f>
        <v>0</v>
      </c>
      <c r="X8">
        <f>Data!AC127*Data!$B$286</f>
        <v>0</v>
      </c>
      <c r="Y8">
        <f>Data!AD127*Data!$B$286</f>
        <v>0</v>
      </c>
      <c r="Z8">
        <f>Data!AE127*Data!$B$286</f>
        <v>0</v>
      </c>
      <c r="AA8">
        <f>Data!AF127*Data!$B$286</f>
        <v>0</v>
      </c>
      <c r="AB8">
        <f>Data!AG127*Data!$B$286</f>
        <v>0</v>
      </c>
      <c r="AC8">
        <f>Data!AH127*Data!$B$286</f>
        <v>0</v>
      </c>
      <c r="AD8">
        <f>Data!AI127*Data!$B$286</f>
        <v>0</v>
      </c>
      <c r="AE8">
        <f>Data!AJ127*Data!$B$286</f>
        <v>0</v>
      </c>
      <c r="AF8">
        <f>Data!AK127*Data!$B$286</f>
        <v>0</v>
      </c>
      <c r="AG8">
        <f>Data!AL127*Data!$B$286</f>
        <v>0</v>
      </c>
      <c r="AH8">
        <f>Data!AM127*Data!$B$286</f>
        <v>0</v>
      </c>
      <c r="AI8">
        <f>Data!AN127*Data!$B$286</f>
        <v>0</v>
      </c>
      <c r="AJ8">
        <f>Data!AO127*Data!$B$286</f>
        <v>0</v>
      </c>
      <c r="AK8">
        <f>Data!AP127*Data!$B$286</f>
        <v>0</v>
      </c>
    </row>
    <row r="9" spans="1:37" x14ac:dyDescent="0.25">
      <c r="A9" t="s">
        <v>107</v>
      </c>
      <c r="B9">
        <f>Data!G139*Data!$B$286</f>
        <v>0</v>
      </c>
      <c r="C9">
        <f>Data!H139*Data!$B$286</f>
        <v>0</v>
      </c>
      <c r="D9">
        <f>Data!I139*Data!$B$286</f>
        <v>0</v>
      </c>
      <c r="E9">
        <f>Data!J139*Data!$B$286</f>
        <v>0</v>
      </c>
      <c r="F9">
        <f>Data!K139*Data!$B$286</f>
        <v>0</v>
      </c>
      <c r="G9">
        <f>Data!L139*Data!$B$286</f>
        <v>0</v>
      </c>
      <c r="H9">
        <f>Data!M139*Data!$B$286</f>
        <v>0</v>
      </c>
      <c r="I9">
        <f>Data!N139*Data!$B$286</f>
        <v>0</v>
      </c>
      <c r="J9">
        <f>Data!O139*Data!$B$286</f>
        <v>0</v>
      </c>
      <c r="K9">
        <f>Data!P139*Data!$B$286</f>
        <v>0</v>
      </c>
      <c r="L9">
        <f>Data!Q139*Data!$B$286</f>
        <v>0</v>
      </c>
      <c r="M9">
        <f>Data!R139*Data!$B$286</f>
        <v>0</v>
      </c>
      <c r="N9">
        <f>Data!S139*Data!$B$286</f>
        <v>0</v>
      </c>
      <c r="O9">
        <f>Data!T139*Data!$B$286</f>
        <v>0</v>
      </c>
      <c r="P9">
        <f>Data!U139*Data!$B$286</f>
        <v>0</v>
      </c>
      <c r="Q9">
        <f>Data!V139*Data!$B$286</f>
        <v>0</v>
      </c>
      <c r="R9">
        <f>Data!W139*Data!$B$286</f>
        <v>0</v>
      </c>
      <c r="S9">
        <f>Data!X139*Data!$B$286</f>
        <v>0</v>
      </c>
      <c r="T9">
        <f>Data!Y139*Data!$B$286</f>
        <v>0</v>
      </c>
      <c r="U9">
        <f>Data!Z139*Data!$B$286</f>
        <v>0</v>
      </c>
      <c r="V9">
        <f>Data!AA139*Data!$B$286</f>
        <v>0</v>
      </c>
      <c r="W9">
        <f>Data!AB139*Data!$B$286</f>
        <v>0</v>
      </c>
      <c r="X9">
        <f>Data!AC139*Data!$B$286</f>
        <v>0</v>
      </c>
      <c r="Y9">
        <f>Data!AD139*Data!$B$286</f>
        <v>0</v>
      </c>
      <c r="Z9">
        <f>Data!AE139*Data!$B$286</f>
        <v>0</v>
      </c>
      <c r="AA9">
        <f>Data!AF139*Data!$B$286</f>
        <v>0</v>
      </c>
      <c r="AB9">
        <f>Data!AG139*Data!$B$286</f>
        <v>0</v>
      </c>
      <c r="AC9">
        <f>Data!AH139*Data!$B$286</f>
        <v>0</v>
      </c>
      <c r="AD9">
        <f>Data!AI139*Data!$B$286</f>
        <v>0</v>
      </c>
      <c r="AE9">
        <f>Data!AJ139*Data!$B$286</f>
        <v>0</v>
      </c>
      <c r="AF9">
        <f>Data!AK139*Data!$B$286</f>
        <v>0</v>
      </c>
      <c r="AG9">
        <f>Data!AL139*Data!$B$286</f>
        <v>0</v>
      </c>
      <c r="AH9">
        <f>Data!AM139*Data!$B$286</f>
        <v>0</v>
      </c>
      <c r="AI9">
        <f>Data!AN139*Data!$B$286</f>
        <v>0</v>
      </c>
      <c r="AJ9">
        <f>Data!AO139*Data!$B$286</f>
        <v>0</v>
      </c>
      <c r="AK9">
        <f>Data!AP139*Data!$B$286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E794-B335-4E79-A7E7-44FFF34948E3}">
  <dimension ref="A1:J18"/>
  <sheetViews>
    <sheetView workbookViewId="0">
      <selection activeCell="F22" sqref="F22"/>
    </sheetView>
  </sheetViews>
  <sheetFormatPr defaultRowHeight="15" x14ac:dyDescent="0.25"/>
  <cols>
    <col min="1" max="1" width="16.85546875" customWidth="1"/>
  </cols>
  <sheetData>
    <row r="1" spans="1:10" x14ac:dyDescent="0.25">
      <c r="A1" t="s">
        <v>207</v>
      </c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0" x14ac:dyDescent="0.25">
      <c r="B2">
        <v>16.293823038397299</v>
      </c>
      <c r="C2">
        <v>17.429048414023299</v>
      </c>
      <c r="D2">
        <v>19.232053422370598</v>
      </c>
      <c r="E2">
        <v>21.691708402893681</v>
      </c>
      <c r="F2">
        <v>24.151363383416765</v>
      </c>
      <c r="G2">
        <v>26.611018363939849</v>
      </c>
      <c r="H2">
        <v>29.070673344462932</v>
      </c>
      <c r="I2">
        <v>31.530328324986012</v>
      </c>
      <c r="J2">
        <v>33.989983305509099</v>
      </c>
    </row>
    <row r="3" spans="1:10" x14ac:dyDescent="0.25">
      <c r="B3">
        <v>14.3572621035058</v>
      </c>
      <c r="C3">
        <v>15.2253756260434</v>
      </c>
      <c r="D3">
        <v>16.828046744574198</v>
      </c>
      <c r="E3">
        <v>18.987200890372765</v>
      </c>
      <c r="F3">
        <v>21.146355036171332</v>
      </c>
      <c r="G3">
        <v>23.305509181969899</v>
      </c>
      <c r="H3">
        <v>25.464663327768466</v>
      </c>
      <c r="I3">
        <v>27.623817473567033</v>
      </c>
      <c r="J3">
        <v>29.7829716193656</v>
      </c>
    </row>
    <row r="4" spans="1:10" x14ac:dyDescent="0.25">
      <c r="B4">
        <v>12.6878130217028</v>
      </c>
      <c r="C4">
        <v>13.4891485809682</v>
      </c>
      <c r="D4">
        <v>14.824707846410606</v>
      </c>
      <c r="E4">
        <v>16.727879799666038</v>
      </c>
      <c r="F4">
        <v>18.631051752921472</v>
      </c>
      <c r="G4">
        <v>20.534223706176903</v>
      </c>
      <c r="H4">
        <v>22.437395659432337</v>
      </c>
      <c r="I4">
        <v>24.340567612687771</v>
      </c>
      <c r="J4">
        <v>26.243739565943201</v>
      </c>
    </row>
    <row r="5" spans="1:10" x14ac:dyDescent="0.25">
      <c r="B5">
        <v>11.686143572621001</v>
      </c>
      <c r="C5">
        <v>12.5542570951585</v>
      </c>
      <c r="D5">
        <v>13.823038397328796</v>
      </c>
      <c r="E5">
        <v>15.592654424039997</v>
      </c>
      <c r="F5">
        <v>17.362270450751197</v>
      </c>
      <c r="G5">
        <v>19.131886477462398</v>
      </c>
      <c r="H5">
        <v>20.9015025041736</v>
      </c>
      <c r="I5">
        <v>22.671118530884797</v>
      </c>
      <c r="J5">
        <v>24.440734557595999</v>
      </c>
    </row>
    <row r="6" spans="1:10" x14ac:dyDescent="0.25">
      <c r="B6">
        <v>11.4858096828046</v>
      </c>
      <c r="C6">
        <v>12.2871452420701</v>
      </c>
      <c r="D6">
        <v>13.489148580968198</v>
      </c>
      <c r="E6">
        <v>15.236505286588683</v>
      </c>
      <c r="F6">
        <v>16.983861992209164</v>
      </c>
      <c r="G6">
        <v>18.73121869782965</v>
      </c>
      <c r="H6">
        <v>20.478575403450133</v>
      </c>
      <c r="I6">
        <v>22.225932109070616</v>
      </c>
      <c r="J6">
        <v>23.973288814691102</v>
      </c>
    </row>
    <row r="7" spans="1:10" x14ac:dyDescent="0.25">
      <c r="B7">
        <v>10.083472454090099</v>
      </c>
      <c r="C7">
        <v>10.6844741235392</v>
      </c>
      <c r="D7">
        <v>11.819699499165202</v>
      </c>
      <c r="E7">
        <v>13.333333333333268</v>
      </c>
      <c r="F7">
        <v>14.846967167501333</v>
      </c>
      <c r="G7">
        <v>16.360601001669401</v>
      </c>
      <c r="H7">
        <v>17.874234835837466</v>
      </c>
      <c r="I7">
        <v>19.387868670005531</v>
      </c>
      <c r="J7">
        <v>20.9015025041736</v>
      </c>
    </row>
    <row r="8" spans="1:10" x14ac:dyDescent="0.25">
      <c r="B8">
        <v>7.1452420701168604</v>
      </c>
      <c r="C8">
        <v>7.54590984974958</v>
      </c>
      <c r="D8">
        <v>8.2136894824707785</v>
      </c>
      <c r="E8">
        <v>9.3043962159153999</v>
      </c>
      <c r="F8">
        <v>10.39510294936002</v>
      </c>
      <c r="G8">
        <v>11.485809682804639</v>
      </c>
      <c r="H8">
        <v>12.576516416249259</v>
      </c>
      <c r="I8">
        <v>13.667223149693879</v>
      </c>
      <c r="J8">
        <v>14.7579298831385</v>
      </c>
    </row>
    <row r="11" spans="1:10" x14ac:dyDescent="0.25">
      <c r="A11" t="s">
        <v>197</v>
      </c>
    </row>
    <row r="12" spans="1:10" x14ac:dyDescent="0.25">
      <c r="A12" t="s">
        <v>202</v>
      </c>
      <c r="B12">
        <f>(B2-B3)*1000</f>
        <v>1936.5609348914993</v>
      </c>
      <c r="C12">
        <f t="shared" ref="C12:J12" si="0">(C2-C3)*1000</f>
        <v>2203.6727879798991</v>
      </c>
      <c r="D12">
        <f t="shared" si="0"/>
        <v>2404.0066777963993</v>
      </c>
      <c r="E12">
        <f t="shared" si="0"/>
        <v>2704.507512520916</v>
      </c>
      <c r="F12">
        <f t="shared" si="0"/>
        <v>3005.0083472454326</v>
      </c>
      <c r="G12">
        <f t="shared" si="0"/>
        <v>3305.5091819699492</v>
      </c>
      <c r="H12">
        <f t="shared" si="0"/>
        <v>3606.0100166944658</v>
      </c>
      <c r="I12">
        <f t="shared" si="0"/>
        <v>3906.5108514189787</v>
      </c>
      <c r="J12">
        <f t="shared" si="0"/>
        <v>4207.011686143499</v>
      </c>
    </row>
    <row r="13" spans="1:10" x14ac:dyDescent="0.25">
      <c r="A13" t="s">
        <v>203</v>
      </c>
      <c r="B13">
        <f>(B3-B4)*1000</f>
        <v>1669.4490818030001</v>
      </c>
      <c r="C13">
        <f t="shared" ref="B13:J18" si="1">(C3-C4)*1000</f>
        <v>1736.2270450752001</v>
      </c>
      <c r="D13">
        <f t="shared" si="1"/>
        <v>2003.3388981635926</v>
      </c>
      <c r="E13">
        <f t="shared" si="1"/>
        <v>2259.3210907067273</v>
      </c>
      <c r="F13">
        <f t="shared" si="1"/>
        <v>2515.3032832498602</v>
      </c>
      <c r="G13">
        <f t="shared" si="1"/>
        <v>2771.2854757929967</v>
      </c>
      <c r="H13">
        <f t="shared" si="1"/>
        <v>3027.2676683361296</v>
      </c>
      <c r="I13">
        <f t="shared" si="1"/>
        <v>3283.2498608792625</v>
      </c>
      <c r="J13">
        <f t="shared" si="1"/>
        <v>3539.2320534223991</v>
      </c>
    </row>
    <row r="14" spans="1:10" x14ac:dyDescent="0.25">
      <c r="A14" t="s">
        <v>189</v>
      </c>
      <c r="B14">
        <f t="shared" si="1"/>
        <v>1001.669449081799</v>
      </c>
      <c r="C14">
        <f t="shared" si="1"/>
        <v>934.89148580970038</v>
      </c>
      <c r="D14">
        <f t="shared" si="1"/>
        <v>1001.6694490818097</v>
      </c>
      <c r="E14">
        <f t="shared" si="1"/>
        <v>1135.2253756260407</v>
      </c>
      <c r="F14">
        <f t="shared" si="1"/>
        <v>1268.7813021702752</v>
      </c>
      <c r="G14">
        <f t="shared" si="1"/>
        <v>1402.3372287145044</v>
      </c>
      <c r="H14">
        <f t="shared" si="1"/>
        <v>1535.8931552587371</v>
      </c>
      <c r="I14">
        <f t="shared" si="1"/>
        <v>1669.4490818029735</v>
      </c>
      <c r="J14">
        <f t="shared" si="1"/>
        <v>1803.0050083472026</v>
      </c>
    </row>
    <row r="15" spans="1:10" x14ac:dyDescent="0.25">
      <c r="A15" t="s">
        <v>185</v>
      </c>
      <c r="B15">
        <f t="shared" si="1"/>
        <v>200.33388981640064</v>
      </c>
      <c r="C15">
        <f t="shared" si="1"/>
        <v>267.11185308839981</v>
      </c>
      <c r="D15">
        <f t="shared" si="1"/>
        <v>333.88981636059788</v>
      </c>
      <c r="E15">
        <f t="shared" si="1"/>
        <v>356.14913745131457</v>
      </c>
      <c r="F15">
        <f t="shared" si="1"/>
        <v>378.40845854203309</v>
      </c>
      <c r="G15">
        <f t="shared" si="1"/>
        <v>400.66777963274802</v>
      </c>
      <c r="H15">
        <f t="shared" si="1"/>
        <v>422.92710072346654</v>
      </c>
      <c r="I15">
        <f t="shared" si="1"/>
        <v>445.18642181418147</v>
      </c>
      <c r="J15">
        <f t="shared" si="1"/>
        <v>467.44574290489641</v>
      </c>
    </row>
    <row r="16" spans="1:10" x14ac:dyDescent="0.25">
      <c r="A16" t="s">
        <v>171</v>
      </c>
      <c r="B16">
        <f t="shared" si="1"/>
        <v>1402.3372287145007</v>
      </c>
      <c r="C16">
        <f t="shared" si="1"/>
        <v>1602.6711185308998</v>
      </c>
      <c r="D16">
        <f t="shared" si="1"/>
        <v>1669.4490818029965</v>
      </c>
      <c r="E16">
        <f t="shared" si="1"/>
        <v>1903.1719532554146</v>
      </c>
      <c r="F16">
        <f t="shared" si="1"/>
        <v>2136.8948247078306</v>
      </c>
      <c r="G16">
        <f t="shared" si="1"/>
        <v>2370.6176961602487</v>
      </c>
      <c r="H16">
        <f t="shared" si="1"/>
        <v>2604.3405676126667</v>
      </c>
      <c r="I16">
        <f t="shared" si="1"/>
        <v>2838.0634390650848</v>
      </c>
      <c r="J16">
        <f t="shared" si="1"/>
        <v>3071.7863105175029</v>
      </c>
    </row>
    <row r="17" spans="1:10" x14ac:dyDescent="0.25">
      <c r="A17" t="s">
        <v>64</v>
      </c>
      <c r="B17">
        <f t="shared" si="1"/>
        <v>2938.230383973239</v>
      </c>
      <c r="C17">
        <f t="shared" si="1"/>
        <v>3138.5642737896201</v>
      </c>
      <c r="D17">
        <f t="shared" si="1"/>
        <v>3606.010016694423</v>
      </c>
      <c r="E17">
        <f t="shared" si="1"/>
        <v>4028.9371174178682</v>
      </c>
      <c r="F17">
        <f t="shared" si="1"/>
        <v>4451.8642181413134</v>
      </c>
      <c r="G17">
        <f t="shared" si="1"/>
        <v>4874.7913188647626</v>
      </c>
      <c r="H17">
        <f t="shared" si="1"/>
        <v>5297.7184195882073</v>
      </c>
      <c r="I17">
        <f t="shared" si="1"/>
        <v>5720.6455203116529</v>
      </c>
      <c r="J17">
        <f t="shared" si="1"/>
        <v>6143.5726210350995</v>
      </c>
    </row>
    <row r="18" spans="1:10" x14ac:dyDescent="0.25">
      <c r="A18" t="s">
        <v>204</v>
      </c>
      <c r="B18">
        <f t="shared" si="1"/>
        <v>7145.2420701168603</v>
      </c>
      <c r="C18">
        <f t="shared" si="1"/>
        <v>7545.9098497495797</v>
      </c>
      <c r="D18">
        <f t="shared" si="1"/>
        <v>8213.6894824707779</v>
      </c>
      <c r="E18">
        <f t="shared" si="1"/>
        <v>9304.3962159153998</v>
      </c>
      <c r="F18">
        <f t="shared" si="1"/>
        <v>10395.10294936002</v>
      </c>
      <c r="G18">
        <f t="shared" si="1"/>
        <v>11485.80968280464</v>
      </c>
      <c r="H18">
        <f t="shared" si="1"/>
        <v>12576.516416249258</v>
      </c>
      <c r="I18">
        <f t="shared" si="1"/>
        <v>13667.223149693878</v>
      </c>
      <c r="J18">
        <f t="shared" si="1"/>
        <v>14757.9298831385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E919-6EE2-4A12-BEC5-D633A9159306}">
  <dimension ref="A1:AS24"/>
  <sheetViews>
    <sheetView tabSelected="1" zoomScale="73" zoomScaleNormal="73" workbookViewId="0">
      <selection activeCell="H8" sqref="H8"/>
    </sheetView>
  </sheetViews>
  <sheetFormatPr defaultRowHeight="15" x14ac:dyDescent="0.25"/>
  <sheetData>
    <row r="1" spans="1:45" x14ac:dyDescent="0.25">
      <c r="A1" t="s">
        <v>172</v>
      </c>
      <c r="B1">
        <v>2010</v>
      </c>
      <c r="C1">
        <v>401612.90322580602</v>
      </c>
      <c r="D1" t="s">
        <v>190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  <c r="U1">
        <v>2026</v>
      </c>
      <c r="V1">
        <v>2027</v>
      </c>
      <c r="W1">
        <v>2028</v>
      </c>
      <c r="X1">
        <v>2029</v>
      </c>
      <c r="Y1">
        <v>2030</v>
      </c>
      <c r="Z1">
        <v>2031</v>
      </c>
      <c r="AA1">
        <v>2032</v>
      </c>
      <c r="AB1">
        <v>2033</v>
      </c>
      <c r="AC1">
        <v>2034</v>
      </c>
      <c r="AD1">
        <v>2035</v>
      </c>
      <c r="AE1">
        <v>2036</v>
      </c>
      <c r="AF1">
        <v>2037</v>
      </c>
      <c r="AG1">
        <v>2038</v>
      </c>
      <c r="AH1">
        <v>2039</v>
      </c>
      <c r="AI1">
        <v>2040</v>
      </c>
      <c r="AJ1">
        <v>2041</v>
      </c>
      <c r="AK1">
        <v>2042</v>
      </c>
      <c r="AL1">
        <v>2043</v>
      </c>
      <c r="AM1">
        <v>2044</v>
      </c>
      <c r="AN1">
        <v>2045</v>
      </c>
      <c r="AO1">
        <v>2046</v>
      </c>
      <c r="AP1">
        <v>2047</v>
      </c>
      <c r="AQ1">
        <v>2048</v>
      </c>
      <c r="AR1">
        <v>2049</v>
      </c>
      <c r="AS1">
        <v>2050</v>
      </c>
    </row>
    <row r="2" spans="1:45" x14ac:dyDescent="0.25">
      <c r="A2" t="s">
        <v>173</v>
      </c>
      <c r="B2">
        <v>2011</v>
      </c>
      <c r="C2">
        <v>420967.74193548301</v>
      </c>
      <c r="D2" t="s">
        <v>171</v>
      </c>
      <c r="E2">
        <f t="shared" ref="E2:G4" si="0">A18-A19</f>
        <v>69354.838709677046</v>
      </c>
      <c r="F2">
        <f t="shared" si="0"/>
        <v>75806.45161290298</v>
      </c>
      <c r="G2">
        <f t="shared" si="0"/>
        <v>72580.645161289955</v>
      </c>
      <c r="H2">
        <v>70967.741935483995</v>
      </c>
      <c r="I2">
        <v>72624.237140366284</v>
      </c>
      <c r="J2">
        <v>74280.732345248587</v>
      </c>
      <c r="K2">
        <v>75937.227550130876</v>
      </c>
      <c r="L2">
        <v>77593.722755013179</v>
      </c>
      <c r="M2">
        <v>79250.217959895468</v>
      </c>
      <c r="N2">
        <v>80906.713164777771</v>
      </c>
      <c r="O2">
        <v>82563.20836966006</v>
      </c>
      <c r="P2">
        <v>84219.703574542364</v>
      </c>
      <c r="Q2">
        <v>85876.198779424652</v>
      </c>
      <c r="R2">
        <v>87532.693984306956</v>
      </c>
      <c r="S2">
        <v>89189.189189189259</v>
      </c>
      <c r="T2">
        <v>90845.684394071548</v>
      </c>
      <c r="U2">
        <v>92502.179598953851</v>
      </c>
      <c r="V2">
        <v>94158.67480383614</v>
      </c>
      <c r="W2">
        <v>95815.170008718444</v>
      </c>
      <c r="X2">
        <v>97471.665213600732</v>
      </c>
      <c r="Y2">
        <v>99128.160418483036</v>
      </c>
      <c r="Z2">
        <v>100784.65562336534</v>
      </c>
      <c r="AA2">
        <v>102441.15082824763</v>
      </c>
      <c r="AB2">
        <v>104097.64603312992</v>
      </c>
      <c r="AC2">
        <v>105754.14123801222</v>
      </c>
      <c r="AD2">
        <v>107410.63644289452</v>
      </c>
      <c r="AE2">
        <v>109067.13164777681</v>
      </c>
      <c r="AF2">
        <v>110723.6268526591</v>
      </c>
      <c r="AG2">
        <v>112380.1220575414</v>
      </c>
      <c r="AH2">
        <v>114036.61726242371</v>
      </c>
      <c r="AI2">
        <v>115693.112467306</v>
      </c>
      <c r="AJ2">
        <v>117349.6076721883</v>
      </c>
      <c r="AK2">
        <v>119006.1028770706</v>
      </c>
      <c r="AL2">
        <v>120662.59808195289</v>
      </c>
      <c r="AM2">
        <v>122319.09328683518</v>
      </c>
      <c r="AN2">
        <v>123975.58849171748</v>
      </c>
      <c r="AO2">
        <v>125632.08369659979</v>
      </c>
      <c r="AP2">
        <v>127288.57890148208</v>
      </c>
      <c r="AQ2">
        <v>128945.07410636437</v>
      </c>
      <c r="AR2">
        <v>130601.56931124667</v>
      </c>
      <c r="AS2">
        <v>132258.06451612897</v>
      </c>
    </row>
    <row r="3" spans="1:45" x14ac:dyDescent="0.25">
      <c r="A3" t="s">
        <v>174</v>
      </c>
      <c r="B3">
        <v>2012</v>
      </c>
      <c r="C3">
        <v>417741.93548386998</v>
      </c>
      <c r="D3" t="s">
        <v>187</v>
      </c>
      <c r="E3">
        <f t="shared" si="0"/>
        <v>112903.22580645198</v>
      </c>
      <c r="F3">
        <f t="shared" si="0"/>
        <v>112903.22580645102</v>
      </c>
      <c r="G3">
        <f t="shared" si="0"/>
        <v>116129.03225806402</v>
      </c>
      <c r="H3">
        <v>133870.96774193499</v>
      </c>
      <c r="I3">
        <v>137576.28596338225</v>
      </c>
      <c r="J3">
        <v>141281.60418482951</v>
      </c>
      <c r="K3">
        <v>144986.9224062768</v>
      </c>
      <c r="L3">
        <v>148692.24062772407</v>
      </c>
      <c r="M3">
        <v>152397.55884917133</v>
      </c>
      <c r="N3">
        <v>156102.87707061862</v>
      </c>
      <c r="O3">
        <v>159808.19529206588</v>
      </c>
      <c r="P3">
        <v>163513.51351351314</v>
      </c>
      <c r="Q3">
        <v>167218.83173496043</v>
      </c>
      <c r="R3">
        <v>170924.14995640769</v>
      </c>
      <c r="S3">
        <v>174629.46817785496</v>
      </c>
      <c r="T3">
        <v>178334.78639930222</v>
      </c>
      <c r="U3">
        <v>182040.10462074951</v>
      </c>
      <c r="V3">
        <v>185745.42284219677</v>
      </c>
      <c r="W3">
        <v>189450.74106364403</v>
      </c>
      <c r="X3">
        <v>193156.05928509129</v>
      </c>
      <c r="Y3">
        <v>196861.37750653859</v>
      </c>
      <c r="Z3">
        <v>200566.69572798585</v>
      </c>
      <c r="AA3">
        <v>204272.01394943311</v>
      </c>
      <c r="AB3">
        <v>207977.3321708804</v>
      </c>
      <c r="AC3">
        <v>211682.65039232766</v>
      </c>
      <c r="AD3">
        <v>215387.96861377492</v>
      </c>
      <c r="AE3">
        <v>219093.28683522221</v>
      </c>
      <c r="AF3">
        <v>222798.60505666948</v>
      </c>
      <c r="AG3">
        <v>226503.92327811674</v>
      </c>
      <c r="AH3">
        <v>230209.24149956403</v>
      </c>
      <c r="AI3">
        <v>233914.55972101129</v>
      </c>
      <c r="AJ3">
        <v>237619.87794245855</v>
      </c>
      <c r="AK3">
        <v>241325.19616390584</v>
      </c>
      <c r="AL3">
        <v>245030.51438535308</v>
      </c>
      <c r="AM3">
        <v>248735.83260680037</v>
      </c>
      <c r="AN3">
        <v>252441.15082824766</v>
      </c>
      <c r="AO3">
        <v>256146.46904969489</v>
      </c>
      <c r="AP3">
        <v>259851.78727114218</v>
      </c>
      <c r="AQ3">
        <v>263557.10549258947</v>
      </c>
      <c r="AR3">
        <v>267262.4237140367</v>
      </c>
      <c r="AS3">
        <v>270967.74193548399</v>
      </c>
    </row>
    <row r="4" spans="1:45" x14ac:dyDescent="0.25">
      <c r="A4" t="s">
        <v>175</v>
      </c>
      <c r="B4">
        <v>2013</v>
      </c>
      <c r="C4">
        <v>454838.70967741898</v>
      </c>
      <c r="D4" t="s">
        <v>196</v>
      </c>
      <c r="E4">
        <f t="shared" si="0"/>
        <v>219354.83870967699</v>
      </c>
      <c r="F4">
        <f t="shared" si="0"/>
        <v>232258.064516129</v>
      </c>
      <c r="G4">
        <f t="shared" si="0"/>
        <v>229032.25806451601</v>
      </c>
      <c r="H4">
        <v>250000</v>
      </c>
      <c r="I4">
        <v>252136.00697471664</v>
      </c>
      <c r="J4">
        <v>254272.01394943331</v>
      </c>
      <c r="K4">
        <v>256408.02092414995</v>
      </c>
      <c r="L4">
        <v>258544.0278988666</v>
      </c>
      <c r="M4">
        <v>260680.03487358324</v>
      </c>
      <c r="N4">
        <v>262816.04184829991</v>
      </c>
      <c r="O4">
        <v>264952.04882301652</v>
      </c>
      <c r="P4">
        <v>267088.05579773319</v>
      </c>
      <c r="Q4">
        <v>269224.06277244986</v>
      </c>
      <c r="R4">
        <v>271360.06974716648</v>
      </c>
      <c r="S4">
        <v>273496.07672188315</v>
      </c>
      <c r="T4">
        <v>275632.08369659976</v>
      </c>
      <c r="U4">
        <v>277768.09067131643</v>
      </c>
      <c r="V4">
        <v>279904.0976460331</v>
      </c>
      <c r="W4">
        <v>282040.10462074971</v>
      </c>
      <c r="X4">
        <v>284176.11159546638</v>
      </c>
      <c r="Y4">
        <v>286312.11857018305</v>
      </c>
      <c r="Z4">
        <v>288448.12554489967</v>
      </c>
      <c r="AA4">
        <v>290584.13251961634</v>
      </c>
      <c r="AB4">
        <v>292720.13949433295</v>
      </c>
      <c r="AC4">
        <v>294856.14646904962</v>
      </c>
      <c r="AD4">
        <v>296992.15344376629</v>
      </c>
      <c r="AE4">
        <v>299128.1604184829</v>
      </c>
      <c r="AF4">
        <v>301264.16739319958</v>
      </c>
      <c r="AG4">
        <v>303400.17436791619</v>
      </c>
      <c r="AH4">
        <v>305536.18134263286</v>
      </c>
      <c r="AI4">
        <v>307672.18831734953</v>
      </c>
      <c r="AJ4">
        <v>309808.19529206614</v>
      </c>
      <c r="AK4">
        <v>311944.20226678281</v>
      </c>
      <c r="AL4">
        <v>314080.20924149943</v>
      </c>
      <c r="AM4">
        <v>316216.2162162161</v>
      </c>
      <c r="AN4">
        <v>318352.22319093277</v>
      </c>
      <c r="AO4">
        <v>320488.23016564938</v>
      </c>
      <c r="AP4">
        <v>322624.23714036605</v>
      </c>
      <c r="AQ4">
        <v>324760.24411508266</v>
      </c>
      <c r="AR4">
        <v>326896.25108979933</v>
      </c>
      <c r="AS4">
        <v>329032.25806451601</v>
      </c>
    </row>
    <row r="5" spans="1:45" x14ac:dyDescent="0.25">
      <c r="A5" t="s">
        <v>176</v>
      </c>
      <c r="B5">
        <v>2050</v>
      </c>
      <c r="C5">
        <v>732258.06451612897</v>
      </c>
    </row>
    <row r="6" spans="1:45" x14ac:dyDescent="0.25">
      <c r="A6" t="s">
        <v>177</v>
      </c>
      <c r="B6">
        <v>2010</v>
      </c>
      <c r="C6">
        <v>332258.06451612897</v>
      </c>
      <c r="D6" t="s">
        <v>197</v>
      </c>
    </row>
    <row r="7" spans="1:45" x14ac:dyDescent="0.25">
      <c r="A7" t="s">
        <v>178</v>
      </c>
      <c r="B7">
        <v>2011</v>
      </c>
      <c r="C7">
        <v>345161.29032258003</v>
      </c>
      <c r="D7" t="s">
        <v>171</v>
      </c>
      <c r="E7">
        <f>E2*$B$24/1000</f>
        <v>1656.5403225806363</v>
      </c>
      <c r="F7">
        <f t="shared" ref="F7:AS9" si="1">F2*$B$24/1000</f>
        <v>1810.637096774188</v>
      </c>
      <c r="G7">
        <f t="shared" si="1"/>
        <v>1733.5887096774109</v>
      </c>
      <c r="H7">
        <f t="shared" si="1"/>
        <v>1695.0645161290354</v>
      </c>
      <c r="I7">
        <f t="shared" si="1"/>
        <v>1734.6299040976487</v>
      </c>
      <c r="J7">
        <f t="shared" si="1"/>
        <v>1774.1952920662625</v>
      </c>
      <c r="K7">
        <f t="shared" si="1"/>
        <v>1813.760680034876</v>
      </c>
      <c r="L7">
        <f t="shared" si="1"/>
        <v>1853.3260680034898</v>
      </c>
      <c r="M7">
        <f t="shared" si="1"/>
        <v>1892.8914559721034</v>
      </c>
      <c r="N7">
        <f t="shared" si="1"/>
        <v>1932.4568439407171</v>
      </c>
      <c r="O7">
        <f t="shared" si="1"/>
        <v>1972.0222319093307</v>
      </c>
      <c r="P7">
        <f t="shared" si="1"/>
        <v>2011.5876198779445</v>
      </c>
      <c r="Q7">
        <f t="shared" si="1"/>
        <v>2051.153007846558</v>
      </c>
      <c r="R7">
        <f t="shared" si="1"/>
        <v>2090.7183958151718</v>
      </c>
      <c r="S7">
        <f t="shared" si="1"/>
        <v>2130.2837837837856</v>
      </c>
      <c r="T7">
        <f t="shared" si="1"/>
        <v>2169.8491717523989</v>
      </c>
      <c r="U7">
        <f t="shared" si="1"/>
        <v>2209.4145597210131</v>
      </c>
      <c r="V7">
        <f t="shared" si="1"/>
        <v>2248.9799476896264</v>
      </c>
      <c r="W7">
        <f t="shared" si="1"/>
        <v>2288.5453356582402</v>
      </c>
      <c r="X7">
        <f t="shared" si="1"/>
        <v>2328.1107236268535</v>
      </c>
      <c r="Y7">
        <f t="shared" si="1"/>
        <v>2367.6761115954678</v>
      </c>
      <c r="Z7">
        <f t="shared" si="1"/>
        <v>2407.2414995640816</v>
      </c>
      <c r="AA7">
        <f t="shared" si="1"/>
        <v>2446.8068875326949</v>
      </c>
      <c r="AB7">
        <f t="shared" si="1"/>
        <v>2486.3722755013082</v>
      </c>
      <c r="AC7">
        <f t="shared" si="1"/>
        <v>2525.9376634699224</v>
      </c>
      <c r="AD7">
        <f t="shared" si="1"/>
        <v>2565.5030514385362</v>
      </c>
      <c r="AE7">
        <f t="shared" si="1"/>
        <v>2605.0684394071495</v>
      </c>
      <c r="AF7">
        <f t="shared" si="1"/>
        <v>2644.6338273757628</v>
      </c>
      <c r="AG7">
        <f t="shared" si="1"/>
        <v>2684.1992153443762</v>
      </c>
      <c r="AH7">
        <f t="shared" si="1"/>
        <v>2723.7646033129904</v>
      </c>
      <c r="AI7">
        <f t="shared" si="1"/>
        <v>2763.3299912816037</v>
      </c>
      <c r="AJ7">
        <f t="shared" si="1"/>
        <v>2802.8953792502175</v>
      </c>
      <c r="AK7">
        <f t="shared" si="1"/>
        <v>2842.4607672188313</v>
      </c>
      <c r="AL7">
        <f t="shared" si="1"/>
        <v>2882.0261551874451</v>
      </c>
      <c r="AM7">
        <f t="shared" si="1"/>
        <v>2921.5915431560584</v>
      </c>
      <c r="AN7">
        <f t="shared" si="1"/>
        <v>2961.1569311246722</v>
      </c>
      <c r="AO7">
        <f t="shared" si="1"/>
        <v>3000.7223190932859</v>
      </c>
      <c r="AP7">
        <f t="shared" si="1"/>
        <v>3040.2877070618997</v>
      </c>
      <c r="AQ7">
        <f t="shared" si="1"/>
        <v>3079.853095030513</v>
      </c>
      <c r="AR7">
        <f t="shared" si="1"/>
        <v>3119.4184829991268</v>
      </c>
      <c r="AS7">
        <f t="shared" si="1"/>
        <v>3158.9838709677406</v>
      </c>
    </row>
    <row r="8" spans="1:45" x14ac:dyDescent="0.25">
      <c r="A8" t="s">
        <v>179</v>
      </c>
      <c r="B8">
        <v>2012</v>
      </c>
      <c r="C8">
        <v>345161.29032258003</v>
      </c>
      <c r="D8" t="s">
        <v>187</v>
      </c>
      <c r="E8">
        <f t="shared" ref="E8:T9" si="2">E3*$B$24/1000</f>
        <v>2696.6935483871061</v>
      </c>
      <c r="F8">
        <f t="shared" si="2"/>
        <v>2696.693548387083</v>
      </c>
      <c r="G8">
        <f t="shared" si="2"/>
        <v>2773.7419354838594</v>
      </c>
      <c r="H8">
        <f t="shared" si="2"/>
        <v>3197.5080645161174</v>
      </c>
      <c r="I8">
        <f t="shared" si="2"/>
        <v>3286.0095902353851</v>
      </c>
      <c r="J8">
        <f t="shared" si="2"/>
        <v>3374.5111159546532</v>
      </c>
      <c r="K8">
        <f t="shared" si="2"/>
        <v>3463.0126416739217</v>
      </c>
      <c r="L8">
        <f t="shared" si="2"/>
        <v>3551.5141673931894</v>
      </c>
      <c r="M8">
        <f t="shared" si="2"/>
        <v>3640.0156931124575</v>
      </c>
      <c r="N8">
        <f t="shared" si="2"/>
        <v>3728.517218831726</v>
      </c>
      <c r="O8">
        <f t="shared" si="2"/>
        <v>3817.0187445509937</v>
      </c>
      <c r="P8">
        <f t="shared" si="2"/>
        <v>3905.5202702702613</v>
      </c>
      <c r="Q8">
        <f t="shared" si="2"/>
        <v>3994.0217959895303</v>
      </c>
      <c r="R8">
        <f t="shared" si="2"/>
        <v>4082.523321708798</v>
      </c>
      <c r="S8">
        <f t="shared" si="2"/>
        <v>4171.0248474280661</v>
      </c>
      <c r="T8">
        <f t="shared" si="2"/>
        <v>4259.5263731473342</v>
      </c>
      <c r="U8">
        <f t="shared" si="1"/>
        <v>4348.0278988666023</v>
      </c>
      <c r="V8">
        <f t="shared" si="1"/>
        <v>4436.5294245858704</v>
      </c>
      <c r="W8">
        <f t="shared" si="1"/>
        <v>4525.0309503051376</v>
      </c>
      <c r="X8">
        <f t="shared" si="1"/>
        <v>4613.5324760244057</v>
      </c>
      <c r="Y8">
        <f t="shared" si="1"/>
        <v>4702.0340017436747</v>
      </c>
      <c r="Z8">
        <f t="shared" si="1"/>
        <v>4790.5355274629428</v>
      </c>
      <c r="AA8">
        <f t="shared" si="1"/>
        <v>4879.03705318221</v>
      </c>
      <c r="AB8">
        <f t="shared" si="1"/>
        <v>4967.538578901479</v>
      </c>
      <c r="AC8">
        <f t="shared" si="1"/>
        <v>5056.0401046207462</v>
      </c>
      <c r="AD8">
        <f t="shared" si="1"/>
        <v>5144.5416303400143</v>
      </c>
      <c r="AE8">
        <f t="shared" si="1"/>
        <v>5233.0431560592824</v>
      </c>
      <c r="AF8">
        <f t="shared" si="1"/>
        <v>5321.5446817785514</v>
      </c>
      <c r="AG8">
        <f t="shared" si="1"/>
        <v>5410.0462074978186</v>
      </c>
      <c r="AH8">
        <f t="shared" si="1"/>
        <v>5498.5477332170876</v>
      </c>
      <c r="AI8">
        <f t="shared" si="1"/>
        <v>5587.0492589363548</v>
      </c>
      <c r="AJ8">
        <f t="shared" si="1"/>
        <v>5675.5507846556229</v>
      </c>
      <c r="AK8">
        <f t="shared" si="1"/>
        <v>5764.052310374891</v>
      </c>
      <c r="AL8">
        <f t="shared" si="1"/>
        <v>5852.5538360941591</v>
      </c>
      <c r="AM8">
        <f t="shared" si="1"/>
        <v>5941.0553618134272</v>
      </c>
      <c r="AN8">
        <f t="shared" si="1"/>
        <v>6029.5568875326962</v>
      </c>
      <c r="AO8">
        <f t="shared" si="1"/>
        <v>6118.0584132519625</v>
      </c>
      <c r="AP8">
        <f t="shared" si="1"/>
        <v>6206.5599389712315</v>
      </c>
      <c r="AQ8">
        <f t="shared" si="1"/>
        <v>6295.0614646904996</v>
      </c>
      <c r="AR8">
        <f t="shared" si="1"/>
        <v>6383.5629904097668</v>
      </c>
      <c r="AS8">
        <f t="shared" si="1"/>
        <v>6472.0645161290358</v>
      </c>
    </row>
    <row r="9" spans="1:45" x14ac:dyDescent="0.25">
      <c r="A9" t="s">
        <v>180</v>
      </c>
      <c r="B9">
        <v>2013</v>
      </c>
      <c r="C9">
        <v>383870.96774193499</v>
      </c>
      <c r="D9" t="s">
        <v>196</v>
      </c>
      <c r="E9">
        <f t="shared" si="2"/>
        <v>5239.2903225806358</v>
      </c>
      <c r="F9">
        <f t="shared" si="1"/>
        <v>5547.4838709677415</v>
      </c>
      <c r="G9">
        <f t="shared" si="1"/>
        <v>5470.4354838709651</v>
      </c>
      <c r="H9">
        <f t="shared" si="1"/>
        <v>5971.25</v>
      </c>
      <c r="I9">
        <f t="shared" si="1"/>
        <v>6022.2685265911068</v>
      </c>
      <c r="J9">
        <f t="shared" si="1"/>
        <v>6073.2870531822155</v>
      </c>
      <c r="K9">
        <f t="shared" si="1"/>
        <v>6124.3055797733214</v>
      </c>
      <c r="L9">
        <f t="shared" si="1"/>
        <v>6175.3241063644291</v>
      </c>
      <c r="M9">
        <f t="shared" si="1"/>
        <v>6226.3426329555359</v>
      </c>
      <c r="N9">
        <f t="shared" si="1"/>
        <v>6277.3611595466436</v>
      </c>
      <c r="O9">
        <f t="shared" si="1"/>
        <v>6328.3796861377496</v>
      </c>
      <c r="P9">
        <f t="shared" si="1"/>
        <v>6379.3982127288582</v>
      </c>
      <c r="Q9">
        <f t="shared" si="1"/>
        <v>6430.416739319965</v>
      </c>
      <c r="R9">
        <f t="shared" si="1"/>
        <v>6481.4352659110718</v>
      </c>
      <c r="S9">
        <f t="shared" si="1"/>
        <v>6532.4537925021796</v>
      </c>
      <c r="T9">
        <f t="shared" si="1"/>
        <v>6583.4723190932864</v>
      </c>
      <c r="U9">
        <f t="shared" si="1"/>
        <v>6634.4908456843932</v>
      </c>
      <c r="V9">
        <f t="shared" si="1"/>
        <v>6685.5093722755018</v>
      </c>
      <c r="W9">
        <f t="shared" si="1"/>
        <v>6736.5278988666068</v>
      </c>
      <c r="X9">
        <f t="shared" si="1"/>
        <v>6787.5464254577155</v>
      </c>
      <c r="Y9">
        <f t="shared" si="1"/>
        <v>6838.5649520488223</v>
      </c>
      <c r="Z9">
        <f t="shared" si="1"/>
        <v>6889.5834786399282</v>
      </c>
      <c r="AA9">
        <f t="shared" si="1"/>
        <v>6940.6020052310369</v>
      </c>
      <c r="AB9">
        <f t="shared" si="1"/>
        <v>6991.6205318221428</v>
      </c>
      <c r="AC9">
        <f t="shared" si="1"/>
        <v>7042.6390584132505</v>
      </c>
      <c r="AD9">
        <f t="shared" si="1"/>
        <v>7093.6575850043582</v>
      </c>
      <c r="AE9">
        <f t="shared" si="1"/>
        <v>7144.676111595465</v>
      </c>
      <c r="AF9">
        <f t="shared" si="1"/>
        <v>7195.6946381865719</v>
      </c>
      <c r="AG9">
        <f t="shared" si="1"/>
        <v>7246.7131647776787</v>
      </c>
      <c r="AH9">
        <f t="shared" si="1"/>
        <v>7297.7316913687864</v>
      </c>
      <c r="AI9">
        <f t="shared" si="1"/>
        <v>7348.7502179598941</v>
      </c>
      <c r="AJ9">
        <f t="shared" si="1"/>
        <v>7399.7687445510001</v>
      </c>
      <c r="AK9">
        <f t="shared" si="1"/>
        <v>7450.7872711421087</v>
      </c>
      <c r="AL9">
        <f t="shared" si="1"/>
        <v>7501.8057977332146</v>
      </c>
      <c r="AM9">
        <f t="shared" si="1"/>
        <v>7552.8243243243223</v>
      </c>
      <c r="AN9">
        <f t="shared" si="1"/>
        <v>7603.8428509154301</v>
      </c>
      <c r="AO9">
        <f t="shared" si="1"/>
        <v>7654.8613775065351</v>
      </c>
      <c r="AP9">
        <f t="shared" si="1"/>
        <v>7705.8799040976437</v>
      </c>
      <c r="AQ9">
        <f t="shared" si="1"/>
        <v>7756.8984306887496</v>
      </c>
      <c r="AR9">
        <f t="shared" si="1"/>
        <v>7807.9169572798573</v>
      </c>
      <c r="AS9">
        <f t="shared" si="1"/>
        <v>7858.9354838709651</v>
      </c>
    </row>
    <row r="10" spans="1:45" x14ac:dyDescent="0.25">
      <c r="A10" t="s">
        <v>161</v>
      </c>
      <c r="B10">
        <v>2050</v>
      </c>
      <c r="C10">
        <v>600000</v>
      </c>
    </row>
    <row r="11" spans="1:45" x14ac:dyDescent="0.25">
      <c r="A11" t="s">
        <v>162</v>
      </c>
      <c r="B11">
        <v>2010</v>
      </c>
      <c r="C11">
        <v>219354.83870967699</v>
      </c>
    </row>
    <row r="12" spans="1:45" x14ac:dyDescent="0.25">
      <c r="A12" t="s">
        <v>163</v>
      </c>
      <c r="B12">
        <v>2011</v>
      </c>
      <c r="C12">
        <v>232258.064516129</v>
      </c>
    </row>
    <row r="13" spans="1:45" x14ac:dyDescent="0.25">
      <c r="A13" t="s">
        <v>164</v>
      </c>
      <c r="B13">
        <v>2012</v>
      </c>
      <c r="C13">
        <v>229032.25806451601</v>
      </c>
    </row>
    <row r="14" spans="1:45" x14ac:dyDescent="0.25">
      <c r="A14" t="s">
        <v>165</v>
      </c>
      <c r="B14">
        <v>2013</v>
      </c>
      <c r="C14">
        <v>250000</v>
      </c>
    </row>
    <row r="15" spans="1:45" x14ac:dyDescent="0.25">
      <c r="A15" t="s">
        <v>166</v>
      </c>
      <c r="B15">
        <v>2050</v>
      </c>
      <c r="C15">
        <v>329032.25806451601</v>
      </c>
    </row>
    <row r="17" spans="1:5" x14ac:dyDescent="0.25">
      <c r="A17">
        <v>2010</v>
      </c>
      <c r="B17">
        <v>2011</v>
      </c>
      <c r="C17">
        <v>2012</v>
      </c>
      <c r="D17">
        <v>2013</v>
      </c>
      <c r="E17">
        <v>2050</v>
      </c>
    </row>
    <row r="18" spans="1:5" x14ac:dyDescent="0.25">
      <c r="A18">
        <v>401612.90322580602</v>
      </c>
      <c r="B18">
        <v>420967.74193548301</v>
      </c>
      <c r="C18">
        <v>417741.93548386998</v>
      </c>
      <c r="D18">
        <v>454838.70967741898</v>
      </c>
      <c r="E18">
        <v>732258.06451612897</v>
      </c>
    </row>
    <row r="19" spans="1:5" x14ac:dyDescent="0.25">
      <c r="A19">
        <v>332258.06451612897</v>
      </c>
      <c r="B19">
        <v>345161.29032258003</v>
      </c>
      <c r="C19">
        <v>345161.29032258003</v>
      </c>
      <c r="D19">
        <v>383870.96774193499</v>
      </c>
      <c r="E19">
        <v>600000</v>
      </c>
    </row>
    <row r="20" spans="1:5" x14ac:dyDescent="0.25">
      <c r="A20">
        <v>219354.83870967699</v>
      </c>
      <c r="B20">
        <v>232258.064516129</v>
      </c>
      <c r="C20">
        <v>229032.25806451601</v>
      </c>
      <c r="D20">
        <v>250000</v>
      </c>
      <c r="E20">
        <v>329032.25806451601</v>
      </c>
    </row>
    <row r="21" spans="1:5" x14ac:dyDescent="0.25">
      <c r="A21">
        <v>0</v>
      </c>
      <c r="B21">
        <v>0</v>
      </c>
      <c r="C21">
        <v>0</v>
      </c>
      <c r="D21">
        <v>0</v>
      </c>
      <c r="E21">
        <v>0</v>
      </c>
    </row>
    <row r="24" spans="1:5" x14ac:dyDescent="0.25">
      <c r="A24" s="1" t="s">
        <v>191</v>
      </c>
      <c r="B24" s="29">
        <v>23.885000000000002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1535-A8A8-4245-8580-6F1F256571B0}">
  <dimension ref="A1:J31"/>
  <sheetViews>
    <sheetView topLeftCell="A19" workbookViewId="0">
      <selection activeCell="A21" sqref="A21:B21"/>
    </sheetView>
  </sheetViews>
  <sheetFormatPr defaultRowHeight="15" x14ac:dyDescent="0.25"/>
  <cols>
    <col min="1" max="1" width="21" style="1" customWidth="1"/>
  </cols>
  <sheetData>
    <row r="1" spans="1:10" x14ac:dyDescent="0.25">
      <c r="A1" s="1" t="s">
        <v>190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160</v>
      </c>
      <c r="J1" s="1" t="s">
        <v>159</v>
      </c>
    </row>
    <row r="2" spans="1:10" x14ac:dyDescent="0.25">
      <c r="A2" s="1" t="s">
        <v>89</v>
      </c>
      <c r="B2">
        <v>834454.91251682304</v>
      </c>
      <c r="C2">
        <v>912516.82368775201</v>
      </c>
      <c r="D2">
        <v>1049798.1157469701</v>
      </c>
      <c r="E2">
        <v>1248990.57873485</v>
      </c>
      <c r="F2">
        <v>1372812.92059219</v>
      </c>
      <c r="G2">
        <v>1534320.3230148</v>
      </c>
      <c r="H2">
        <v>1539703.9030955499</v>
      </c>
      <c r="I2">
        <v>1650067.2947509999</v>
      </c>
      <c r="J2">
        <v>1814266.48721399</v>
      </c>
    </row>
    <row r="3" spans="1:10" x14ac:dyDescent="0.25">
      <c r="A3" s="1" t="s">
        <v>167</v>
      </c>
      <c r="B3">
        <v>570659.48855989205</v>
      </c>
      <c r="C3">
        <v>672947.51009421202</v>
      </c>
      <c r="D3">
        <v>842530.28263795399</v>
      </c>
      <c r="E3">
        <v>990578.73485868005</v>
      </c>
      <c r="F3">
        <v>1092866.756393</v>
      </c>
      <c r="G3">
        <v>1205921.9380888201</v>
      </c>
      <c r="H3">
        <v>1200538.3580080699</v>
      </c>
      <c r="I3">
        <v>1273216.6890982499</v>
      </c>
      <c r="J3">
        <v>1388963.66083445</v>
      </c>
    </row>
    <row r="4" spans="1:10" x14ac:dyDescent="0.25">
      <c r="A4" s="1" t="s">
        <v>168</v>
      </c>
      <c r="B4">
        <v>331090.174966352</v>
      </c>
      <c r="C4">
        <v>411843.87617765798</v>
      </c>
      <c r="D4">
        <v>541049.798115746</v>
      </c>
      <c r="E4">
        <v>632570.659488559</v>
      </c>
      <c r="F4">
        <v>697173.62045760395</v>
      </c>
      <c r="G4">
        <v>751009.42126514099</v>
      </c>
      <c r="H4">
        <v>740242.26110363298</v>
      </c>
      <c r="I4">
        <v>775235.53162853199</v>
      </c>
      <c r="J4">
        <v>837146.70255719998</v>
      </c>
    </row>
    <row r="5" spans="1:10" x14ac:dyDescent="0.25">
      <c r="A5" s="1" t="s">
        <v>169</v>
      </c>
      <c r="B5">
        <v>323014.80484522099</v>
      </c>
      <c r="C5">
        <v>395693.135935397</v>
      </c>
      <c r="D5">
        <v>508748.317631224</v>
      </c>
      <c r="E5">
        <v>594885.59892328398</v>
      </c>
      <c r="F5">
        <v>656796.76985195104</v>
      </c>
      <c r="G5">
        <v>705248.99057873397</v>
      </c>
      <c r="H5">
        <v>694481.830417227</v>
      </c>
      <c r="I5">
        <v>726783.31090174895</v>
      </c>
      <c r="J5">
        <v>780619.11170928599</v>
      </c>
    </row>
    <row r="6" spans="1:10" x14ac:dyDescent="0.25">
      <c r="A6" s="1" t="s">
        <v>181</v>
      </c>
      <c r="B6">
        <v>296096.90444145299</v>
      </c>
      <c r="C6">
        <v>363391.65545087401</v>
      </c>
      <c r="D6">
        <v>471063.25706594798</v>
      </c>
      <c r="E6">
        <v>557200.53835800698</v>
      </c>
      <c r="F6">
        <v>613728.12920592097</v>
      </c>
      <c r="G6">
        <v>670255.72005383496</v>
      </c>
      <c r="H6">
        <v>667563.93001345801</v>
      </c>
      <c r="I6">
        <v>707940.78061911103</v>
      </c>
      <c r="J6">
        <v>767160.16150740196</v>
      </c>
    </row>
    <row r="7" spans="1:10" x14ac:dyDescent="0.25">
      <c r="A7" s="1" t="s">
        <v>182</v>
      </c>
      <c r="B7">
        <v>279946.16419919202</v>
      </c>
      <c r="C7">
        <v>352624.49528936698</v>
      </c>
      <c r="D7">
        <v>457604.30686406401</v>
      </c>
      <c r="E7">
        <v>538358.00807536999</v>
      </c>
      <c r="F7">
        <v>592193.80888290599</v>
      </c>
      <c r="G7">
        <v>651413.18977119704</v>
      </c>
      <c r="H7">
        <v>646029.60969044396</v>
      </c>
      <c r="I7">
        <v>686406.46029609605</v>
      </c>
      <c r="J7">
        <v>737550.47106325696</v>
      </c>
    </row>
    <row r="8" spans="1:10" x14ac:dyDescent="0.25">
      <c r="A8" s="1" t="s">
        <v>183</v>
      </c>
      <c r="B8">
        <v>277254.37415881502</v>
      </c>
      <c r="C8">
        <v>347240.91520861298</v>
      </c>
      <c r="D8">
        <v>452220.72678331</v>
      </c>
      <c r="E8">
        <v>532974.42799461598</v>
      </c>
      <c r="F8">
        <v>584118.43876177596</v>
      </c>
      <c r="G8">
        <v>637954.23956931301</v>
      </c>
      <c r="H8">
        <v>632570.659488559</v>
      </c>
      <c r="I8">
        <v>667563.93001345801</v>
      </c>
      <c r="J8">
        <v>721399.73082099506</v>
      </c>
    </row>
    <row r="9" spans="1:10" x14ac:dyDescent="0.25">
      <c r="A9" s="1" t="s">
        <v>184</v>
      </c>
      <c r="B9">
        <v>263795.42395693099</v>
      </c>
      <c r="C9">
        <v>328398.384925975</v>
      </c>
      <c r="D9">
        <v>430686.40646029601</v>
      </c>
      <c r="E9">
        <v>506056.52759084699</v>
      </c>
      <c r="F9">
        <v>559892.32839838404</v>
      </c>
      <c r="G9">
        <v>611036.33916554495</v>
      </c>
      <c r="H9">
        <v>605652.75908479095</v>
      </c>
      <c r="I9">
        <v>640646.02960968995</v>
      </c>
      <c r="J9">
        <v>697173.62045760395</v>
      </c>
    </row>
    <row r="10" spans="1:10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2" spans="1:10" x14ac:dyDescent="0.25">
      <c r="A12" s="1" t="s">
        <v>190</v>
      </c>
      <c r="B12" s="1" t="s">
        <v>152</v>
      </c>
      <c r="C12" s="1" t="s">
        <v>153</v>
      </c>
      <c r="D12" s="1" t="s">
        <v>154</v>
      </c>
      <c r="E12" s="1" t="s">
        <v>155</v>
      </c>
      <c r="F12" s="1" t="s">
        <v>156</v>
      </c>
      <c r="G12" s="1" t="s">
        <v>157</v>
      </c>
      <c r="H12" s="1" t="s">
        <v>158</v>
      </c>
      <c r="I12" s="1" t="s">
        <v>160</v>
      </c>
      <c r="J12" s="1" t="s">
        <v>159</v>
      </c>
    </row>
    <row r="13" spans="1:10" x14ac:dyDescent="0.25">
      <c r="A13" s="1" t="s">
        <v>170</v>
      </c>
      <c r="B13">
        <f t="shared" ref="B13:J13" si="0">B2-B3</f>
        <v>263795.42395693099</v>
      </c>
      <c r="C13">
        <f t="shared" si="0"/>
        <v>239569.31359353999</v>
      </c>
      <c r="D13">
        <f t="shared" si="0"/>
        <v>207267.83310901606</v>
      </c>
      <c r="E13">
        <f t="shared" si="0"/>
        <v>258411.84387616999</v>
      </c>
      <c r="F13">
        <f t="shared" si="0"/>
        <v>279946.16419918998</v>
      </c>
      <c r="G13">
        <f t="shared" si="0"/>
        <v>328398.38492597989</v>
      </c>
      <c r="H13">
        <f t="shared" si="0"/>
        <v>339165.54508747999</v>
      </c>
      <c r="I13">
        <f t="shared" si="0"/>
        <v>376850.60565275</v>
      </c>
      <c r="J13">
        <f t="shared" si="0"/>
        <v>425302.82637953991</v>
      </c>
    </row>
    <row r="14" spans="1:10" x14ac:dyDescent="0.25">
      <c r="A14" s="1" t="s">
        <v>171</v>
      </c>
      <c r="B14">
        <f t="shared" ref="B14:J14" si="1">B3-B4</f>
        <v>239569.31359354005</v>
      </c>
      <c r="C14">
        <f t="shared" si="1"/>
        <v>261103.63391655404</v>
      </c>
      <c r="D14">
        <f t="shared" si="1"/>
        <v>301480.48452220799</v>
      </c>
      <c r="E14">
        <f t="shared" si="1"/>
        <v>358008.07537012105</v>
      </c>
      <c r="F14">
        <f t="shared" si="1"/>
        <v>395693.13593539607</v>
      </c>
      <c r="G14">
        <f t="shared" si="1"/>
        <v>454912.51682367909</v>
      </c>
      <c r="H14">
        <f t="shared" si="1"/>
        <v>460296.09690443694</v>
      </c>
      <c r="I14">
        <f t="shared" si="1"/>
        <v>497981.1574697179</v>
      </c>
      <c r="J14">
        <f t="shared" si="1"/>
        <v>551816.95827725006</v>
      </c>
    </row>
    <row r="15" spans="1:10" x14ac:dyDescent="0.25">
      <c r="A15" s="1" t="s">
        <v>66</v>
      </c>
      <c r="B15">
        <f t="shared" ref="B15:J15" si="2">B4-B5</f>
        <v>8075.3701211310108</v>
      </c>
      <c r="C15">
        <f t="shared" si="2"/>
        <v>16150.740242260974</v>
      </c>
      <c r="D15">
        <f t="shared" si="2"/>
        <v>32301.480484522006</v>
      </c>
      <c r="E15">
        <f t="shared" si="2"/>
        <v>37685.060565275024</v>
      </c>
      <c r="F15">
        <f t="shared" si="2"/>
        <v>40376.8506056529</v>
      </c>
      <c r="G15">
        <f t="shared" si="2"/>
        <v>45760.430686407024</v>
      </c>
      <c r="H15">
        <f t="shared" si="2"/>
        <v>45760.430686405976</v>
      </c>
      <c r="I15">
        <f t="shared" si="2"/>
        <v>48452.220726783038</v>
      </c>
      <c r="J15">
        <f t="shared" si="2"/>
        <v>56527.590847913991</v>
      </c>
    </row>
    <row r="16" spans="1:10" x14ac:dyDescent="0.25">
      <c r="A16" s="1" t="s">
        <v>185</v>
      </c>
      <c r="B16">
        <f t="shared" ref="B16:J16" si="3">B5-B6</f>
        <v>26917.900403767999</v>
      </c>
      <c r="C16">
        <f t="shared" si="3"/>
        <v>32301.480484522996</v>
      </c>
      <c r="D16">
        <f t="shared" si="3"/>
        <v>37685.060565276013</v>
      </c>
      <c r="E16">
        <f t="shared" si="3"/>
        <v>37685.060565277003</v>
      </c>
      <c r="F16">
        <f t="shared" si="3"/>
        <v>43068.640646030079</v>
      </c>
      <c r="G16">
        <f t="shared" si="3"/>
        <v>34993.27052489901</v>
      </c>
      <c r="H16">
        <f t="shared" si="3"/>
        <v>26917.900403768988</v>
      </c>
      <c r="I16">
        <f t="shared" si="3"/>
        <v>18842.530282637919</v>
      </c>
      <c r="J16">
        <f t="shared" si="3"/>
        <v>13458.950201884029</v>
      </c>
    </row>
    <row r="17" spans="1:10" x14ac:dyDescent="0.25">
      <c r="A17" s="1" t="s">
        <v>186</v>
      </c>
      <c r="B17">
        <f t="shared" ref="B17:J17" si="4">B6-B7</f>
        <v>16150.740242260974</v>
      </c>
      <c r="C17">
        <f t="shared" si="4"/>
        <v>10767.160161507025</v>
      </c>
      <c r="D17">
        <f t="shared" si="4"/>
        <v>13458.95020188397</v>
      </c>
      <c r="E17">
        <f t="shared" si="4"/>
        <v>18842.530282636988</v>
      </c>
      <c r="F17">
        <f t="shared" si="4"/>
        <v>21534.320323014981</v>
      </c>
      <c r="G17">
        <f t="shared" si="4"/>
        <v>18842.530282637919</v>
      </c>
      <c r="H17">
        <f t="shared" si="4"/>
        <v>21534.32032301405</v>
      </c>
      <c r="I17">
        <f t="shared" si="4"/>
        <v>21534.320323014981</v>
      </c>
      <c r="J17">
        <f t="shared" si="4"/>
        <v>29609.690444145002</v>
      </c>
    </row>
    <row r="18" spans="1:10" x14ac:dyDescent="0.25">
      <c r="A18" s="1" t="s">
        <v>187</v>
      </c>
      <c r="B18">
        <f t="shared" ref="B18:J18" si="5">B7-B8</f>
        <v>2691.7900403770036</v>
      </c>
      <c r="C18">
        <f t="shared" si="5"/>
        <v>5383.5800807540072</v>
      </c>
      <c r="D18">
        <f t="shared" si="5"/>
        <v>5383.5800807540072</v>
      </c>
      <c r="E18">
        <f t="shared" si="5"/>
        <v>5383.5800807540072</v>
      </c>
      <c r="F18">
        <f t="shared" si="5"/>
        <v>8075.3701211300213</v>
      </c>
      <c r="G18">
        <f t="shared" si="5"/>
        <v>13458.950201884029</v>
      </c>
      <c r="H18">
        <f t="shared" si="5"/>
        <v>13458.95020188496</v>
      </c>
      <c r="I18">
        <f t="shared" si="5"/>
        <v>18842.530282638036</v>
      </c>
      <c r="J18">
        <f t="shared" si="5"/>
        <v>16150.740242261905</v>
      </c>
    </row>
    <row r="19" spans="1:10" x14ac:dyDescent="0.25">
      <c r="A19" s="1" t="s">
        <v>188</v>
      </c>
      <c r="B19">
        <f t="shared" ref="B19:J19" si="6">B8-B9</f>
        <v>13458.950201884029</v>
      </c>
      <c r="C19">
        <f t="shared" si="6"/>
        <v>18842.530282637978</v>
      </c>
      <c r="D19">
        <f t="shared" si="6"/>
        <v>21534.320323013992</v>
      </c>
      <c r="E19">
        <f t="shared" si="6"/>
        <v>26917.900403768988</v>
      </c>
      <c r="F19">
        <f t="shared" si="6"/>
        <v>24226.110363391927</v>
      </c>
      <c r="G19">
        <f t="shared" si="6"/>
        <v>26917.900403768057</v>
      </c>
      <c r="H19">
        <f t="shared" si="6"/>
        <v>26917.900403768057</v>
      </c>
      <c r="I19">
        <f t="shared" si="6"/>
        <v>26917.900403768057</v>
      </c>
      <c r="J19">
        <f t="shared" si="6"/>
        <v>24226.110363391112</v>
      </c>
    </row>
    <row r="20" spans="1:10" x14ac:dyDescent="0.25">
      <c r="A20" s="1" t="s">
        <v>189</v>
      </c>
      <c r="B20">
        <f t="shared" ref="B20:J20" si="7">B9-B10</f>
        <v>263795.42395693099</v>
      </c>
      <c r="C20">
        <f t="shared" si="7"/>
        <v>328398.384925975</v>
      </c>
      <c r="D20">
        <f t="shared" si="7"/>
        <v>430686.40646029601</v>
      </c>
      <c r="E20">
        <f t="shared" si="7"/>
        <v>506056.52759084699</v>
      </c>
      <c r="F20">
        <f t="shared" si="7"/>
        <v>559892.32839838404</v>
      </c>
      <c r="G20">
        <f t="shared" si="7"/>
        <v>611036.33916554495</v>
      </c>
      <c r="H20">
        <f t="shared" si="7"/>
        <v>605652.75908479095</v>
      </c>
      <c r="I20">
        <f t="shared" si="7"/>
        <v>640646.02960968995</v>
      </c>
      <c r="J20">
        <f t="shared" si="7"/>
        <v>697173.62045760395</v>
      </c>
    </row>
    <row r="21" spans="1:10" x14ac:dyDescent="0.25">
      <c r="A21" s="1" t="s">
        <v>191</v>
      </c>
      <c r="B21" s="29">
        <v>23.885000000000002</v>
      </c>
    </row>
    <row r="23" spans="1:10" x14ac:dyDescent="0.25">
      <c r="A23" s="1" t="s">
        <v>192</v>
      </c>
      <c r="B23" s="1" t="s">
        <v>152</v>
      </c>
      <c r="C23" s="1" t="s">
        <v>153</v>
      </c>
      <c r="D23" s="1" t="s">
        <v>154</v>
      </c>
      <c r="E23" s="1" t="s">
        <v>155</v>
      </c>
      <c r="F23" s="1" t="s">
        <v>156</v>
      </c>
      <c r="G23" s="1" t="s">
        <v>157</v>
      </c>
      <c r="H23" s="1" t="s">
        <v>158</v>
      </c>
      <c r="I23" s="1" t="s">
        <v>160</v>
      </c>
      <c r="J23" s="1" t="s">
        <v>159</v>
      </c>
    </row>
    <row r="24" spans="1:10" x14ac:dyDescent="0.25">
      <c r="A24" s="1" t="s">
        <v>170</v>
      </c>
      <c r="B24">
        <f>B13*$B$21/1000</f>
        <v>6300.7537012112971</v>
      </c>
      <c r="C24">
        <f t="shared" ref="C24:J24" si="8">C13*$B$21/1000</f>
        <v>5722.1130551817032</v>
      </c>
      <c r="D24">
        <f t="shared" si="8"/>
        <v>4950.5921938088486</v>
      </c>
      <c r="E24">
        <f t="shared" si="8"/>
        <v>6172.1668909823202</v>
      </c>
      <c r="F24">
        <f t="shared" si="8"/>
        <v>6686.5141318976539</v>
      </c>
      <c r="G24">
        <f t="shared" si="8"/>
        <v>7843.7954239570299</v>
      </c>
      <c r="H24">
        <f t="shared" si="8"/>
        <v>8100.9690444144599</v>
      </c>
      <c r="I24">
        <f t="shared" si="8"/>
        <v>9001.0767160159357</v>
      </c>
      <c r="J24">
        <f t="shared" si="8"/>
        <v>10158.358008075313</v>
      </c>
    </row>
    <row r="25" spans="1:10" x14ac:dyDescent="0.25">
      <c r="A25" s="1" t="s">
        <v>171</v>
      </c>
      <c r="B25">
        <f t="shared" ref="B25:J31" si="9">B14*$B$21/1000</f>
        <v>5722.1130551817041</v>
      </c>
      <c r="C25">
        <f t="shared" si="9"/>
        <v>6236.4602960968941</v>
      </c>
      <c r="D25">
        <f t="shared" si="9"/>
        <v>7200.8613728129376</v>
      </c>
      <c r="E25">
        <f t="shared" si="9"/>
        <v>8551.0228802153415</v>
      </c>
      <c r="F25">
        <f t="shared" si="9"/>
        <v>9451.1305518169374</v>
      </c>
      <c r="G25">
        <f t="shared" si="9"/>
        <v>10865.585464333575</v>
      </c>
      <c r="H25">
        <f t="shared" si="9"/>
        <v>10994.172274562476</v>
      </c>
      <c r="I25">
        <f t="shared" si="9"/>
        <v>11894.279946164213</v>
      </c>
      <c r="J25">
        <f t="shared" si="9"/>
        <v>13180.148048452118</v>
      </c>
    </row>
    <row r="26" spans="1:10" x14ac:dyDescent="0.25">
      <c r="A26" s="1" t="s">
        <v>66</v>
      </c>
      <c r="B26">
        <f t="shared" si="9"/>
        <v>192.88021534321419</v>
      </c>
      <c r="C26">
        <f t="shared" si="9"/>
        <v>385.76043068640342</v>
      </c>
      <c r="D26">
        <f t="shared" si="9"/>
        <v>771.5208613728081</v>
      </c>
      <c r="E26">
        <f t="shared" si="9"/>
        <v>900.10767160159401</v>
      </c>
      <c r="F26">
        <f t="shared" si="9"/>
        <v>964.40107671601959</v>
      </c>
      <c r="G26">
        <f t="shared" si="9"/>
        <v>1092.9878869448319</v>
      </c>
      <c r="H26">
        <f t="shared" si="9"/>
        <v>1092.9878869448069</v>
      </c>
      <c r="I26">
        <f t="shared" si="9"/>
        <v>1157.281292059213</v>
      </c>
      <c r="J26">
        <f t="shared" si="9"/>
        <v>1350.161507402426</v>
      </c>
    </row>
    <row r="27" spans="1:10" x14ac:dyDescent="0.25">
      <c r="A27" s="1" t="s">
        <v>185</v>
      </c>
      <c r="B27">
        <f t="shared" si="9"/>
        <v>642.93405114399877</v>
      </c>
      <c r="C27">
        <f t="shared" si="9"/>
        <v>771.52086137283175</v>
      </c>
      <c r="D27">
        <f t="shared" si="9"/>
        <v>900.10767160161754</v>
      </c>
      <c r="E27">
        <f t="shared" si="9"/>
        <v>900.10767160164119</v>
      </c>
      <c r="F27">
        <f t="shared" si="9"/>
        <v>1028.6944818304285</v>
      </c>
      <c r="G27">
        <f t="shared" si="9"/>
        <v>835.81426648721288</v>
      </c>
      <c r="H27">
        <f t="shared" si="9"/>
        <v>642.93405114402242</v>
      </c>
      <c r="I27">
        <f t="shared" si="9"/>
        <v>450.05383580080678</v>
      </c>
      <c r="J27">
        <f t="shared" si="9"/>
        <v>321.46702557200001</v>
      </c>
    </row>
    <row r="28" spans="1:10" x14ac:dyDescent="0.25">
      <c r="A28" s="1" t="s">
        <v>186</v>
      </c>
      <c r="B28">
        <f t="shared" si="9"/>
        <v>385.76043068640342</v>
      </c>
      <c r="C28">
        <f t="shared" si="9"/>
        <v>257.17362045759529</v>
      </c>
      <c r="D28">
        <f t="shared" si="9"/>
        <v>321.46702557199865</v>
      </c>
      <c r="E28">
        <f t="shared" si="9"/>
        <v>450.05383580078444</v>
      </c>
      <c r="F28">
        <f t="shared" si="9"/>
        <v>514.34724091521286</v>
      </c>
      <c r="G28">
        <f t="shared" si="9"/>
        <v>450.05383580080678</v>
      </c>
      <c r="H28">
        <f t="shared" si="9"/>
        <v>514.34724091519058</v>
      </c>
      <c r="I28">
        <f t="shared" si="9"/>
        <v>514.34724091521286</v>
      </c>
      <c r="J28">
        <f t="shared" si="9"/>
        <v>707.22745625840344</v>
      </c>
    </row>
    <row r="29" spans="1:10" x14ac:dyDescent="0.25">
      <c r="A29" s="1" t="s">
        <v>187</v>
      </c>
      <c r="B29">
        <f t="shared" si="9"/>
        <v>64.293405114404734</v>
      </c>
      <c r="C29">
        <f t="shared" si="9"/>
        <v>128.58681022880947</v>
      </c>
      <c r="D29">
        <f t="shared" si="9"/>
        <v>128.58681022880947</v>
      </c>
      <c r="E29">
        <f t="shared" si="9"/>
        <v>128.58681022880947</v>
      </c>
      <c r="F29">
        <f t="shared" si="9"/>
        <v>192.88021534319057</v>
      </c>
      <c r="G29">
        <f t="shared" si="9"/>
        <v>321.46702557200001</v>
      </c>
      <c r="H29">
        <f t="shared" si="9"/>
        <v>321.46702557202229</v>
      </c>
      <c r="I29">
        <f t="shared" si="9"/>
        <v>450.05383580080951</v>
      </c>
      <c r="J29">
        <f t="shared" si="9"/>
        <v>385.76043068642565</v>
      </c>
    </row>
    <row r="30" spans="1:10" x14ac:dyDescent="0.25">
      <c r="A30" s="1" t="s">
        <v>188</v>
      </c>
      <c r="B30">
        <f t="shared" si="9"/>
        <v>321.46702557200001</v>
      </c>
      <c r="C30">
        <f t="shared" si="9"/>
        <v>450.05383580080809</v>
      </c>
      <c r="D30">
        <f t="shared" si="9"/>
        <v>514.34724091518922</v>
      </c>
      <c r="E30">
        <f t="shared" si="9"/>
        <v>642.93405114402242</v>
      </c>
      <c r="F30">
        <f t="shared" si="9"/>
        <v>578.64064602961628</v>
      </c>
      <c r="G30">
        <f t="shared" si="9"/>
        <v>642.93405114400002</v>
      </c>
      <c r="H30">
        <f t="shared" si="9"/>
        <v>642.93405114400002</v>
      </c>
      <c r="I30">
        <f t="shared" si="9"/>
        <v>642.93405114400002</v>
      </c>
      <c r="J30">
        <f t="shared" si="9"/>
        <v>578.64064602959672</v>
      </c>
    </row>
    <row r="31" spans="1:10" x14ac:dyDescent="0.25">
      <c r="A31" s="1" t="s">
        <v>189</v>
      </c>
      <c r="B31">
        <f>B20*$B$21/1000</f>
        <v>6300.7537012112971</v>
      </c>
      <c r="C31">
        <f t="shared" si="9"/>
        <v>7843.7954239569126</v>
      </c>
      <c r="D31">
        <f t="shared" si="9"/>
        <v>10286.944818304171</v>
      </c>
      <c r="E31">
        <f t="shared" si="9"/>
        <v>12087.160161507381</v>
      </c>
      <c r="F31">
        <f t="shared" si="9"/>
        <v>13373.028263795404</v>
      </c>
      <c r="G31">
        <f t="shared" si="9"/>
        <v>14594.602960969041</v>
      </c>
      <c r="H31">
        <f t="shared" si="9"/>
        <v>14466.016150740232</v>
      </c>
      <c r="I31">
        <f t="shared" si="9"/>
        <v>15301.830417227446</v>
      </c>
      <c r="J31">
        <f t="shared" si="9"/>
        <v>16651.99192462987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5CD2-B7F1-4BA5-A052-2D0F46CC1499}">
  <dimension ref="A1:O51"/>
  <sheetViews>
    <sheetView workbookViewId="0">
      <selection activeCell="I14" sqref="I14"/>
    </sheetView>
  </sheetViews>
  <sheetFormatPr defaultRowHeight="15" x14ac:dyDescent="0.25"/>
  <cols>
    <col min="6" max="6" width="2.28515625" customWidth="1"/>
    <col min="7" max="7" width="10" bestFit="1" customWidth="1"/>
  </cols>
  <sheetData>
    <row r="1" spans="1:15" ht="15.75" thickBot="1" x14ac:dyDescent="0.3">
      <c r="A1" s="32" t="s">
        <v>94</v>
      </c>
      <c r="B1" s="33"/>
    </row>
    <row r="4" spans="1:15" x14ac:dyDescent="0.25">
      <c r="A4" s="15" t="s">
        <v>95</v>
      </c>
    </row>
    <row r="5" spans="1:15" x14ac:dyDescent="0.25">
      <c r="B5" s="12" t="s">
        <v>98</v>
      </c>
      <c r="C5" t="s">
        <v>100</v>
      </c>
      <c r="D5">
        <v>6.12</v>
      </c>
      <c r="E5" t="s">
        <v>99</v>
      </c>
      <c r="G5">
        <v>2010</v>
      </c>
      <c r="H5">
        <v>2015</v>
      </c>
      <c r="I5">
        <v>2020</v>
      </c>
      <c r="J5">
        <v>2025</v>
      </c>
      <c r="K5">
        <v>2030</v>
      </c>
      <c r="L5">
        <v>2035</v>
      </c>
      <c r="M5">
        <v>2040</v>
      </c>
      <c r="N5">
        <v>2045</v>
      </c>
      <c r="O5">
        <v>2050</v>
      </c>
    </row>
    <row r="7" spans="1:15" x14ac:dyDescent="0.25">
      <c r="B7" t="s">
        <v>101</v>
      </c>
      <c r="E7" t="s">
        <v>105</v>
      </c>
      <c r="G7">
        <v>27097</v>
      </c>
      <c r="H7">
        <v>25822</v>
      </c>
      <c r="I7">
        <v>31887</v>
      </c>
      <c r="J7">
        <v>34626</v>
      </c>
      <c r="K7">
        <v>33623</v>
      </c>
      <c r="L7">
        <v>28905</v>
      </c>
      <c r="M7">
        <v>22308</v>
      </c>
      <c r="N7">
        <v>15874</v>
      </c>
      <c r="O7">
        <v>10705</v>
      </c>
    </row>
    <row r="8" spans="1:15" x14ac:dyDescent="0.25">
      <c r="B8" t="s">
        <v>102</v>
      </c>
      <c r="E8" t="s">
        <v>105</v>
      </c>
      <c r="G8">
        <v>22544</v>
      </c>
      <c r="H8">
        <v>21183</v>
      </c>
      <c r="I8">
        <v>25416</v>
      </c>
      <c r="J8">
        <v>27210</v>
      </c>
      <c r="K8">
        <v>26249</v>
      </c>
      <c r="L8">
        <v>22547</v>
      </c>
      <c r="M8">
        <v>17466</v>
      </c>
      <c r="N8">
        <v>12524</v>
      </c>
      <c r="O8">
        <v>8537</v>
      </c>
    </row>
    <row r="10" spans="1:15" x14ac:dyDescent="0.25">
      <c r="B10" t="s">
        <v>103</v>
      </c>
      <c r="E10" t="s">
        <v>105</v>
      </c>
      <c r="G10">
        <f>G7-G8</f>
        <v>4553</v>
      </c>
      <c r="H10">
        <f t="shared" ref="H10:O10" si="0">H7-H8</f>
        <v>4639</v>
      </c>
      <c r="I10">
        <f t="shared" si="0"/>
        <v>6471</v>
      </c>
      <c r="J10">
        <f t="shared" si="0"/>
        <v>7416</v>
      </c>
      <c r="K10">
        <f t="shared" si="0"/>
        <v>7374</v>
      </c>
      <c r="L10">
        <f t="shared" si="0"/>
        <v>6358</v>
      </c>
      <c r="M10">
        <f t="shared" si="0"/>
        <v>4842</v>
      </c>
      <c r="N10">
        <f t="shared" si="0"/>
        <v>3350</v>
      </c>
      <c r="O10">
        <f t="shared" si="0"/>
        <v>2168</v>
      </c>
    </row>
    <row r="11" spans="1:15" x14ac:dyDescent="0.25">
      <c r="B11" t="s">
        <v>104</v>
      </c>
    </row>
    <row r="12" spans="1:15" x14ac:dyDescent="0.25">
      <c r="J12" s="24"/>
    </row>
    <row r="17" spans="1:15" x14ac:dyDescent="0.25">
      <c r="B17" s="12" t="s">
        <v>97</v>
      </c>
      <c r="C17" t="s">
        <v>109</v>
      </c>
      <c r="D17">
        <v>6.12</v>
      </c>
      <c r="E17" t="s">
        <v>99</v>
      </c>
      <c r="G17">
        <v>2010</v>
      </c>
      <c r="H17">
        <v>2015</v>
      </c>
      <c r="I17">
        <v>2020</v>
      </c>
      <c r="J17">
        <v>2025</v>
      </c>
      <c r="K17">
        <v>2030</v>
      </c>
      <c r="L17">
        <v>2035</v>
      </c>
      <c r="M17">
        <v>2040</v>
      </c>
      <c r="N17">
        <v>2045</v>
      </c>
      <c r="O17">
        <v>2050</v>
      </c>
    </row>
    <row r="19" spans="1:15" x14ac:dyDescent="0.25">
      <c r="B19" t="s">
        <v>101</v>
      </c>
      <c r="E19" t="s">
        <v>108</v>
      </c>
      <c r="G19">
        <v>15695</v>
      </c>
      <c r="H19">
        <v>182500</v>
      </c>
      <c r="I19">
        <v>309914</v>
      </c>
      <c r="J19">
        <v>489820</v>
      </c>
      <c r="K19">
        <v>732772</v>
      </c>
      <c r="L19">
        <v>1011060</v>
      </c>
      <c r="M19">
        <v>1250189</v>
      </c>
      <c r="N19">
        <v>1352543</v>
      </c>
      <c r="O19">
        <v>1267397</v>
      </c>
    </row>
    <row r="21" spans="1:15" x14ac:dyDescent="0.25">
      <c r="B21" t="s">
        <v>103</v>
      </c>
      <c r="E21" t="s">
        <v>105</v>
      </c>
      <c r="G21" s="25">
        <f>$D$17*G19/1000</f>
        <v>96.053400000000011</v>
      </c>
      <c r="H21" s="25">
        <f t="shared" ref="H21:O21" si="1">$D$17*H19/1000</f>
        <v>1116.9000000000001</v>
      </c>
      <c r="I21" s="25">
        <f t="shared" si="1"/>
        <v>1896.6736799999999</v>
      </c>
      <c r="J21" s="25">
        <f t="shared" si="1"/>
        <v>2997.6983999999998</v>
      </c>
      <c r="K21" s="25">
        <f t="shared" si="1"/>
        <v>4484.5646399999996</v>
      </c>
      <c r="L21" s="25">
        <f t="shared" si="1"/>
        <v>6187.6872000000003</v>
      </c>
      <c r="M21" s="25">
        <f t="shared" si="1"/>
        <v>7651.1566800000001</v>
      </c>
      <c r="N21" s="25">
        <f t="shared" si="1"/>
        <v>8277.5631599999997</v>
      </c>
      <c r="O21" s="25">
        <f t="shared" si="1"/>
        <v>7756.4696400000003</v>
      </c>
    </row>
    <row r="22" spans="1:15" x14ac:dyDescent="0.25">
      <c r="B22" t="s">
        <v>104</v>
      </c>
    </row>
    <row r="25" spans="1:15" x14ac:dyDescent="0.25">
      <c r="B25" s="12" t="s">
        <v>110</v>
      </c>
      <c r="D25" s="26">
        <v>0.03</v>
      </c>
      <c r="G25">
        <v>2010</v>
      </c>
      <c r="H25">
        <v>2015</v>
      </c>
      <c r="I25">
        <v>2020</v>
      </c>
      <c r="J25">
        <v>2025</v>
      </c>
      <c r="K25">
        <v>2030</v>
      </c>
      <c r="L25">
        <v>2035</v>
      </c>
      <c r="M25">
        <v>2040</v>
      </c>
      <c r="N25">
        <v>2045</v>
      </c>
      <c r="O25">
        <v>2050</v>
      </c>
    </row>
    <row r="27" spans="1:15" x14ac:dyDescent="0.25">
      <c r="B27" t="s">
        <v>101</v>
      </c>
      <c r="E27" t="s">
        <v>105</v>
      </c>
      <c r="G27">
        <v>0</v>
      </c>
      <c r="H27">
        <v>0</v>
      </c>
      <c r="I27">
        <v>0</v>
      </c>
      <c r="J27">
        <v>1095</v>
      </c>
      <c r="K27">
        <v>5475</v>
      </c>
      <c r="L27">
        <v>5475</v>
      </c>
      <c r="M27">
        <v>5475</v>
      </c>
      <c r="N27">
        <v>5475</v>
      </c>
      <c r="O27">
        <v>5475</v>
      </c>
    </row>
    <row r="29" spans="1:15" x14ac:dyDescent="0.25">
      <c r="B29" t="s">
        <v>103</v>
      </c>
      <c r="E29" t="s">
        <v>105</v>
      </c>
      <c r="G29">
        <f>$D$25*G27</f>
        <v>0</v>
      </c>
      <c r="H29">
        <f t="shared" ref="H29:O29" si="2">$D$25*H27</f>
        <v>0</v>
      </c>
      <c r="I29">
        <f t="shared" si="2"/>
        <v>0</v>
      </c>
      <c r="J29">
        <f t="shared" si="2"/>
        <v>32.85</v>
      </c>
      <c r="K29">
        <f t="shared" si="2"/>
        <v>164.25</v>
      </c>
      <c r="L29">
        <f t="shared" si="2"/>
        <v>164.25</v>
      </c>
      <c r="M29">
        <f t="shared" si="2"/>
        <v>164.25</v>
      </c>
      <c r="N29">
        <f t="shared" si="2"/>
        <v>164.25</v>
      </c>
      <c r="O29">
        <f t="shared" si="2"/>
        <v>164.25</v>
      </c>
    </row>
    <row r="30" spans="1:15" x14ac:dyDescent="0.25">
      <c r="B30" t="s">
        <v>104</v>
      </c>
    </row>
    <row r="32" spans="1:15" x14ac:dyDescent="0.25">
      <c r="A32" s="15" t="s">
        <v>96</v>
      </c>
    </row>
    <row r="33" spans="2:15" x14ac:dyDescent="0.25">
      <c r="G33">
        <v>2010</v>
      </c>
      <c r="H33">
        <v>2015</v>
      </c>
      <c r="I33">
        <v>2020</v>
      </c>
      <c r="J33">
        <v>2025</v>
      </c>
      <c r="K33">
        <v>2030</v>
      </c>
      <c r="L33">
        <v>2035</v>
      </c>
      <c r="M33">
        <v>2040</v>
      </c>
      <c r="N33">
        <v>2045</v>
      </c>
      <c r="O33">
        <v>2050</v>
      </c>
    </row>
    <row r="34" spans="2:15" x14ac:dyDescent="0.25">
      <c r="B34" s="12" t="s">
        <v>111</v>
      </c>
    </row>
    <row r="35" spans="2:15" x14ac:dyDescent="0.25">
      <c r="B35" t="s">
        <v>112</v>
      </c>
      <c r="E35" t="s">
        <v>114</v>
      </c>
      <c r="G35">
        <v>2944</v>
      </c>
      <c r="H35">
        <v>7123.5</v>
      </c>
      <c r="I35">
        <v>11303</v>
      </c>
      <c r="J35">
        <v>12825.65</v>
      </c>
      <c r="K35">
        <v>14348.3</v>
      </c>
      <c r="L35">
        <v>15615.25</v>
      </c>
      <c r="M35">
        <v>16882.199999999997</v>
      </c>
      <c r="N35">
        <v>16868.849999999999</v>
      </c>
      <c r="O35">
        <v>16855.499999999996</v>
      </c>
    </row>
    <row r="36" spans="2:15" x14ac:dyDescent="0.25">
      <c r="B36" t="s">
        <v>113</v>
      </c>
      <c r="E36" t="s">
        <v>114</v>
      </c>
      <c r="G36">
        <v>502.29999999999995</v>
      </c>
      <c r="H36">
        <v>818</v>
      </c>
      <c r="I36">
        <v>1133.7</v>
      </c>
      <c r="J36">
        <v>1224.7</v>
      </c>
      <c r="K36">
        <v>1315.7</v>
      </c>
      <c r="L36">
        <v>1663</v>
      </c>
      <c r="M36">
        <v>2010.3</v>
      </c>
      <c r="N36">
        <v>2010.3</v>
      </c>
      <c r="O36">
        <v>2010.3</v>
      </c>
    </row>
    <row r="37" spans="2:15" x14ac:dyDescent="0.25">
      <c r="B37" t="s">
        <v>115</v>
      </c>
      <c r="E37" t="s">
        <v>114</v>
      </c>
      <c r="G37">
        <f>G35-G36</f>
        <v>2441.6999999999998</v>
      </c>
      <c r="H37">
        <f t="shared" ref="H37:O37" si="3">H35-H36</f>
        <v>6305.5</v>
      </c>
      <c r="I37">
        <f t="shared" si="3"/>
        <v>10169.299999999999</v>
      </c>
      <c r="J37">
        <f t="shared" si="3"/>
        <v>11600.949999999999</v>
      </c>
      <c r="K37">
        <f t="shared" si="3"/>
        <v>13032.599999999999</v>
      </c>
      <c r="L37">
        <f t="shared" si="3"/>
        <v>13952.25</v>
      </c>
      <c r="M37">
        <f t="shared" si="3"/>
        <v>14871.899999999998</v>
      </c>
      <c r="N37">
        <f t="shared" si="3"/>
        <v>14858.55</v>
      </c>
      <c r="O37">
        <f t="shared" si="3"/>
        <v>14845.199999999997</v>
      </c>
    </row>
    <row r="39" spans="2:15" x14ac:dyDescent="0.25">
      <c r="B39" s="27" t="s">
        <v>14</v>
      </c>
      <c r="E39" t="s">
        <v>117</v>
      </c>
      <c r="G39">
        <v>47.70000000000001</v>
      </c>
      <c r="H39">
        <v>23.850000000000009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5" x14ac:dyDescent="0.25">
      <c r="B40" s="27" t="s">
        <v>15</v>
      </c>
      <c r="E40" t="s">
        <v>117</v>
      </c>
      <c r="G40">
        <v>89.3</v>
      </c>
      <c r="H40">
        <v>101.65</v>
      </c>
      <c r="I40">
        <v>114</v>
      </c>
      <c r="J40">
        <v>128.35</v>
      </c>
      <c r="K40">
        <v>142.69999999999999</v>
      </c>
      <c r="L40">
        <v>146.85</v>
      </c>
      <c r="M40">
        <v>151</v>
      </c>
      <c r="N40">
        <v>150.69999999999999</v>
      </c>
      <c r="O40">
        <v>150.39999999999998</v>
      </c>
    </row>
    <row r="42" spans="2:15" x14ac:dyDescent="0.25">
      <c r="B42" s="12" t="s">
        <v>119</v>
      </c>
      <c r="E42" t="s">
        <v>118</v>
      </c>
      <c r="G42">
        <v>0</v>
      </c>
      <c r="H42">
        <v>153.5</v>
      </c>
      <c r="I42">
        <v>306.99999999999989</v>
      </c>
      <c r="J42">
        <v>1218.25</v>
      </c>
      <c r="K42">
        <v>2129.5</v>
      </c>
      <c r="L42">
        <v>2344.15</v>
      </c>
      <c r="M42">
        <v>2558.7999999999997</v>
      </c>
      <c r="N42">
        <v>2555.4499999999998</v>
      </c>
      <c r="O42">
        <v>2552.0999999999995</v>
      </c>
    </row>
    <row r="43" spans="2:15" x14ac:dyDescent="0.25">
      <c r="B43" t="s">
        <v>120</v>
      </c>
      <c r="E43" t="s">
        <v>221</v>
      </c>
      <c r="G43">
        <f t="shared" ref="G43:O43" si="4">G42*$D$49/1000</f>
        <v>0</v>
      </c>
      <c r="H43">
        <f t="shared" si="4"/>
        <v>13.19862075</v>
      </c>
      <c r="I43">
        <f t="shared" si="4"/>
        <v>26.397241499999989</v>
      </c>
      <c r="J43">
        <f t="shared" si="4"/>
        <v>104.75061712499999</v>
      </c>
      <c r="K43">
        <f t="shared" si="4"/>
        <v>183.10399275</v>
      </c>
      <c r="L43">
        <f t="shared" si="4"/>
        <v>201.56056567499999</v>
      </c>
      <c r="M43">
        <f t="shared" si="4"/>
        <v>220.01713859999998</v>
      </c>
      <c r="N43">
        <f t="shared" si="4"/>
        <v>219.72909052499998</v>
      </c>
      <c r="O43">
        <f t="shared" si="4"/>
        <v>219.44104244999994</v>
      </c>
    </row>
    <row r="48" spans="2:15" x14ac:dyDescent="0.25">
      <c r="B48" s="15" t="s">
        <v>121</v>
      </c>
    </row>
    <row r="49" spans="2:4" x14ac:dyDescent="0.25">
      <c r="B49" s="34" t="s">
        <v>122</v>
      </c>
      <c r="C49" s="34"/>
      <c r="D49">
        <v>85.984499999999997</v>
      </c>
    </row>
    <row r="50" spans="2:4" x14ac:dyDescent="0.25">
      <c r="B50" s="34" t="s">
        <v>123</v>
      </c>
      <c r="C50" s="34"/>
      <c r="D50">
        <f>10^6/1110</f>
        <v>900.90090090090087</v>
      </c>
    </row>
    <row r="51" spans="2:4" x14ac:dyDescent="0.25">
      <c r="B51" s="34" t="s">
        <v>124</v>
      </c>
      <c r="C51" s="34"/>
      <c r="D51">
        <v>23884.6</v>
      </c>
    </row>
  </sheetData>
  <mergeCells count="4">
    <mergeCell ref="A1:B1"/>
    <mergeCell ref="B49:C49"/>
    <mergeCell ref="B50:C50"/>
    <mergeCell ref="B51:C5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DB74-DC00-495F-9022-8CA6DFECA28D}">
  <dimension ref="A1:J25"/>
  <sheetViews>
    <sheetView workbookViewId="0">
      <selection activeCell="B16" sqref="B16"/>
    </sheetView>
  </sheetViews>
  <sheetFormatPr defaultRowHeight="15" x14ac:dyDescent="0.25"/>
  <sheetData>
    <row r="1" spans="1:10" x14ac:dyDescent="0.25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0" x14ac:dyDescent="0.25">
      <c r="A2" t="s">
        <v>197</v>
      </c>
      <c r="B2" s="24">
        <v>6381</v>
      </c>
      <c r="C2" s="24">
        <v>5536</v>
      </c>
      <c r="D2" s="24">
        <v>5756</v>
      </c>
      <c r="E2" s="24">
        <v>6221</v>
      </c>
      <c r="F2" s="24">
        <v>6696</v>
      </c>
      <c r="G2" s="24">
        <v>7163</v>
      </c>
      <c r="H2" s="24">
        <v>7620</v>
      </c>
      <c r="I2" s="24">
        <v>8062</v>
      </c>
      <c r="J2" s="24">
        <v>8486</v>
      </c>
    </row>
    <row r="4" spans="1:10" x14ac:dyDescent="0.25">
      <c r="B4">
        <v>2010</v>
      </c>
      <c r="C4">
        <v>2015</v>
      </c>
      <c r="D4">
        <v>2020</v>
      </c>
      <c r="E4">
        <v>2025</v>
      </c>
      <c r="F4">
        <v>2030</v>
      </c>
      <c r="G4">
        <v>2035</v>
      </c>
      <c r="H4">
        <v>2040</v>
      </c>
      <c r="I4">
        <v>2045</v>
      </c>
      <c r="J4">
        <v>2050</v>
      </c>
    </row>
    <row r="5" spans="1:10" x14ac:dyDescent="0.25">
      <c r="A5" t="s">
        <v>209</v>
      </c>
      <c r="B5">
        <v>0.50921583905452905</v>
      </c>
      <c r="C5">
        <v>0.49133343441598237</v>
      </c>
      <c r="D5">
        <v>0.56718822440504157</v>
      </c>
      <c r="E5">
        <v>0.80192506503957561</v>
      </c>
      <c r="F5">
        <v>0.80100488008212833</v>
      </c>
      <c r="G5">
        <v>0.79928543916213002</v>
      </c>
      <c r="H5">
        <v>0.79676310969178665</v>
      </c>
      <c r="I5">
        <v>0.79188981661842039</v>
      </c>
      <c r="J5">
        <v>0.71700041989426699</v>
      </c>
    </row>
    <row r="6" spans="1:10" x14ac:dyDescent="0.25">
      <c r="A6" t="s">
        <v>210</v>
      </c>
      <c r="B6">
        <v>0.1549536270415052</v>
      </c>
      <c r="C6">
        <v>0.16061014132514803</v>
      </c>
      <c r="D6">
        <v>9.7730796822905086E-2</v>
      </c>
      <c r="E6">
        <v>0</v>
      </c>
      <c r="F6">
        <v>0</v>
      </c>
      <c r="G6">
        <v>0</v>
      </c>
      <c r="H6">
        <v>0</v>
      </c>
      <c r="I6">
        <v>0</v>
      </c>
      <c r="J6">
        <v>5.2037945255803818E-2</v>
      </c>
    </row>
    <row r="7" spans="1:10" x14ac:dyDescent="0.25">
      <c r="A7" t="s">
        <v>211</v>
      </c>
      <c r="B7">
        <v>5.8786387846613075E-3</v>
      </c>
      <c r="C7">
        <v>6.0817888572825135E-3</v>
      </c>
      <c r="D7">
        <v>7.3486600416536752E-3</v>
      </c>
      <c r="E7">
        <v>1.0697646472896304E-2</v>
      </c>
      <c r="F7">
        <v>1.0794722110339879E-2</v>
      </c>
      <c r="G7">
        <v>1.0859517081919873E-2</v>
      </c>
      <c r="H7">
        <v>1.1000316441611879E-2</v>
      </c>
      <c r="I7">
        <v>1.1274850860446186E-2</v>
      </c>
      <c r="J7">
        <v>1.0764036855242345E-2</v>
      </c>
    </row>
    <row r="8" spans="1:10" x14ac:dyDescent="0.25">
      <c r="A8" t="s">
        <v>212</v>
      </c>
      <c r="B8">
        <v>0.24036933462974819</v>
      </c>
      <c r="C8">
        <v>0.2491219049134886</v>
      </c>
      <c r="D8">
        <v>0.27123169347739551</v>
      </c>
      <c r="E8">
        <v>0.18737728848752799</v>
      </c>
      <c r="F8">
        <v>0.18820039780753187</v>
      </c>
      <c r="G8">
        <v>0.18985504375595008</v>
      </c>
      <c r="H8">
        <v>0.19223657386660162</v>
      </c>
      <c r="I8">
        <v>0.1968353325211335</v>
      </c>
      <c r="J8">
        <v>0.19011316315774437</v>
      </c>
    </row>
    <row r="9" spans="1:10" x14ac:dyDescent="0.25">
      <c r="A9" t="s">
        <v>208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213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214</v>
      </c>
      <c r="B11">
        <v>9.6846016900940749E-3</v>
      </c>
      <c r="C11">
        <v>1.0038133067129185E-2</v>
      </c>
      <c r="D11">
        <v>6.1081752848960438E-3</v>
      </c>
      <c r="E11">
        <v>0</v>
      </c>
      <c r="F11">
        <v>0</v>
      </c>
      <c r="G11">
        <v>0</v>
      </c>
      <c r="H11">
        <v>0</v>
      </c>
      <c r="I11">
        <v>0</v>
      </c>
      <c r="J11">
        <v>3.2523715784877386E-3</v>
      </c>
    </row>
    <row r="12" spans="1:10" x14ac:dyDescent="0.25">
      <c r="A12" t="s">
        <v>215</v>
      </c>
      <c r="B12">
        <v>7.9897958799462043E-2</v>
      </c>
      <c r="C12">
        <v>8.2814597420969499E-2</v>
      </c>
      <c r="D12">
        <v>5.0392449968108176E-2</v>
      </c>
      <c r="E12">
        <v>0</v>
      </c>
      <c r="F12">
        <v>0</v>
      </c>
      <c r="G12">
        <v>0</v>
      </c>
      <c r="H12">
        <v>0</v>
      </c>
      <c r="I12">
        <v>0</v>
      </c>
      <c r="J12">
        <v>2.6832063258454681E-2</v>
      </c>
    </row>
    <row r="13" spans="1:10" x14ac:dyDescent="0.25">
      <c r="A13" t="s">
        <v>216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6" spans="1:10" x14ac:dyDescent="0.25">
      <c r="A16" t="s">
        <v>209</v>
      </c>
      <c r="B16">
        <f>B$2*B5</f>
        <v>3249.3062690069501</v>
      </c>
      <c r="C16">
        <f t="shared" ref="C16:I16" si="0">C$2*C5</f>
        <v>2720.0218929268785</v>
      </c>
      <c r="D16">
        <f t="shared" si="0"/>
        <v>3264.7354196754195</v>
      </c>
      <c r="E16">
        <f t="shared" si="0"/>
        <v>4988.7758296111997</v>
      </c>
      <c r="F16">
        <f t="shared" si="0"/>
        <v>5363.5286770299317</v>
      </c>
      <c r="G16">
        <f t="shared" si="0"/>
        <v>5725.2816007183374</v>
      </c>
      <c r="H16">
        <f t="shared" si="0"/>
        <v>6071.3348958514143</v>
      </c>
      <c r="I16">
        <f t="shared" si="0"/>
        <v>6384.2157015777057</v>
      </c>
      <c r="J16">
        <f>J$2*J5</f>
        <v>6084.4655632227496</v>
      </c>
    </row>
    <row r="17" spans="1:10" x14ac:dyDescent="0.25">
      <c r="A17" t="s">
        <v>210</v>
      </c>
      <c r="B17">
        <f>B$2*B6</f>
        <v>988.75909415184469</v>
      </c>
      <c r="C17">
        <f t="shared" ref="C17:J17" si="1">C$2*C6</f>
        <v>889.13774237601945</v>
      </c>
      <c r="D17">
        <f t="shared" si="1"/>
        <v>562.53846651264166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441.59400344075118</v>
      </c>
    </row>
    <row r="18" spans="1:10" x14ac:dyDescent="0.25">
      <c r="A18" t="s">
        <v>211</v>
      </c>
      <c r="B18">
        <f>B$2*B7</f>
        <v>37.5115940849238</v>
      </c>
      <c r="C18">
        <f t="shared" ref="C18:J18" si="2">C$2*C7</f>
        <v>33.668783113915993</v>
      </c>
      <c r="D18">
        <f t="shared" si="2"/>
        <v>42.298887199758553</v>
      </c>
      <c r="E18">
        <f t="shared" si="2"/>
        <v>66.550058707887899</v>
      </c>
      <c r="F18">
        <f t="shared" si="2"/>
        <v>72.281459250835837</v>
      </c>
      <c r="G18">
        <f t="shared" si="2"/>
        <v>77.786720857792048</v>
      </c>
      <c r="H18">
        <f t="shared" si="2"/>
        <v>83.822411285082509</v>
      </c>
      <c r="I18">
        <f t="shared" si="2"/>
        <v>90.897847636917149</v>
      </c>
      <c r="J18">
        <f t="shared" si="2"/>
        <v>91.343616753586545</v>
      </c>
    </row>
    <row r="19" spans="1:10" x14ac:dyDescent="0.25">
      <c r="A19" t="s">
        <v>212</v>
      </c>
      <c r="B19">
        <f t="shared" ref="B19:J25" si="3">B$2*B8</f>
        <v>1533.7967242724233</v>
      </c>
      <c r="C19">
        <f t="shared" si="3"/>
        <v>1379.1388656010729</v>
      </c>
      <c r="D19">
        <f t="shared" si="3"/>
        <v>1561.2096276558887</v>
      </c>
      <c r="E19">
        <f t="shared" si="3"/>
        <v>1165.6741116809117</v>
      </c>
      <c r="F19">
        <f t="shared" si="3"/>
        <v>1260.1898637192335</v>
      </c>
      <c r="G19">
        <f t="shared" si="3"/>
        <v>1359.9316784238704</v>
      </c>
      <c r="H19">
        <f t="shared" si="3"/>
        <v>1464.8426928635042</v>
      </c>
      <c r="I19">
        <f t="shared" si="3"/>
        <v>1586.8864507853782</v>
      </c>
      <c r="J19">
        <f t="shared" si="3"/>
        <v>1613.3003025566188</v>
      </c>
    </row>
    <row r="20" spans="1:10" x14ac:dyDescent="0.25">
      <c r="A20" t="s">
        <v>208</v>
      </c>
      <c r="B20">
        <f t="shared" si="3"/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</row>
    <row r="21" spans="1:10" x14ac:dyDescent="0.25">
      <c r="A21" t="s">
        <v>213</v>
      </c>
      <c r="B21">
        <f t="shared" si="3"/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</row>
    <row r="22" spans="1:10" x14ac:dyDescent="0.25">
      <c r="A22" t="s">
        <v>214</v>
      </c>
      <c r="B22">
        <f t="shared" si="3"/>
        <v>61.797443384490293</v>
      </c>
      <c r="C22">
        <f t="shared" si="3"/>
        <v>55.571104659627167</v>
      </c>
      <c r="D22">
        <f t="shared" si="3"/>
        <v>35.158656939861629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27.599625215046949</v>
      </c>
    </row>
    <row r="23" spans="1:10" x14ac:dyDescent="0.25">
      <c r="A23" t="s">
        <v>215</v>
      </c>
      <c r="B23">
        <f t="shared" si="3"/>
        <v>509.82887509936728</v>
      </c>
      <c r="C23">
        <f t="shared" si="3"/>
        <v>458.46161132248716</v>
      </c>
      <c r="D23">
        <f t="shared" si="3"/>
        <v>290.05894201643065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227.69688881124642</v>
      </c>
    </row>
    <row r="24" spans="1:10" x14ac:dyDescent="0.25">
      <c r="A24" t="s">
        <v>216</v>
      </c>
      <c r="B24">
        <f t="shared" si="3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</row>
    <row r="25" spans="1:10" x14ac:dyDescent="0.25">
      <c r="A25" t="s">
        <v>10</v>
      </c>
      <c r="B25">
        <f t="shared" si="3"/>
        <v>0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320D-14FB-4609-A1A8-BD09A3FFC895}">
  <dimension ref="A1:AQ286"/>
  <sheetViews>
    <sheetView topLeftCell="AD1" zoomScale="80" zoomScaleNormal="80" workbookViewId="0">
      <pane ySplit="1" topLeftCell="A2" activePane="bottomLeft" state="frozen"/>
      <selection pane="bottomLeft" activeCell="AM20" sqref="AM20"/>
    </sheetView>
  </sheetViews>
  <sheetFormatPr defaultRowHeight="15" x14ac:dyDescent="0.25"/>
  <cols>
    <col min="1" max="1" width="29" customWidth="1"/>
    <col min="2" max="2" width="20" customWidth="1"/>
    <col min="3" max="8" width="9.140625" customWidth="1"/>
    <col min="9" max="42" width="11.42578125" bestFit="1" customWidth="1"/>
  </cols>
  <sheetData>
    <row r="1" spans="1:43" x14ac:dyDescent="0.25">
      <c r="A1" s="1" t="s">
        <v>68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</row>
    <row r="2" spans="1:43" x14ac:dyDescent="0.25">
      <c r="A2" s="1" t="s">
        <v>0</v>
      </c>
    </row>
    <row r="3" spans="1:43" x14ac:dyDescent="0.25">
      <c r="A3" s="14" t="s">
        <v>50</v>
      </c>
    </row>
    <row r="4" spans="1:43" x14ac:dyDescent="0.25">
      <c r="A4" s="2" t="s">
        <v>7</v>
      </c>
      <c r="B4">
        <v>552.99999999999989</v>
      </c>
      <c r="C4">
        <v>518.37999999999988</v>
      </c>
      <c r="D4">
        <v>483.75999999999993</v>
      </c>
      <c r="E4">
        <v>449.14</v>
      </c>
      <c r="F4">
        <v>414.52</v>
      </c>
      <c r="G4">
        <v>379.9</v>
      </c>
      <c r="H4">
        <v>385.35999999999996</v>
      </c>
      <c r="I4">
        <v>390.82</v>
      </c>
      <c r="J4">
        <v>396.28</v>
      </c>
      <c r="K4">
        <v>401.73999999999995</v>
      </c>
      <c r="L4">
        <v>407.19999999999993</v>
      </c>
      <c r="M4">
        <v>413.78</v>
      </c>
      <c r="N4">
        <v>420.35999999999996</v>
      </c>
      <c r="O4">
        <v>426.93999999999994</v>
      </c>
      <c r="P4">
        <v>433.52</v>
      </c>
      <c r="Q4">
        <v>440.09999999999997</v>
      </c>
      <c r="R4">
        <v>446.3</v>
      </c>
      <c r="S4">
        <v>452.5</v>
      </c>
      <c r="T4">
        <v>458.70000000000005</v>
      </c>
      <c r="U4">
        <v>464.90000000000003</v>
      </c>
      <c r="V4">
        <v>471.09999999999997</v>
      </c>
      <c r="W4">
        <v>476.91999999999996</v>
      </c>
      <c r="X4">
        <v>482.73999999999995</v>
      </c>
      <c r="Y4">
        <v>488.55999999999995</v>
      </c>
      <c r="Z4">
        <v>494.37999999999994</v>
      </c>
      <c r="AA4">
        <v>500.2</v>
      </c>
      <c r="AB4">
        <v>505.41999999999996</v>
      </c>
      <c r="AC4">
        <v>510.64</v>
      </c>
      <c r="AD4">
        <v>515.86</v>
      </c>
      <c r="AE4">
        <v>521.07999999999993</v>
      </c>
      <c r="AF4">
        <v>526.29999999999995</v>
      </c>
      <c r="AG4">
        <v>530.78</v>
      </c>
      <c r="AH4">
        <v>535.26</v>
      </c>
      <c r="AI4">
        <v>539.74</v>
      </c>
      <c r="AJ4">
        <v>544.22</v>
      </c>
      <c r="AK4">
        <v>548.70000000000005</v>
      </c>
      <c r="AL4">
        <v>552.36</v>
      </c>
      <c r="AM4">
        <v>556.0200000000001</v>
      </c>
      <c r="AN4">
        <v>559.68000000000006</v>
      </c>
      <c r="AO4">
        <v>563.34</v>
      </c>
      <c r="AP4">
        <v>567</v>
      </c>
    </row>
    <row r="5" spans="1:43" x14ac:dyDescent="0.25">
      <c r="A5" s="2" t="s">
        <v>8</v>
      </c>
      <c r="B5">
        <v>52</v>
      </c>
      <c r="C5">
        <v>55.8</v>
      </c>
      <c r="D5">
        <v>59.599999999999994</v>
      </c>
      <c r="E5">
        <v>63.399999999999991</v>
      </c>
      <c r="F5">
        <v>67.199999999999989</v>
      </c>
      <c r="G5">
        <v>70.999999999999986</v>
      </c>
      <c r="H5">
        <v>68.22</v>
      </c>
      <c r="I5">
        <v>65.44</v>
      </c>
      <c r="J5">
        <v>62.66</v>
      </c>
      <c r="K5">
        <v>59.88</v>
      </c>
      <c r="L5">
        <v>57.100000000000009</v>
      </c>
      <c r="M5">
        <v>50.620000000000005</v>
      </c>
      <c r="N5">
        <v>44.14</v>
      </c>
      <c r="O5">
        <v>37.660000000000004</v>
      </c>
      <c r="P5">
        <v>31.18</v>
      </c>
      <c r="Q5">
        <v>24.70000000000001</v>
      </c>
      <c r="R5">
        <v>28.560000000000006</v>
      </c>
      <c r="S5">
        <v>32.42</v>
      </c>
      <c r="T5">
        <v>36.28</v>
      </c>
      <c r="U5">
        <v>40.14</v>
      </c>
      <c r="V5">
        <v>44</v>
      </c>
      <c r="W5">
        <v>46.42</v>
      </c>
      <c r="X5">
        <v>48.84</v>
      </c>
      <c r="Y5">
        <v>51.26</v>
      </c>
      <c r="Z5">
        <v>53.68</v>
      </c>
      <c r="AA5">
        <v>56.100000000000009</v>
      </c>
      <c r="AB5">
        <v>64.56</v>
      </c>
      <c r="AC5">
        <v>73.02</v>
      </c>
      <c r="AD5">
        <v>81.47999999999999</v>
      </c>
      <c r="AE5">
        <v>89.94</v>
      </c>
      <c r="AF5">
        <v>98.399999999999977</v>
      </c>
      <c r="AG5">
        <v>104.35999999999999</v>
      </c>
      <c r="AH5">
        <v>110.31999999999998</v>
      </c>
      <c r="AI5">
        <v>116.27999999999997</v>
      </c>
      <c r="AJ5">
        <v>122.23999999999998</v>
      </c>
      <c r="AK5">
        <v>128.19999999999999</v>
      </c>
      <c r="AL5">
        <v>132.24</v>
      </c>
      <c r="AM5">
        <v>136.28</v>
      </c>
      <c r="AN5">
        <v>140.32</v>
      </c>
      <c r="AO5">
        <v>144.36000000000001</v>
      </c>
      <c r="AP5">
        <v>148.4</v>
      </c>
    </row>
    <row r="6" spans="1:43" x14ac:dyDescent="0.25">
      <c r="A6" s="2" t="s">
        <v>9</v>
      </c>
      <c r="B6">
        <v>23</v>
      </c>
      <c r="C6">
        <v>23.38</v>
      </c>
      <c r="D6">
        <v>23.76</v>
      </c>
      <c r="E6">
        <v>24.14</v>
      </c>
      <c r="F6">
        <v>24.52</v>
      </c>
      <c r="G6">
        <v>24.9</v>
      </c>
      <c r="H6">
        <v>24.86</v>
      </c>
      <c r="I6">
        <v>24.819999999999997</v>
      </c>
      <c r="J6">
        <v>24.779999999999998</v>
      </c>
      <c r="K6">
        <v>24.74</v>
      </c>
      <c r="L6">
        <v>24.7</v>
      </c>
      <c r="M6">
        <v>27.979999999999997</v>
      </c>
      <c r="N6">
        <v>31.259999999999998</v>
      </c>
      <c r="O6">
        <v>34.54</v>
      </c>
      <c r="P6">
        <v>37.82</v>
      </c>
      <c r="Q6">
        <v>41.1</v>
      </c>
      <c r="R6">
        <v>50.5</v>
      </c>
      <c r="S6">
        <v>59.9</v>
      </c>
      <c r="T6">
        <v>69.3</v>
      </c>
      <c r="U6">
        <v>78.699999999999989</v>
      </c>
      <c r="V6">
        <v>88.1</v>
      </c>
      <c r="W6">
        <v>98.54</v>
      </c>
      <c r="X6">
        <v>108.98</v>
      </c>
      <c r="Y6">
        <v>119.42000000000002</v>
      </c>
      <c r="Z6">
        <v>129.86000000000001</v>
      </c>
      <c r="AA6">
        <v>140.30000000000001</v>
      </c>
      <c r="AB6">
        <v>146.68</v>
      </c>
      <c r="AC6">
        <v>153.06</v>
      </c>
      <c r="AD6">
        <v>159.44</v>
      </c>
      <c r="AE6">
        <v>165.82</v>
      </c>
      <c r="AF6">
        <v>172.2</v>
      </c>
      <c r="AG6">
        <v>183.92</v>
      </c>
      <c r="AH6">
        <v>195.64</v>
      </c>
      <c r="AI6">
        <v>207.36</v>
      </c>
      <c r="AJ6">
        <v>219.07999999999998</v>
      </c>
      <c r="AK6">
        <v>230.79999999999995</v>
      </c>
      <c r="AL6">
        <v>242.93999999999997</v>
      </c>
      <c r="AM6">
        <v>255.07999999999996</v>
      </c>
      <c r="AN6">
        <v>267.21999999999997</v>
      </c>
      <c r="AO6">
        <v>279.35999999999996</v>
      </c>
      <c r="AP6">
        <v>291.49999999999994</v>
      </c>
    </row>
    <row r="7" spans="1:43" x14ac:dyDescent="0.25">
      <c r="A7" s="2" t="s">
        <v>17</v>
      </c>
      <c r="B7">
        <f t="shared" ref="B7:AJ7" si="0">B8+B9</f>
        <v>413</v>
      </c>
      <c r="C7">
        <f t="shared" si="0"/>
        <v>428.38</v>
      </c>
      <c r="D7">
        <f t="shared" si="0"/>
        <v>443.76</v>
      </c>
      <c r="E7">
        <f t="shared" si="0"/>
        <v>459.14000000000004</v>
      </c>
      <c r="F7">
        <f t="shared" si="0"/>
        <v>474.52</v>
      </c>
      <c r="G7">
        <f t="shared" si="0"/>
        <v>489.90000000000003</v>
      </c>
      <c r="H7">
        <f t="shared" si="0"/>
        <v>496.98</v>
      </c>
      <c r="I7">
        <f t="shared" si="0"/>
        <v>504.05999999999995</v>
      </c>
      <c r="J7">
        <f t="shared" si="0"/>
        <v>511.14</v>
      </c>
      <c r="K7">
        <f t="shared" si="0"/>
        <v>518.22</v>
      </c>
      <c r="L7">
        <f t="shared" si="0"/>
        <v>525.29999999999995</v>
      </c>
      <c r="M7">
        <f t="shared" si="0"/>
        <v>543.64</v>
      </c>
      <c r="N7">
        <f t="shared" si="0"/>
        <v>561.98</v>
      </c>
      <c r="O7">
        <f t="shared" si="0"/>
        <v>580.32000000000005</v>
      </c>
      <c r="P7">
        <f t="shared" si="0"/>
        <v>598.66</v>
      </c>
      <c r="Q7">
        <f t="shared" si="0"/>
        <v>617</v>
      </c>
      <c r="R7">
        <f t="shared" si="0"/>
        <v>638.06000000000006</v>
      </c>
      <c r="S7">
        <f t="shared" si="0"/>
        <v>659.12</v>
      </c>
      <c r="T7">
        <f t="shared" si="0"/>
        <v>680.18000000000006</v>
      </c>
      <c r="U7">
        <f t="shared" si="0"/>
        <v>701.24</v>
      </c>
      <c r="V7">
        <f t="shared" si="0"/>
        <v>765.45163934426228</v>
      </c>
      <c r="W7">
        <f t="shared" si="0"/>
        <v>783.93770491803275</v>
      </c>
      <c r="X7">
        <f t="shared" si="0"/>
        <v>802.42377049180323</v>
      </c>
      <c r="Y7">
        <f t="shared" si="0"/>
        <v>820.9098360655737</v>
      </c>
      <c r="Z7">
        <f t="shared" si="0"/>
        <v>839.39590163934417</v>
      </c>
      <c r="AA7">
        <f t="shared" si="0"/>
        <v>857.88196721311465</v>
      </c>
      <c r="AB7">
        <f t="shared" si="0"/>
        <v>897.59999999999991</v>
      </c>
      <c r="AC7">
        <f t="shared" si="0"/>
        <v>906.9</v>
      </c>
      <c r="AD7">
        <f t="shared" si="0"/>
        <v>916.19999999999993</v>
      </c>
      <c r="AE7">
        <f t="shared" si="0"/>
        <v>925.5</v>
      </c>
      <c r="AF7">
        <f t="shared" si="0"/>
        <v>876.36803278688524</v>
      </c>
      <c r="AG7">
        <f t="shared" si="0"/>
        <v>894.85409836065571</v>
      </c>
      <c r="AH7">
        <f t="shared" si="0"/>
        <v>913.3401639344263</v>
      </c>
      <c r="AI7">
        <f t="shared" si="0"/>
        <v>931.82622950819677</v>
      </c>
      <c r="AJ7">
        <f t="shared" si="0"/>
        <v>950.31229508196714</v>
      </c>
      <c r="AK7">
        <f>AK8+AK9</f>
        <v>968.79836065573772</v>
      </c>
      <c r="AL7">
        <f t="shared" ref="AL7:AP7" si="1">AL8+AL9</f>
        <v>991.81868852459013</v>
      </c>
      <c r="AM7">
        <f t="shared" si="1"/>
        <v>1014.8390163934425</v>
      </c>
      <c r="AN7">
        <f t="shared" si="1"/>
        <v>1037.8593442622951</v>
      </c>
      <c r="AO7">
        <f t="shared" si="1"/>
        <v>1060.8796721311476</v>
      </c>
      <c r="AP7">
        <f t="shared" si="1"/>
        <v>1083.9000000000001</v>
      </c>
    </row>
    <row r="8" spans="1:43" x14ac:dyDescent="0.25">
      <c r="A8" s="16" t="s">
        <v>64</v>
      </c>
      <c r="B8">
        <v>63.000000000000007</v>
      </c>
      <c r="C8">
        <v>63.180000000000007</v>
      </c>
      <c r="D8">
        <v>63.360000000000007</v>
      </c>
      <c r="E8">
        <v>63.540000000000006</v>
      </c>
      <c r="F8">
        <v>63.720000000000006</v>
      </c>
      <c r="G8">
        <v>63.900000000000013</v>
      </c>
      <c r="H8">
        <v>63.300000000000011</v>
      </c>
      <c r="I8">
        <v>62.70000000000001</v>
      </c>
      <c r="J8">
        <v>62.100000000000009</v>
      </c>
      <c r="K8">
        <v>61.500000000000007</v>
      </c>
      <c r="L8">
        <v>60.900000000000006</v>
      </c>
      <c r="M8">
        <v>65.180000000000007</v>
      </c>
      <c r="N8">
        <v>69.460000000000008</v>
      </c>
      <c r="O8">
        <v>73.740000000000009</v>
      </c>
      <c r="P8">
        <v>78.02000000000001</v>
      </c>
      <c r="Q8">
        <v>82.300000000000011</v>
      </c>
      <c r="R8">
        <v>104.60000000000002</v>
      </c>
      <c r="S8">
        <v>126.90000000000002</v>
      </c>
      <c r="T8">
        <v>149.20000000000002</v>
      </c>
      <c r="U8">
        <v>171.5</v>
      </c>
      <c r="V8">
        <v>210.98852459016391</v>
      </c>
      <c r="W8">
        <v>217.13606557377048</v>
      </c>
      <c r="X8">
        <v>223.28360655737703</v>
      </c>
      <c r="Y8">
        <v>229.43114754098357</v>
      </c>
      <c r="Z8">
        <v>235.57868852459012</v>
      </c>
      <c r="AA8">
        <v>241.7262295081967</v>
      </c>
      <c r="AB8">
        <v>246.08</v>
      </c>
      <c r="AC8">
        <v>258.36</v>
      </c>
      <c r="AD8">
        <v>270.64</v>
      </c>
      <c r="AE8">
        <v>282.92</v>
      </c>
      <c r="AF8">
        <v>247.87377049180324</v>
      </c>
      <c r="AG8">
        <v>254.02131147540982</v>
      </c>
      <c r="AH8">
        <v>260.16885245901636</v>
      </c>
      <c r="AI8">
        <v>266.31639344262294</v>
      </c>
      <c r="AJ8">
        <v>272.46393442622946</v>
      </c>
      <c r="AK8">
        <v>278.61147540983603</v>
      </c>
      <c r="AL8">
        <v>280.68918032786883</v>
      </c>
      <c r="AM8">
        <v>282.76688524590162</v>
      </c>
      <c r="AN8">
        <v>284.84459016393441</v>
      </c>
      <c r="AO8">
        <v>286.92229508196721</v>
      </c>
      <c r="AP8">
        <v>289</v>
      </c>
    </row>
    <row r="9" spans="1:43" x14ac:dyDescent="0.25">
      <c r="A9" s="16" t="s">
        <v>65</v>
      </c>
      <c r="B9">
        <v>350</v>
      </c>
      <c r="C9">
        <v>365.2</v>
      </c>
      <c r="D9">
        <v>380.4</v>
      </c>
      <c r="E9">
        <v>395.6</v>
      </c>
      <c r="F9">
        <v>410.79999999999995</v>
      </c>
      <c r="G9">
        <v>426</v>
      </c>
      <c r="H9">
        <v>433.68</v>
      </c>
      <c r="I9">
        <v>441.35999999999996</v>
      </c>
      <c r="J9">
        <v>449.03999999999996</v>
      </c>
      <c r="K9">
        <v>456.71999999999997</v>
      </c>
      <c r="L9">
        <v>464.4</v>
      </c>
      <c r="M9">
        <v>478.46</v>
      </c>
      <c r="N9">
        <v>492.52</v>
      </c>
      <c r="O9">
        <v>506.58000000000004</v>
      </c>
      <c r="P9">
        <v>520.64</v>
      </c>
      <c r="Q9">
        <v>534.70000000000005</v>
      </c>
      <c r="R9">
        <v>533.46</v>
      </c>
      <c r="S9">
        <v>532.22</v>
      </c>
      <c r="T9">
        <v>530.98</v>
      </c>
      <c r="U9">
        <v>529.74</v>
      </c>
      <c r="V9">
        <v>554.46311475409834</v>
      </c>
      <c r="W9">
        <v>566.8016393442623</v>
      </c>
      <c r="X9">
        <v>579.14016393442625</v>
      </c>
      <c r="Y9">
        <v>591.4786885245901</v>
      </c>
      <c r="Z9">
        <v>603.81721311475405</v>
      </c>
      <c r="AA9">
        <v>616.15573770491801</v>
      </c>
      <c r="AB9">
        <v>651.51999999999987</v>
      </c>
      <c r="AC9">
        <v>648.54</v>
      </c>
      <c r="AD9">
        <v>645.55999999999995</v>
      </c>
      <c r="AE9">
        <v>642.57999999999993</v>
      </c>
      <c r="AF9">
        <v>628.49426229508197</v>
      </c>
      <c r="AG9">
        <v>640.83278688524592</v>
      </c>
      <c r="AH9">
        <v>653.17131147540988</v>
      </c>
      <c r="AI9">
        <v>665.50983606557384</v>
      </c>
      <c r="AJ9">
        <v>677.84836065573768</v>
      </c>
      <c r="AK9">
        <v>690.18688524590164</v>
      </c>
      <c r="AL9">
        <v>711.1295081967213</v>
      </c>
      <c r="AM9">
        <v>732.07213114754097</v>
      </c>
      <c r="AN9">
        <v>753.01475409836064</v>
      </c>
      <c r="AO9">
        <v>773.95737704918031</v>
      </c>
      <c r="AP9">
        <v>794.9</v>
      </c>
    </row>
    <row r="10" spans="1:43" x14ac:dyDescent="0.25">
      <c r="A10" s="2" t="s">
        <v>11</v>
      </c>
      <c r="B10">
        <f t="shared" ref="B10" si="2">B11+B12</f>
        <v>3206</v>
      </c>
      <c r="C10">
        <f t="shared" ref="C10" si="3">C11+C12</f>
        <v>3095.2200000000003</v>
      </c>
      <c r="D10">
        <f t="shared" ref="D10" si="4">D11+D12</f>
        <v>2984.44</v>
      </c>
      <c r="E10">
        <f t="shared" ref="E10" si="5">E11+E12</f>
        <v>2873.6600000000003</v>
      </c>
      <c r="F10">
        <f t="shared" ref="F10" si="6">F11+F12</f>
        <v>2762.88</v>
      </c>
      <c r="G10">
        <f t="shared" ref="G10" si="7">G11+G12</f>
        <v>2652.1000000000004</v>
      </c>
      <c r="H10">
        <f t="shared" ref="H10" si="8">H11+H12</f>
        <v>2681.2400000000002</v>
      </c>
      <c r="I10">
        <f t="shared" ref="I10" si="9">I11+I12</f>
        <v>2710.38</v>
      </c>
      <c r="J10">
        <f t="shared" ref="J10" si="10">J11+J12</f>
        <v>2739.5200000000004</v>
      </c>
      <c r="K10">
        <f t="shared" ref="K10" si="11">K11+K12</f>
        <v>2768.6600000000003</v>
      </c>
      <c r="L10">
        <f t="shared" ref="L10" si="12">L11+L12</f>
        <v>2797.7999999999997</v>
      </c>
      <c r="M10">
        <f t="shared" ref="M10" si="13">M11+M12</f>
        <v>2830.56</v>
      </c>
      <c r="N10">
        <f t="shared" ref="N10" si="14">N11+N12</f>
        <v>2863.3199999999997</v>
      </c>
      <c r="O10">
        <f t="shared" ref="O10" si="15">O11+O12</f>
        <v>2896.08</v>
      </c>
      <c r="P10">
        <f t="shared" ref="P10" si="16">P11+P12</f>
        <v>2928.8399999999997</v>
      </c>
      <c r="Q10">
        <f t="shared" ref="Q10" si="17">Q11+Q12</f>
        <v>2961.5999999999995</v>
      </c>
      <c r="R10">
        <f t="shared" ref="R10" si="18">R11+R12</f>
        <v>2977</v>
      </c>
      <c r="S10">
        <f t="shared" ref="S10" si="19">S11+S12</f>
        <v>2992.3999999999996</v>
      </c>
      <c r="T10">
        <f t="shared" ref="T10" si="20">T11+T12</f>
        <v>3007.7999999999997</v>
      </c>
      <c r="U10">
        <f t="shared" ref="U10" si="21">U11+U12</f>
        <v>3023.2</v>
      </c>
      <c r="V10">
        <f t="shared" ref="V10" si="22">V11+V12</f>
        <v>3038.6</v>
      </c>
      <c r="W10">
        <f t="shared" ref="W10" si="23">W11+W12</f>
        <v>3038.66</v>
      </c>
      <c r="X10">
        <f t="shared" ref="X10" si="24">X11+X12</f>
        <v>3038.7200000000003</v>
      </c>
      <c r="Y10">
        <f t="shared" ref="Y10" si="25">Y11+Y12</f>
        <v>3038.78</v>
      </c>
      <c r="Z10">
        <f t="shared" ref="Z10" si="26">Z11+Z12</f>
        <v>3038.84</v>
      </c>
      <c r="AA10">
        <f t="shared" ref="AA10" si="27">AA11+AA12</f>
        <v>3038.9</v>
      </c>
      <c r="AB10">
        <f t="shared" ref="AB10" si="28">AB11+AB12</f>
        <v>3060.84</v>
      </c>
      <c r="AC10">
        <f t="shared" ref="AC10" si="29">AC11+AC12</f>
        <v>3082.7799999999997</v>
      </c>
      <c r="AD10">
        <f t="shared" ref="AD10" si="30">AD11+AD12</f>
        <v>3104.72</v>
      </c>
      <c r="AE10">
        <f t="shared" ref="AE10" si="31">AE11+AE12</f>
        <v>3126.66</v>
      </c>
      <c r="AF10">
        <f t="shared" ref="AF10" si="32">AF11+AF12</f>
        <v>3148.6</v>
      </c>
      <c r="AG10">
        <f t="shared" ref="AG10" si="33">AG11+AG12</f>
        <v>3165.06</v>
      </c>
      <c r="AH10">
        <f t="shared" ref="AH10" si="34">AH11+AH12</f>
        <v>3181.52</v>
      </c>
      <c r="AI10">
        <f t="shared" ref="AI10" si="35">AI11+AI12</f>
        <v>3197.98</v>
      </c>
      <c r="AJ10">
        <f t="shared" ref="AJ10" si="36">AJ11+AJ12</f>
        <v>3214.44</v>
      </c>
      <c r="AK10">
        <f t="shared" ref="AK10" si="37">AK11+AK12</f>
        <v>3230.9</v>
      </c>
      <c r="AL10">
        <f t="shared" ref="AL10" si="38">AL11+AL12</f>
        <v>3220.6600000000003</v>
      </c>
      <c r="AM10">
        <f t="shared" ref="AM10" si="39">AM11+AM12</f>
        <v>3210.42</v>
      </c>
      <c r="AN10">
        <f t="shared" ref="AN10" si="40">AN11+AN12</f>
        <v>3200.1800000000003</v>
      </c>
      <c r="AO10">
        <f t="shared" ref="AO10" si="41">AO11+AO12</f>
        <v>3189.94</v>
      </c>
      <c r="AP10">
        <f t="shared" ref="AP10" si="42">AP11+AP12</f>
        <v>3179.7</v>
      </c>
    </row>
    <row r="11" spans="1:43" x14ac:dyDescent="0.25">
      <c r="A11" s="16" t="s">
        <v>66</v>
      </c>
      <c r="B11">
        <v>45</v>
      </c>
      <c r="C11">
        <v>48</v>
      </c>
      <c r="D11">
        <v>51</v>
      </c>
      <c r="E11">
        <v>54</v>
      </c>
      <c r="F11">
        <v>57</v>
      </c>
      <c r="G11">
        <v>59.999999999999986</v>
      </c>
      <c r="H11">
        <v>47.999999999999986</v>
      </c>
      <c r="I11">
        <v>35.999999999999993</v>
      </c>
      <c r="J11">
        <v>23.999999999999993</v>
      </c>
      <c r="K11">
        <v>11.999999999999993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3" x14ac:dyDescent="0.25">
      <c r="A12" s="16" t="s">
        <v>67</v>
      </c>
      <c r="B12">
        <v>3161</v>
      </c>
      <c r="C12">
        <v>3047.2200000000003</v>
      </c>
      <c r="D12">
        <v>2933.44</v>
      </c>
      <c r="E12">
        <v>2819.6600000000003</v>
      </c>
      <c r="F12">
        <v>2705.88</v>
      </c>
      <c r="G12">
        <v>2592.1000000000004</v>
      </c>
      <c r="H12">
        <v>2633.2400000000002</v>
      </c>
      <c r="I12">
        <v>2674.38</v>
      </c>
      <c r="J12">
        <v>2715.5200000000004</v>
      </c>
      <c r="K12">
        <v>2756.6600000000003</v>
      </c>
      <c r="L12">
        <v>2797.7999999999997</v>
      </c>
      <c r="M12">
        <v>2830.56</v>
      </c>
      <c r="N12">
        <v>2863.3199999999997</v>
      </c>
      <c r="O12">
        <v>2896.08</v>
      </c>
      <c r="P12">
        <v>2928.8399999999997</v>
      </c>
      <c r="Q12">
        <v>2961.5999999999995</v>
      </c>
      <c r="R12">
        <v>2977</v>
      </c>
      <c r="S12">
        <v>2992.3999999999996</v>
      </c>
      <c r="T12">
        <v>3007.7999999999997</v>
      </c>
      <c r="U12">
        <v>3023.2</v>
      </c>
      <c r="V12">
        <v>3038.6</v>
      </c>
      <c r="W12">
        <v>3038.66</v>
      </c>
      <c r="X12">
        <v>3038.7200000000003</v>
      </c>
      <c r="Y12">
        <v>3038.78</v>
      </c>
      <c r="Z12">
        <v>3038.84</v>
      </c>
      <c r="AA12">
        <v>3038.9</v>
      </c>
      <c r="AB12">
        <v>3060.84</v>
      </c>
      <c r="AC12">
        <v>3082.7799999999997</v>
      </c>
      <c r="AD12">
        <v>3104.72</v>
      </c>
      <c r="AE12">
        <v>3126.66</v>
      </c>
      <c r="AF12">
        <v>3148.6</v>
      </c>
      <c r="AG12">
        <v>3165.06</v>
      </c>
      <c r="AH12">
        <v>3181.52</v>
      </c>
      <c r="AI12">
        <v>3197.98</v>
      </c>
      <c r="AJ12">
        <v>3214.44</v>
      </c>
      <c r="AK12">
        <v>3230.9</v>
      </c>
      <c r="AL12">
        <v>3220.6600000000003</v>
      </c>
      <c r="AM12">
        <v>3210.42</v>
      </c>
      <c r="AN12">
        <v>3200.1800000000003</v>
      </c>
      <c r="AO12">
        <v>3189.94</v>
      </c>
      <c r="AP12">
        <v>3179.7</v>
      </c>
    </row>
    <row r="13" spans="1:43" x14ac:dyDescent="0.25">
      <c r="A13" s="2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3" x14ac:dyDescent="0.25">
      <c r="A14" s="2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3" x14ac:dyDescent="0.25">
      <c r="A15" s="2" t="s">
        <v>14</v>
      </c>
      <c r="B15">
        <v>8</v>
      </c>
      <c r="C15">
        <v>8.64</v>
      </c>
      <c r="D15">
        <v>9.2799999999999994</v>
      </c>
      <c r="E15">
        <v>9.92</v>
      </c>
      <c r="F15">
        <v>10.559999999999999</v>
      </c>
      <c r="G15">
        <v>11.2</v>
      </c>
      <c r="H15">
        <v>11.999999999999998</v>
      </c>
      <c r="I15">
        <v>12.799999999999999</v>
      </c>
      <c r="J15">
        <v>13.599999999999998</v>
      </c>
      <c r="K15">
        <v>14.399999999999999</v>
      </c>
      <c r="L15">
        <v>15.200000000000001</v>
      </c>
      <c r="M15">
        <v>18.739999999999998</v>
      </c>
      <c r="N15">
        <v>22.279999999999998</v>
      </c>
      <c r="O15">
        <v>25.819999999999997</v>
      </c>
      <c r="P15">
        <v>29.359999999999992</v>
      </c>
      <c r="Q15">
        <v>32.899999999999991</v>
      </c>
      <c r="R15">
        <v>36.879999999999995</v>
      </c>
      <c r="S15">
        <v>40.859999999999992</v>
      </c>
      <c r="T15">
        <v>44.839999999999996</v>
      </c>
      <c r="U15">
        <v>48.819999999999993</v>
      </c>
      <c r="V15">
        <v>52.8</v>
      </c>
      <c r="W15">
        <v>49.72</v>
      </c>
      <c r="X15">
        <v>46.64</v>
      </c>
      <c r="Y15">
        <v>43.559999999999995</v>
      </c>
      <c r="Z15">
        <v>40.479999999999997</v>
      </c>
      <c r="AA15">
        <v>37.400000000000006</v>
      </c>
      <c r="AB15">
        <v>35.820000000000007</v>
      </c>
      <c r="AC15">
        <v>34.24</v>
      </c>
      <c r="AD15">
        <v>32.660000000000004</v>
      </c>
      <c r="AE15">
        <v>31.080000000000005</v>
      </c>
      <c r="AF15">
        <v>29.500000000000007</v>
      </c>
      <c r="AG15">
        <v>27.700000000000006</v>
      </c>
      <c r="AH15">
        <v>25.900000000000006</v>
      </c>
      <c r="AI15">
        <v>24.100000000000005</v>
      </c>
      <c r="AJ15">
        <v>22.300000000000004</v>
      </c>
      <c r="AK15">
        <v>20.5</v>
      </c>
      <c r="AL15">
        <v>18.52</v>
      </c>
      <c r="AM15">
        <v>16.54</v>
      </c>
      <c r="AN15">
        <v>14.56</v>
      </c>
      <c r="AO15">
        <v>12.58</v>
      </c>
      <c r="AP15">
        <v>10.600000000000001</v>
      </c>
    </row>
    <row r="16" spans="1:43" x14ac:dyDescent="0.25">
      <c r="A16" s="2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s="2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s="1"/>
    </row>
    <row r="20" spans="1:42" x14ac:dyDescent="0.25">
      <c r="A20" s="1" t="s">
        <v>1</v>
      </c>
    </row>
    <row r="21" spans="1:42" x14ac:dyDescent="0.25">
      <c r="A21" s="2" t="s">
        <v>7</v>
      </c>
      <c r="B21">
        <v>0</v>
      </c>
      <c r="C21">
        <v>2.6397241500000002</v>
      </c>
      <c r="D21">
        <v>5.2794483000000003</v>
      </c>
      <c r="E21">
        <v>7.9191724499999996</v>
      </c>
      <c r="F21">
        <v>10.558896599999999</v>
      </c>
      <c r="G21">
        <v>13.198620750000003</v>
      </c>
      <c r="H21">
        <v>15.838344899999999</v>
      </c>
      <c r="I21">
        <v>18.478069049999995</v>
      </c>
      <c r="J21">
        <v>21.117793199999994</v>
      </c>
      <c r="K21">
        <v>23.757517349999986</v>
      </c>
      <c r="L21">
        <v>26.3972415</v>
      </c>
      <c r="M21">
        <v>42.067916624999995</v>
      </c>
      <c r="N21">
        <v>57.738591749999991</v>
      </c>
      <c r="O21">
        <v>73.409266874999986</v>
      </c>
      <c r="P21">
        <v>89.079941999999988</v>
      </c>
      <c r="Q21">
        <v>104.75061712499999</v>
      </c>
      <c r="R21">
        <v>120.42129224999999</v>
      </c>
      <c r="S21">
        <v>136.091967375</v>
      </c>
      <c r="T21">
        <v>151.7626425</v>
      </c>
      <c r="U21">
        <v>167.43331762500003</v>
      </c>
      <c r="V21">
        <v>183.10399275</v>
      </c>
      <c r="W21">
        <v>186.79530733499999</v>
      </c>
      <c r="X21">
        <v>190.48662192</v>
      </c>
      <c r="Y21">
        <v>194.17793650499999</v>
      </c>
      <c r="Z21">
        <v>197.86925108999998</v>
      </c>
      <c r="AA21">
        <v>201.56056567499999</v>
      </c>
      <c r="AB21">
        <v>205.25188025999998</v>
      </c>
      <c r="AC21">
        <v>208.94319484499999</v>
      </c>
      <c r="AD21">
        <v>212.63450942999998</v>
      </c>
      <c r="AE21">
        <v>216.32582401499999</v>
      </c>
      <c r="AF21">
        <v>220.01713859999998</v>
      </c>
      <c r="AG21">
        <v>219.95952898499996</v>
      </c>
      <c r="AH21">
        <v>219.90191936999997</v>
      </c>
      <c r="AI21">
        <v>219.84430975499995</v>
      </c>
      <c r="AJ21">
        <v>219.78670013999997</v>
      </c>
      <c r="AK21">
        <v>219.72909052499995</v>
      </c>
      <c r="AL21">
        <v>219.67148090999996</v>
      </c>
      <c r="AM21">
        <v>219.61387129499994</v>
      </c>
      <c r="AN21">
        <v>219.55626167999995</v>
      </c>
      <c r="AO21">
        <v>219.49865206499993</v>
      </c>
      <c r="AP21">
        <v>219.44104244999991</v>
      </c>
    </row>
    <row r="22" spans="1:42" x14ac:dyDescent="0.25">
      <c r="A22" s="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s="2" t="s">
        <v>9</v>
      </c>
      <c r="B23">
        <v>6388.0661261261257</v>
      </c>
      <c r="C23">
        <v>7283.6781261261258</v>
      </c>
      <c r="D23">
        <v>8179.2901261261259</v>
      </c>
      <c r="E23">
        <v>9074.9021261261259</v>
      </c>
      <c r="F23">
        <v>9970.5141261261269</v>
      </c>
      <c r="G23">
        <v>10866.126126126126</v>
      </c>
      <c r="H23">
        <v>12032.896158558557</v>
      </c>
      <c r="I23">
        <v>13199.666190990989</v>
      </c>
      <c r="J23">
        <v>14366.436223423421</v>
      </c>
      <c r="K23">
        <v>15533.206255855854</v>
      </c>
      <c r="L23">
        <v>16699.976288288286</v>
      </c>
      <c r="M23">
        <v>17332.503264864863</v>
      </c>
      <c r="N23">
        <v>17965.030241441436</v>
      </c>
      <c r="O23">
        <v>18597.557218018013</v>
      </c>
      <c r="P23">
        <v>19230.08419459459</v>
      </c>
      <c r="Q23">
        <v>19862.611171171171</v>
      </c>
      <c r="R23">
        <v>20404.578061261262</v>
      </c>
      <c r="S23">
        <v>20946.544951351352</v>
      </c>
      <c r="T23">
        <v>21488.511841441443</v>
      </c>
      <c r="U23">
        <v>22030.478731531533</v>
      </c>
      <c r="V23">
        <v>22572.445621621624</v>
      </c>
      <c r="W23">
        <v>22861.954190990993</v>
      </c>
      <c r="X23">
        <v>23151.462760360362</v>
      </c>
      <c r="Y23">
        <v>23440.971329729731</v>
      </c>
      <c r="Z23">
        <v>23730.4798990991</v>
      </c>
      <c r="AA23">
        <v>24019.988468468466</v>
      </c>
      <c r="AB23">
        <v>24176.226212612608</v>
      </c>
      <c r="AC23">
        <v>24332.463956756754</v>
      </c>
      <c r="AD23">
        <v>24488.701700900896</v>
      </c>
      <c r="AE23">
        <v>24644.939445045038</v>
      </c>
      <c r="AF23">
        <v>24801.17718918918</v>
      </c>
      <c r="AG23">
        <v>24642.80898738738</v>
      </c>
      <c r="AH23">
        <v>24484.440785585582</v>
      </c>
      <c r="AI23">
        <v>24326.072583783782</v>
      </c>
      <c r="AJ23">
        <v>24167.704381981981</v>
      </c>
      <c r="AK23">
        <v>24009.33618018018</v>
      </c>
      <c r="AL23">
        <v>23700.067077477477</v>
      </c>
      <c r="AM23">
        <v>23390.797974774774</v>
      </c>
      <c r="AN23">
        <v>23081.528872072071</v>
      </c>
      <c r="AO23">
        <v>22772.259769369368</v>
      </c>
      <c r="AP23">
        <v>22462.990666666665</v>
      </c>
    </row>
    <row r="24" spans="1:42" x14ac:dyDescent="0.25">
      <c r="A24" s="2" t="s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s="2" t="s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s="2" t="s">
        <v>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s="2" t="s">
        <v>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s="2" t="s">
        <v>14</v>
      </c>
      <c r="B28">
        <v>1139.2954200000001</v>
      </c>
      <c r="C28">
        <v>1025.3658780000003</v>
      </c>
      <c r="D28">
        <v>911.43633600000021</v>
      </c>
      <c r="E28">
        <v>797.50679400000035</v>
      </c>
      <c r="F28">
        <v>683.57725200000027</v>
      </c>
      <c r="G28">
        <v>569.64771000000019</v>
      </c>
      <c r="H28">
        <v>455.71816800000022</v>
      </c>
      <c r="I28">
        <v>341.78862600000019</v>
      </c>
      <c r="J28">
        <v>227.85908400000017</v>
      </c>
      <c r="K28">
        <v>113.92954200000008</v>
      </c>
      <c r="L28">
        <v>1.1368683772161603E-13</v>
      </c>
      <c r="M28">
        <v>9.0949470177292829E-14</v>
      </c>
      <c r="N28">
        <v>6.8212102632969615E-14</v>
      </c>
      <c r="O28">
        <v>4.5474735088646414E-14</v>
      </c>
      <c r="P28">
        <v>2.2737367544323214E-14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s="2" t="s">
        <v>15</v>
      </c>
      <c r="B29">
        <v>2132.8947799999996</v>
      </c>
      <c r="C29">
        <v>2191.8897419999994</v>
      </c>
      <c r="D29">
        <v>2250.8847039999996</v>
      </c>
      <c r="E29">
        <v>2309.8796659999994</v>
      </c>
      <c r="F29">
        <v>2368.8746279999996</v>
      </c>
      <c r="G29">
        <v>2427.8695899999993</v>
      </c>
      <c r="H29">
        <v>2486.8645519999995</v>
      </c>
      <c r="I29">
        <v>2545.8595139999993</v>
      </c>
      <c r="J29">
        <v>2604.8544759999995</v>
      </c>
      <c r="K29">
        <v>2663.8494379999997</v>
      </c>
      <c r="L29">
        <v>2722.8444</v>
      </c>
      <c r="M29">
        <v>2791.3932020000002</v>
      </c>
      <c r="N29">
        <v>2859.942004</v>
      </c>
      <c r="O29">
        <v>2928.4908060000002</v>
      </c>
      <c r="P29">
        <v>2997.039608</v>
      </c>
      <c r="Q29">
        <v>3065.5884100000003</v>
      </c>
      <c r="R29">
        <v>3134.1372120000001</v>
      </c>
      <c r="S29">
        <v>3202.6860139999999</v>
      </c>
      <c r="T29">
        <v>3271.2348159999997</v>
      </c>
      <c r="U29">
        <v>3339.7836179999995</v>
      </c>
      <c r="V29">
        <v>3408.3324199999993</v>
      </c>
      <c r="W29">
        <v>3428.1566379999995</v>
      </c>
      <c r="X29">
        <v>3447.9808559999992</v>
      </c>
      <c r="Y29">
        <v>3467.8050739999994</v>
      </c>
      <c r="Z29">
        <v>3487.6292919999996</v>
      </c>
      <c r="AA29">
        <v>3507.4535099999998</v>
      </c>
      <c r="AB29">
        <v>3527.277728</v>
      </c>
      <c r="AC29">
        <v>3547.1019459999998</v>
      </c>
      <c r="AD29">
        <v>3566.926164</v>
      </c>
      <c r="AE29">
        <v>3586.7503819999997</v>
      </c>
      <c r="AF29">
        <v>3606.5745999999999</v>
      </c>
      <c r="AG29">
        <v>3605.1415239999997</v>
      </c>
      <c r="AH29">
        <v>3603.7084479999999</v>
      </c>
      <c r="AI29">
        <v>3602.2753719999996</v>
      </c>
      <c r="AJ29">
        <v>3600.8422959999998</v>
      </c>
      <c r="AK29">
        <v>3599.4092199999996</v>
      </c>
      <c r="AL29">
        <v>3597.9761439999993</v>
      </c>
      <c r="AM29">
        <v>3596.5430679999995</v>
      </c>
      <c r="AN29">
        <v>3595.1099919999992</v>
      </c>
      <c r="AO29">
        <v>3593.676915999999</v>
      </c>
      <c r="AP29">
        <v>3592.2438399999987</v>
      </c>
    </row>
    <row r="30" spans="1:42" x14ac:dyDescent="0.25">
      <c r="A30" s="2" t="s">
        <v>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2" spans="1:42" x14ac:dyDescent="0.25">
      <c r="A32" s="1" t="s">
        <v>2</v>
      </c>
    </row>
    <row r="33" spans="1:42" x14ac:dyDescent="0.25">
      <c r="A33" s="2" t="s">
        <v>7</v>
      </c>
      <c r="B33">
        <v>1402.3372287145007</v>
      </c>
      <c r="C33">
        <v>1442.4040066777807</v>
      </c>
      <c r="D33">
        <v>1482.4707846410604</v>
      </c>
      <c r="E33">
        <v>1522.5375626043403</v>
      </c>
      <c r="F33">
        <v>1562.6043405676201</v>
      </c>
      <c r="G33">
        <v>1602.6711185309002</v>
      </c>
      <c r="H33">
        <v>1616.0267111853195</v>
      </c>
      <c r="I33">
        <v>1629.3823038397388</v>
      </c>
      <c r="J33">
        <v>1642.7378964941581</v>
      </c>
      <c r="K33">
        <v>1656.0934891485774</v>
      </c>
      <c r="L33">
        <v>1669.4490818029969</v>
      </c>
      <c r="M33">
        <v>1716.1936560934805</v>
      </c>
      <c r="N33">
        <v>1762.9382303839641</v>
      </c>
      <c r="O33">
        <v>1809.6828046744477</v>
      </c>
      <c r="P33">
        <v>1856.4273789649312</v>
      </c>
      <c r="Q33">
        <v>1903.1719532554148</v>
      </c>
      <c r="R33">
        <v>1949.9165275458979</v>
      </c>
      <c r="S33">
        <v>1996.661101836381</v>
      </c>
      <c r="T33">
        <v>2043.4056761268644</v>
      </c>
      <c r="U33">
        <v>2090.1502504173473</v>
      </c>
      <c r="V33">
        <v>2136.8948247078306</v>
      </c>
      <c r="W33">
        <v>2183.6393989983139</v>
      </c>
      <c r="X33">
        <v>2230.3839732887977</v>
      </c>
      <c r="Y33">
        <v>2277.1285475792811</v>
      </c>
      <c r="Z33">
        <v>2323.8731218697649</v>
      </c>
      <c r="AA33">
        <v>2370.6176961602482</v>
      </c>
      <c r="AB33">
        <v>2417.362270450732</v>
      </c>
      <c r="AC33">
        <v>2464.1068447412154</v>
      </c>
      <c r="AD33">
        <v>2510.8514190316992</v>
      </c>
      <c r="AE33">
        <v>2557.5959933221829</v>
      </c>
      <c r="AF33">
        <v>2604.3405676126667</v>
      </c>
      <c r="AG33">
        <v>2651.0851419031501</v>
      </c>
      <c r="AH33">
        <v>2697.8297161936339</v>
      </c>
      <c r="AI33">
        <v>2744.5742904841172</v>
      </c>
      <c r="AJ33">
        <v>2791.318864774601</v>
      </c>
      <c r="AK33">
        <v>2838.0634390650844</v>
      </c>
      <c r="AL33">
        <v>2884.8080133555682</v>
      </c>
      <c r="AM33">
        <v>2931.5525876460515</v>
      </c>
      <c r="AN33">
        <v>2978.2971619365353</v>
      </c>
      <c r="AO33">
        <v>3025.0417362270191</v>
      </c>
      <c r="AP33">
        <v>3071.7863105175029</v>
      </c>
    </row>
    <row r="34" spans="1:42" x14ac:dyDescent="0.25">
      <c r="A34" s="2" t="s">
        <v>8</v>
      </c>
      <c r="B34">
        <v>3606.0100166944994</v>
      </c>
      <c r="C34">
        <v>3672.7879799666193</v>
      </c>
      <c r="D34">
        <v>3739.5659432387397</v>
      </c>
      <c r="E34">
        <v>3806.3439065108596</v>
      </c>
      <c r="F34">
        <v>3873.1218697829795</v>
      </c>
      <c r="G34">
        <v>3939.8998330550994</v>
      </c>
      <c r="H34">
        <v>4033.3889816360779</v>
      </c>
      <c r="I34">
        <v>4126.8781302170564</v>
      </c>
      <c r="J34">
        <v>4220.3672787980349</v>
      </c>
      <c r="K34">
        <v>4313.8564273790134</v>
      </c>
      <c r="L34">
        <v>4407.345575959991</v>
      </c>
      <c r="M34">
        <v>4518.642181413521</v>
      </c>
      <c r="N34">
        <v>4629.9387868670519</v>
      </c>
      <c r="O34">
        <v>4741.2353923205819</v>
      </c>
      <c r="P34">
        <v>4852.5319977741119</v>
      </c>
      <c r="Q34">
        <v>4963.828603227641</v>
      </c>
      <c r="R34">
        <v>5075.125208681171</v>
      </c>
      <c r="S34">
        <v>5186.4218141347019</v>
      </c>
      <c r="T34">
        <v>5297.7184195882319</v>
      </c>
      <c r="U34">
        <v>5409.0150250417619</v>
      </c>
      <c r="V34">
        <v>5520.3116304952919</v>
      </c>
      <c r="W34">
        <v>5631.6082359488228</v>
      </c>
      <c r="X34">
        <v>5742.9048414023537</v>
      </c>
      <c r="Y34">
        <v>5854.2014468558846</v>
      </c>
      <c r="Z34">
        <v>5965.4980523094155</v>
      </c>
      <c r="AA34">
        <v>6076.7946577629464</v>
      </c>
      <c r="AB34">
        <v>6188.0912632164764</v>
      </c>
      <c r="AC34">
        <v>6299.3878686700054</v>
      </c>
      <c r="AD34">
        <v>6410.6844741235354</v>
      </c>
      <c r="AE34">
        <v>6521.9810795770654</v>
      </c>
      <c r="AF34">
        <v>6633.2776850305945</v>
      </c>
      <c r="AG34">
        <v>6744.5742904841236</v>
      </c>
      <c r="AH34">
        <v>6855.8708959376527</v>
      </c>
      <c r="AI34">
        <v>6967.1675013911827</v>
      </c>
      <c r="AJ34">
        <v>7078.4641068447118</v>
      </c>
      <c r="AK34">
        <v>7189.7607122982408</v>
      </c>
      <c r="AL34">
        <v>7301.0573177517717</v>
      </c>
      <c r="AM34">
        <v>7412.3539232053035</v>
      </c>
      <c r="AN34">
        <v>7523.6505286588344</v>
      </c>
      <c r="AO34">
        <v>7634.9471341123663</v>
      </c>
      <c r="AP34">
        <v>7746.2437395658981</v>
      </c>
    </row>
    <row r="35" spans="1:42" x14ac:dyDescent="0.25">
      <c r="A35" s="2" t="s">
        <v>9</v>
      </c>
      <c r="B35">
        <v>1001.669449081799</v>
      </c>
      <c r="C35">
        <v>988.31385642737928</v>
      </c>
      <c r="D35">
        <v>974.95826377295964</v>
      </c>
      <c r="E35">
        <v>961.60267111853989</v>
      </c>
      <c r="F35">
        <v>948.24707846412014</v>
      </c>
      <c r="G35">
        <v>934.89148580970038</v>
      </c>
      <c r="H35">
        <v>948.24707846412218</v>
      </c>
      <c r="I35">
        <v>961.60267111854409</v>
      </c>
      <c r="J35">
        <v>974.95826377296589</v>
      </c>
      <c r="K35">
        <v>988.3138564273878</v>
      </c>
      <c r="L35">
        <v>1001.6694490818096</v>
      </c>
      <c r="M35">
        <v>1028.3806343906558</v>
      </c>
      <c r="N35">
        <v>1055.0918196995019</v>
      </c>
      <c r="O35">
        <v>1081.8030050083482</v>
      </c>
      <c r="P35">
        <v>1108.5141903171943</v>
      </c>
      <c r="Q35">
        <v>1135.2253756260407</v>
      </c>
      <c r="R35">
        <v>1161.9365609348874</v>
      </c>
      <c r="S35">
        <v>1188.6477462437344</v>
      </c>
      <c r="T35">
        <v>1215.3589315525812</v>
      </c>
      <c r="U35">
        <v>1242.0701168614282</v>
      </c>
      <c r="V35">
        <v>1268.781302170275</v>
      </c>
      <c r="W35">
        <v>1295.4924874791209</v>
      </c>
      <c r="X35">
        <v>1322.2036727879668</v>
      </c>
      <c r="Y35">
        <v>1348.9148580968126</v>
      </c>
      <c r="Z35">
        <v>1375.6260434056585</v>
      </c>
      <c r="AA35">
        <v>1402.3372287145041</v>
      </c>
      <c r="AB35">
        <v>1429.0484140233507</v>
      </c>
      <c r="AC35">
        <v>1455.7595993321972</v>
      </c>
      <c r="AD35">
        <v>1482.4707846410438</v>
      </c>
      <c r="AE35">
        <v>1509.1819699498903</v>
      </c>
      <c r="AF35">
        <v>1535.8931552587369</v>
      </c>
      <c r="AG35">
        <v>1562.6043405675844</v>
      </c>
      <c r="AH35">
        <v>1589.3155258764316</v>
      </c>
      <c r="AI35">
        <v>1616.0267111852791</v>
      </c>
      <c r="AJ35">
        <v>1642.7378964941263</v>
      </c>
      <c r="AK35">
        <v>1669.4490818029735</v>
      </c>
      <c r="AL35">
        <v>1696.1602671118194</v>
      </c>
      <c r="AM35">
        <v>1722.871452420665</v>
      </c>
      <c r="AN35">
        <v>1749.5826377295109</v>
      </c>
      <c r="AO35">
        <v>1776.2938230383568</v>
      </c>
      <c r="AP35">
        <v>1803.0050083472026</v>
      </c>
    </row>
    <row r="36" spans="1:42" x14ac:dyDescent="0.25">
      <c r="A36" s="2" t="s">
        <v>10</v>
      </c>
      <c r="B36">
        <v>2938.230383973239</v>
      </c>
      <c r="C36">
        <v>2978.2971619365153</v>
      </c>
      <c r="D36">
        <v>3018.3639398997911</v>
      </c>
      <c r="E36">
        <v>3058.4307178630675</v>
      </c>
      <c r="F36">
        <v>3098.4974958263438</v>
      </c>
      <c r="G36">
        <v>3138.5642737896196</v>
      </c>
      <c r="H36">
        <v>3232.0534223705804</v>
      </c>
      <c r="I36">
        <v>3325.5425709515412</v>
      </c>
      <c r="J36">
        <v>3419.0317195325015</v>
      </c>
      <c r="K36">
        <v>3512.5208681134618</v>
      </c>
      <c r="L36">
        <v>3606.0100166944226</v>
      </c>
      <c r="M36">
        <v>3690.5954368391117</v>
      </c>
      <c r="N36">
        <v>3775.1808569838008</v>
      </c>
      <c r="O36">
        <v>3859.7662771284899</v>
      </c>
      <c r="P36">
        <v>3944.3516972731791</v>
      </c>
      <c r="Q36">
        <v>4028.9371174178682</v>
      </c>
      <c r="R36">
        <v>4113.5225375625569</v>
      </c>
      <c r="S36">
        <v>4198.107957707246</v>
      </c>
      <c r="T36">
        <v>4282.6933778519351</v>
      </c>
      <c r="U36">
        <v>4367.2787979966242</v>
      </c>
      <c r="V36">
        <v>4451.8642181413134</v>
      </c>
      <c r="W36">
        <v>4536.4496382860034</v>
      </c>
      <c r="X36">
        <v>4621.0350584306925</v>
      </c>
      <c r="Y36">
        <v>4705.6204785753825</v>
      </c>
      <c r="Z36">
        <v>4790.2058987200726</v>
      </c>
      <c r="AA36">
        <v>4874.7913188647626</v>
      </c>
      <c r="AB36">
        <v>4959.3767390094517</v>
      </c>
      <c r="AC36">
        <v>5043.96215915414</v>
      </c>
      <c r="AD36">
        <v>5128.5475792988291</v>
      </c>
      <c r="AE36">
        <v>5213.1329994435182</v>
      </c>
      <c r="AF36">
        <v>5297.7184195882073</v>
      </c>
      <c r="AG36">
        <v>5382.3038397328964</v>
      </c>
      <c r="AH36">
        <v>5466.8892598775856</v>
      </c>
      <c r="AI36">
        <v>5551.4746800222747</v>
      </c>
      <c r="AJ36">
        <v>5636.0601001669638</v>
      </c>
      <c r="AK36">
        <v>5720.645520311652</v>
      </c>
      <c r="AL36">
        <v>5805.2309404563412</v>
      </c>
      <c r="AM36">
        <v>5889.8163606010312</v>
      </c>
      <c r="AN36">
        <v>5974.4017807457203</v>
      </c>
      <c r="AO36">
        <v>6058.9872008904094</v>
      </c>
      <c r="AP36">
        <v>6143.5726210350986</v>
      </c>
    </row>
    <row r="37" spans="1:42" x14ac:dyDescent="0.25">
      <c r="A37" s="2" t="s">
        <v>11</v>
      </c>
      <c r="B37">
        <v>7145.2420701168594</v>
      </c>
      <c r="C37">
        <v>7225.3756260434038</v>
      </c>
      <c r="D37">
        <v>7305.5091819699473</v>
      </c>
      <c r="E37">
        <v>7385.6427378964918</v>
      </c>
      <c r="F37">
        <v>7465.7762938230353</v>
      </c>
      <c r="G37">
        <v>7545.9098497495788</v>
      </c>
      <c r="H37">
        <v>7679.4657762938186</v>
      </c>
      <c r="I37">
        <v>7813.0217028380584</v>
      </c>
      <c r="J37">
        <v>7946.5776293822983</v>
      </c>
      <c r="K37">
        <v>8080.1335559265381</v>
      </c>
      <c r="L37">
        <v>8213.6894824707779</v>
      </c>
      <c r="M37">
        <v>8431.8308291597023</v>
      </c>
      <c r="N37">
        <v>8649.9721758486266</v>
      </c>
      <c r="O37">
        <v>8868.113522537551</v>
      </c>
      <c r="P37">
        <v>9086.2548692264754</v>
      </c>
      <c r="Q37">
        <v>9304.3962159153998</v>
      </c>
      <c r="R37">
        <v>9522.5375626043242</v>
      </c>
      <c r="S37">
        <v>9740.6789092932468</v>
      </c>
      <c r="T37">
        <v>9958.8202559821711</v>
      </c>
      <c r="U37">
        <v>10176.961602671096</v>
      </c>
      <c r="V37">
        <v>10395.102949360018</v>
      </c>
      <c r="W37">
        <v>10613.244296048942</v>
      </c>
      <c r="X37">
        <v>10831.385642737867</v>
      </c>
      <c r="Y37">
        <v>11049.526989426791</v>
      </c>
      <c r="Z37">
        <v>11267.668336115716</v>
      </c>
      <c r="AA37">
        <v>11485.80968280464</v>
      </c>
      <c r="AB37">
        <v>11703.951029493563</v>
      </c>
      <c r="AC37">
        <v>11922.092376182487</v>
      </c>
      <c r="AD37">
        <v>12140.23372287141</v>
      </c>
      <c r="AE37">
        <v>12358.375069560334</v>
      </c>
      <c r="AF37">
        <v>12576.516416249257</v>
      </c>
      <c r="AG37">
        <v>12794.657762938181</v>
      </c>
      <c r="AH37">
        <v>13012.799109627105</v>
      </c>
      <c r="AI37">
        <v>13230.94045631603</v>
      </c>
      <c r="AJ37">
        <v>13449.081803004954</v>
      </c>
      <c r="AK37">
        <v>13667.223149693878</v>
      </c>
      <c r="AL37">
        <v>13885.364496382803</v>
      </c>
      <c r="AM37">
        <v>14103.505843071727</v>
      </c>
      <c r="AN37">
        <v>14321.647189760652</v>
      </c>
      <c r="AO37">
        <v>14539.788536449576</v>
      </c>
      <c r="AP37">
        <v>14757.9298831385</v>
      </c>
    </row>
    <row r="38" spans="1:42" x14ac:dyDescent="0.25">
      <c r="A38" s="2" t="s">
        <v>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s="2" t="s">
        <v>13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s="2" t="s">
        <v>14</v>
      </c>
      <c r="B40">
        <v>200.33388981640067</v>
      </c>
      <c r="C40">
        <v>213.6894824708005</v>
      </c>
      <c r="D40">
        <v>227.04507512520033</v>
      </c>
      <c r="E40">
        <v>240.40066777960016</v>
      </c>
      <c r="F40">
        <v>253.75626043399998</v>
      </c>
      <c r="G40">
        <v>267.11185308839981</v>
      </c>
      <c r="H40">
        <v>280.46744574283946</v>
      </c>
      <c r="I40">
        <v>293.82303839727905</v>
      </c>
      <c r="J40">
        <v>307.17863105171864</v>
      </c>
      <c r="K40">
        <v>320.53422370615829</v>
      </c>
      <c r="L40">
        <v>333.88981636059788</v>
      </c>
      <c r="M40">
        <v>338.3416805787412</v>
      </c>
      <c r="N40">
        <v>342.79354479688459</v>
      </c>
      <c r="O40">
        <v>347.24540901502792</v>
      </c>
      <c r="P40">
        <v>351.69727323317125</v>
      </c>
      <c r="Q40">
        <v>356.14913745131457</v>
      </c>
      <c r="R40">
        <v>360.60100166945824</v>
      </c>
      <c r="S40">
        <v>365.05286588760197</v>
      </c>
      <c r="T40">
        <v>369.50473010574564</v>
      </c>
      <c r="U40">
        <v>373.95659432388936</v>
      </c>
      <c r="V40">
        <v>378.40845854203309</v>
      </c>
      <c r="W40">
        <v>382.86032276017608</v>
      </c>
      <c r="X40">
        <v>387.31218697831906</v>
      </c>
      <c r="Y40">
        <v>391.76405119646205</v>
      </c>
      <c r="Z40">
        <v>396.21591541460504</v>
      </c>
      <c r="AA40">
        <v>400.66777963274808</v>
      </c>
      <c r="AB40">
        <v>405.11964385089175</v>
      </c>
      <c r="AC40">
        <v>409.57150806903547</v>
      </c>
      <c r="AD40">
        <v>414.02337228717914</v>
      </c>
      <c r="AE40">
        <v>418.47523650532287</v>
      </c>
      <c r="AF40">
        <v>422.92710072346665</v>
      </c>
      <c r="AG40">
        <v>427.37896494160964</v>
      </c>
      <c r="AH40">
        <v>431.83082915975257</v>
      </c>
      <c r="AI40">
        <v>436.28269337789555</v>
      </c>
      <c r="AJ40">
        <v>440.73455759603854</v>
      </c>
      <c r="AK40">
        <v>445.18642181418159</v>
      </c>
      <c r="AL40">
        <v>449.63828603232457</v>
      </c>
      <c r="AM40">
        <v>454.0901502504675</v>
      </c>
      <c r="AN40">
        <v>458.54201446861049</v>
      </c>
      <c r="AO40">
        <v>462.99387868675348</v>
      </c>
      <c r="AP40">
        <v>467.44574290489646</v>
      </c>
    </row>
    <row r="41" spans="1:42" x14ac:dyDescent="0.25">
      <c r="A41" s="2" t="s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s="2" t="s">
        <v>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4" spans="1:42" x14ac:dyDescent="0.25">
      <c r="A44" s="1" t="s">
        <v>3</v>
      </c>
    </row>
    <row r="45" spans="1:42" x14ac:dyDescent="0.25">
      <c r="A45" s="2" t="s">
        <v>7</v>
      </c>
      <c r="B45">
        <v>5722.113055181705</v>
      </c>
      <c r="C45">
        <v>5824.982503364743</v>
      </c>
      <c r="D45">
        <v>5927.851951547781</v>
      </c>
      <c r="E45">
        <v>6030.721399730819</v>
      </c>
      <c r="F45">
        <v>6133.590847913857</v>
      </c>
      <c r="G45">
        <v>6236.4602960968959</v>
      </c>
      <c r="H45">
        <v>6429.3405114401039</v>
      </c>
      <c r="I45">
        <v>6622.2207267833128</v>
      </c>
      <c r="J45">
        <v>6815.1009421265207</v>
      </c>
      <c r="K45">
        <v>7007.9811574697296</v>
      </c>
      <c r="L45">
        <v>7200.8613728129376</v>
      </c>
      <c r="M45">
        <v>7470.8936742934184</v>
      </c>
      <c r="N45">
        <v>7740.9259757738992</v>
      </c>
      <c r="O45">
        <v>8010.9582772543799</v>
      </c>
      <c r="P45">
        <v>8280.9905787348598</v>
      </c>
      <c r="Q45">
        <v>8551.0228802153415</v>
      </c>
      <c r="R45">
        <v>8731.0444145356596</v>
      </c>
      <c r="S45">
        <v>8911.0659488559795</v>
      </c>
      <c r="T45">
        <v>9091.0874831762976</v>
      </c>
      <c r="U45">
        <v>9271.1090174966175</v>
      </c>
      <c r="V45">
        <v>9451.1305518169338</v>
      </c>
      <c r="W45">
        <v>9734.0215343202617</v>
      </c>
      <c r="X45">
        <v>10016.91251682359</v>
      </c>
      <c r="Y45">
        <v>10299.803499326918</v>
      </c>
      <c r="Z45">
        <v>10582.694481830245</v>
      </c>
      <c r="AA45">
        <v>10865.585464333573</v>
      </c>
      <c r="AB45">
        <v>10891.302826379355</v>
      </c>
      <c r="AC45">
        <v>10917.020188425135</v>
      </c>
      <c r="AD45">
        <v>10942.737550470916</v>
      </c>
      <c r="AE45">
        <v>10968.454912516696</v>
      </c>
      <c r="AF45">
        <v>10994.172274562476</v>
      </c>
      <c r="AG45">
        <v>11174.193808882823</v>
      </c>
      <c r="AH45">
        <v>11354.21534320317</v>
      </c>
      <c r="AI45">
        <v>11534.236877523519</v>
      </c>
      <c r="AJ45">
        <v>11714.258411843866</v>
      </c>
      <c r="AK45">
        <v>11894.279946164213</v>
      </c>
      <c r="AL45">
        <v>12151.453566621794</v>
      </c>
      <c r="AM45">
        <v>12408.627187079375</v>
      </c>
      <c r="AN45">
        <v>12665.800807536956</v>
      </c>
      <c r="AO45">
        <v>12922.974427994537</v>
      </c>
      <c r="AP45">
        <v>13180.148048452118</v>
      </c>
    </row>
    <row r="46" spans="1:42" x14ac:dyDescent="0.25">
      <c r="A46" s="2" t="s">
        <v>8</v>
      </c>
      <c r="B46">
        <v>321.46702557200001</v>
      </c>
      <c r="C46">
        <v>347.18438761776162</v>
      </c>
      <c r="D46">
        <v>372.90174966352322</v>
      </c>
      <c r="E46">
        <v>398.61911170928488</v>
      </c>
      <c r="F46">
        <v>424.33647375504643</v>
      </c>
      <c r="G46">
        <v>450.05383580080809</v>
      </c>
      <c r="H46">
        <v>462.91251682368431</v>
      </c>
      <c r="I46">
        <v>475.77119784656054</v>
      </c>
      <c r="J46">
        <v>488.62987886943677</v>
      </c>
      <c r="K46">
        <v>501.48855989231299</v>
      </c>
      <c r="L46">
        <v>514.34724091518922</v>
      </c>
      <c r="M46">
        <v>540.06460296095588</v>
      </c>
      <c r="N46">
        <v>565.78196500672254</v>
      </c>
      <c r="O46">
        <v>591.49932705248909</v>
      </c>
      <c r="P46">
        <v>617.21668909825576</v>
      </c>
      <c r="Q46">
        <v>642.93405114402242</v>
      </c>
      <c r="R46">
        <v>630.07537012114119</v>
      </c>
      <c r="S46">
        <v>617.21668909825996</v>
      </c>
      <c r="T46">
        <v>604.35800807537873</v>
      </c>
      <c r="U46">
        <v>591.49932705249751</v>
      </c>
      <c r="V46">
        <v>578.64064602961628</v>
      </c>
      <c r="W46">
        <v>591.49932705249296</v>
      </c>
      <c r="X46">
        <v>604.35800807536975</v>
      </c>
      <c r="Y46">
        <v>617.21668909824643</v>
      </c>
      <c r="Z46">
        <v>630.07537012112323</v>
      </c>
      <c r="AA46">
        <v>642.93405114399991</v>
      </c>
      <c r="AB46">
        <v>642.93405114399991</v>
      </c>
      <c r="AC46">
        <v>642.93405114400002</v>
      </c>
      <c r="AD46">
        <v>642.93405114400002</v>
      </c>
      <c r="AE46">
        <v>642.93405114400002</v>
      </c>
      <c r="AF46">
        <v>642.93405114400002</v>
      </c>
      <c r="AG46">
        <v>642.93405114400002</v>
      </c>
      <c r="AH46">
        <v>642.93405114400002</v>
      </c>
      <c r="AI46">
        <v>642.93405114400002</v>
      </c>
      <c r="AJ46">
        <v>642.93405114400002</v>
      </c>
      <c r="AK46">
        <v>642.93405114399991</v>
      </c>
      <c r="AL46">
        <v>630.07537012111925</v>
      </c>
      <c r="AM46">
        <v>617.21668909823859</v>
      </c>
      <c r="AN46">
        <v>604.35800807535793</v>
      </c>
      <c r="AO46">
        <v>591.49932705247727</v>
      </c>
      <c r="AP46">
        <v>578.64064602959661</v>
      </c>
    </row>
    <row r="47" spans="1:42" x14ac:dyDescent="0.25">
      <c r="A47" s="2" t="s">
        <v>9</v>
      </c>
      <c r="B47">
        <v>6300.753701211298</v>
      </c>
      <c r="C47">
        <v>6609.3620457604211</v>
      </c>
      <c r="D47">
        <v>6917.9703903095442</v>
      </c>
      <c r="E47">
        <v>7226.5787348586673</v>
      </c>
      <c r="F47">
        <v>7535.1870794077904</v>
      </c>
      <c r="G47">
        <v>7843.7954239569126</v>
      </c>
      <c r="H47">
        <v>8332.4253028263647</v>
      </c>
      <c r="I47">
        <v>8821.0551816958159</v>
      </c>
      <c r="J47">
        <v>9309.6850605652671</v>
      </c>
      <c r="K47">
        <v>9798.3149394347183</v>
      </c>
      <c r="L47">
        <v>10286.944818304168</v>
      </c>
      <c r="M47">
        <v>10646.987886944811</v>
      </c>
      <c r="N47">
        <v>11007.030955585453</v>
      </c>
      <c r="O47">
        <v>11367.074024226096</v>
      </c>
      <c r="P47">
        <v>11727.117092866738</v>
      </c>
      <c r="Q47">
        <v>12087.160161507381</v>
      </c>
      <c r="R47">
        <v>12344.333781964986</v>
      </c>
      <c r="S47">
        <v>12601.507402422591</v>
      </c>
      <c r="T47">
        <v>12858.681022880195</v>
      </c>
      <c r="U47">
        <v>13115.8546433378</v>
      </c>
      <c r="V47">
        <v>13373.028263795404</v>
      </c>
      <c r="W47">
        <v>13617.343203230132</v>
      </c>
      <c r="X47">
        <v>13861.658142664859</v>
      </c>
      <c r="Y47">
        <v>14105.973082099586</v>
      </c>
      <c r="Z47">
        <v>14350.288021534314</v>
      </c>
      <c r="AA47">
        <v>14594.602960969043</v>
      </c>
      <c r="AB47">
        <v>14568.885598923282</v>
      </c>
      <c r="AC47">
        <v>14543.168236877518</v>
      </c>
      <c r="AD47">
        <v>14517.450874831757</v>
      </c>
      <c r="AE47">
        <v>14491.733512785995</v>
      </c>
      <c r="AF47">
        <v>14466.016150740235</v>
      </c>
      <c r="AG47">
        <v>14633.179004037678</v>
      </c>
      <c r="AH47">
        <v>14800.341857335119</v>
      </c>
      <c r="AI47">
        <v>14967.504710632562</v>
      </c>
      <c r="AJ47">
        <v>15134.667563930005</v>
      </c>
      <c r="AK47">
        <v>15301.830417227447</v>
      </c>
      <c r="AL47">
        <v>15571.862718707931</v>
      </c>
      <c r="AM47">
        <v>15841.895020188416</v>
      </c>
      <c r="AN47">
        <v>16111.9273216689</v>
      </c>
      <c r="AO47">
        <v>16381.959623149385</v>
      </c>
      <c r="AP47">
        <v>16651.99192462987</v>
      </c>
    </row>
    <row r="48" spans="1:42" x14ac:dyDescent="0.25">
      <c r="A48" s="2" t="s">
        <v>10</v>
      </c>
      <c r="B48">
        <v>450.0538358008082</v>
      </c>
      <c r="C48">
        <v>437.19515477792754</v>
      </c>
      <c r="D48">
        <v>424.33647375504682</v>
      </c>
      <c r="E48">
        <v>411.47779273216617</v>
      </c>
      <c r="F48">
        <v>398.61911170928551</v>
      </c>
      <c r="G48">
        <v>385.7604306864049</v>
      </c>
      <c r="H48">
        <v>398.61911170928556</v>
      </c>
      <c r="I48">
        <v>411.47779273216617</v>
      </c>
      <c r="J48">
        <v>424.33647375504682</v>
      </c>
      <c r="K48">
        <v>437.19515477792748</v>
      </c>
      <c r="L48">
        <v>450.0538358008082</v>
      </c>
      <c r="M48">
        <v>475.77119784656531</v>
      </c>
      <c r="N48">
        <v>501.48855989232248</v>
      </c>
      <c r="O48">
        <v>527.20592193807965</v>
      </c>
      <c r="P48">
        <v>552.92328398383677</v>
      </c>
      <c r="Q48">
        <v>578.64064602959388</v>
      </c>
      <c r="R48">
        <v>604.35800807535577</v>
      </c>
      <c r="S48">
        <v>630.07537012111766</v>
      </c>
      <c r="T48">
        <v>655.79273216687966</v>
      </c>
      <c r="U48">
        <v>681.51009421264143</v>
      </c>
      <c r="V48">
        <v>707.22745625840344</v>
      </c>
      <c r="W48">
        <v>720.0861372812841</v>
      </c>
      <c r="X48">
        <v>732.94481830416487</v>
      </c>
      <c r="Y48">
        <v>745.80349932704553</v>
      </c>
      <c r="Z48">
        <v>758.66218034992619</v>
      </c>
      <c r="AA48">
        <v>771.52086137280696</v>
      </c>
      <c r="AB48">
        <v>784.37954239568819</v>
      </c>
      <c r="AC48">
        <v>797.23822341856931</v>
      </c>
      <c r="AD48">
        <v>810.09690444145053</v>
      </c>
      <c r="AE48">
        <v>822.95558546433176</v>
      </c>
      <c r="AF48">
        <v>835.8142664872131</v>
      </c>
      <c r="AG48">
        <v>861.53162853297488</v>
      </c>
      <c r="AH48">
        <v>887.24899057873677</v>
      </c>
      <c r="AI48">
        <v>912.96635262449865</v>
      </c>
      <c r="AJ48">
        <v>938.68371467026054</v>
      </c>
      <c r="AK48">
        <v>964.40107671602232</v>
      </c>
      <c r="AL48">
        <v>990.11843876178375</v>
      </c>
      <c r="AM48">
        <v>1015.8358008075451</v>
      </c>
      <c r="AN48">
        <v>1041.5531628533065</v>
      </c>
      <c r="AO48">
        <v>1067.2705248990678</v>
      </c>
      <c r="AP48">
        <v>1092.9878869448291</v>
      </c>
    </row>
    <row r="49" spans="1:42" x14ac:dyDescent="0.25">
      <c r="A49" s="2" t="s">
        <v>11</v>
      </c>
      <c r="B49">
        <v>6493.6339165545114</v>
      </c>
      <c r="C49">
        <v>6416.4818304172304</v>
      </c>
      <c r="D49">
        <v>6339.3297442799494</v>
      </c>
      <c r="E49">
        <v>6262.1776581426684</v>
      </c>
      <c r="F49">
        <v>6185.0255720053874</v>
      </c>
      <c r="G49">
        <v>6107.8734858681055</v>
      </c>
      <c r="H49">
        <v>6030.7213997308154</v>
      </c>
      <c r="I49">
        <v>5953.5693135935262</v>
      </c>
      <c r="J49">
        <v>5876.4172274562361</v>
      </c>
      <c r="K49">
        <v>5799.265141318946</v>
      </c>
      <c r="L49">
        <v>5722.1130551816559</v>
      </c>
      <c r="M49">
        <v>5992.1453566621076</v>
      </c>
      <c r="N49">
        <v>6262.1776581425593</v>
      </c>
      <c r="O49">
        <v>6532.2099596230109</v>
      </c>
      <c r="P49">
        <v>6802.2422611034617</v>
      </c>
      <c r="Q49">
        <v>7072.2745625839143</v>
      </c>
      <c r="R49">
        <v>7188.0026917898658</v>
      </c>
      <c r="S49">
        <v>7303.7308209958182</v>
      </c>
      <c r="T49">
        <v>7419.4589502017698</v>
      </c>
      <c r="U49">
        <v>7535.1870794077222</v>
      </c>
      <c r="V49">
        <v>7650.9152086136737</v>
      </c>
      <c r="W49">
        <v>7908.088829071311</v>
      </c>
      <c r="X49">
        <v>8165.2624495289492</v>
      </c>
      <c r="Y49">
        <v>8422.4360699865865</v>
      </c>
      <c r="Z49">
        <v>8679.6096904442238</v>
      </c>
      <c r="AA49">
        <v>8936.7833109018611</v>
      </c>
      <c r="AB49">
        <v>8988.2180349933424</v>
      </c>
      <c r="AC49">
        <v>9039.6527590848236</v>
      </c>
      <c r="AD49">
        <v>9091.0874831763049</v>
      </c>
      <c r="AE49">
        <v>9142.5222072677861</v>
      </c>
      <c r="AF49">
        <v>9193.9569313592674</v>
      </c>
      <c r="AG49">
        <v>9386.8371467024426</v>
      </c>
      <c r="AH49">
        <v>9579.7173620456197</v>
      </c>
      <c r="AI49">
        <v>9772.5975773887949</v>
      </c>
      <c r="AJ49">
        <v>9965.4777927319719</v>
      </c>
      <c r="AK49">
        <v>10158.358008075149</v>
      </c>
      <c r="AL49">
        <v>10428.390309555667</v>
      </c>
      <c r="AM49">
        <v>10698.422611036185</v>
      </c>
      <c r="AN49">
        <v>10968.454912516703</v>
      </c>
      <c r="AO49">
        <v>11238.487213997221</v>
      </c>
      <c r="AP49">
        <v>11508.519515477739</v>
      </c>
    </row>
    <row r="50" spans="1:42" x14ac:dyDescent="0.25">
      <c r="A50" s="2" t="s">
        <v>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s="2" t="s">
        <v>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s="2" t="s">
        <v>14</v>
      </c>
      <c r="B52">
        <v>642.93405114399877</v>
      </c>
      <c r="C52">
        <v>668.65141318976544</v>
      </c>
      <c r="D52">
        <v>694.36877523553198</v>
      </c>
      <c r="E52">
        <v>720.08613728129853</v>
      </c>
      <c r="F52">
        <v>745.8034993270652</v>
      </c>
      <c r="G52">
        <v>771.52086137283175</v>
      </c>
      <c r="H52">
        <v>797.23822341858897</v>
      </c>
      <c r="I52">
        <v>822.95558546434609</v>
      </c>
      <c r="J52">
        <v>848.6729475101032</v>
      </c>
      <c r="K52">
        <v>874.39030955586031</v>
      </c>
      <c r="L52">
        <v>900.10767160161754</v>
      </c>
      <c r="M52">
        <v>900.1076716016222</v>
      </c>
      <c r="N52">
        <v>900.10767160162698</v>
      </c>
      <c r="O52">
        <v>900.10767160163164</v>
      </c>
      <c r="P52">
        <v>900.10767160163641</v>
      </c>
      <c r="Q52">
        <v>900.10767160164119</v>
      </c>
      <c r="R52">
        <v>925.82503364739864</v>
      </c>
      <c r="S52">
        <v>951.5423956931561</v>
      </c>
      <c r="T52">
        <v>977.25975773891355</v>
      </c>
      <c r="U52">
        <v>1002.977119784671</v>
      </c>
      <c r="V52">
        <v>1028.6944818304285</v>
      </c>
      <c r="W52">
        <v>990.11843876178523</v>
      </c>
      <c r="X52">
        <v>951.54239569314211</v>
      </c>
      <c r="Y52">
        <v>912.966352624499</v>
      </c>
      <c r="Z52">
        <v>874.39030955585599</v>
      </c>
      <c r="AA52">
        <v>835.81426648721288</v>
      </c>
      <c r="AB52">
        <v>797.23822341857476</v>
      </c>
      <c r="AC52">
        <v>758.66218034993676</v>
      </c>
      <c r="AD52">
        <v>720.08613728129865</v>
      </c>
      <c r="AE52">
        <v>681.51009421266053</v>
      </c>
      <c r="AF52">
        <v>642.93405114402242</v>
      </c>
      <c r="AG52">
        <v>604.3580080753793</v>
      </c>
      <c r="AH52">
        <v>565.78196500673619</v>
      </c>
      <c r="AI52">
        <v>527.20592193809307</v>
      </c>
      <c r="AJ52">
        <v>488.62987886944995</v>
      </c>
      <c r="AK52">
        <v>450.05383580080684</v>
      </c>
      <c r="AL52">
        <v>424.33647375504546</v>
      </c>
      <c r="AM52">
        <v>398.61911170928408</v>
      </c>
      <c r="AN52">
        <v>372.90174966352276</v>
      </c>
      <c r="AO52">
        <v>347.18438761776144</v>
      </c>
      <c r="AP52">
        <v>321.46702557200007</v>
      </c>
    </row>
    <row r="53" spans="1:42" x14ac:dyDescent="0.25">
      <c r="A53" s="2" t="s">
        <v>15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s="2" t="s">
        <v>16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6" spans="1:42" x14ac:dyDescent="0.25">
      <c r="A56" s="1" t="s">
        <v>88</v>
      </c>
    </row>
    <row r="57" spans="1:42" x14ac:dyDescent="0.25">
      <c r="A57" s="1" t="s">
        <v>89</v>
      </c>
    </row>
    <row r="58" spans="1:42" x14ac:dyDescent="0.25">
      <c r="A58" s="2" t="s">
        <v>7</v>
      </c>
      <c r="B58">
        <f>B69+B80</f>
        <v>1002</v>
      </c>
      <c r="C58">
        <f t="shared" ref="C58:AP64" si="43">C69+C80</f>
        <v>1023.4</v>
      </c>
      <c r="D58">
        <f t="shared" si="43"/>
        <v>1044.8</v>
      </c>
      <c r="E58">
        <f t="shared" si="43"/>
        <v>1066.1999999999998</v>
      </c>
      <c r="F58">
        <f t="shared" si="43"/>
        <v>1087.5999999999999</v>
      </c>
      <c r="G58">
        <f t="shared" si="43"/>
        <v>1109</v>
      </c>
      <c r="H58">
        <f t="shared" si="43"/>
        <v>1135.3999999999999</v>
      </c>
      <c r="I58">
        <f t="shared" si="43"/>
        <v>1161.8</v>
      </c>
      <c r="J58">
        <f t="shared" si="43"/>
        <v>1188.1999999999998</v>
      </c>
      <c r="K58">
        <f t="shared" si="43"/>
        <v>1214.5999999999999</v>
      </c>
      <c r="L58">
        <f t="shared" si="43"/>
        <v>1241</v>
      </c>
      <c r="M58">
        <f t="shared" si="43"/>
        <v>1244.4000000000001</v>
      </c>
      <c r="N58">
        <f t="shared" si="43"/>
        <v>1247.8</v>
      </c>
      <c r="O58">
        <f t="shared" si="43"/>
        <v>1251.1999999999998</v>
      </c>
      <c r="P58">
        <f t="shared" si="43"/>
        <v>1254.5999999999999</v>
      </c>
      <c r="Q58">
        <f t="shared" si="43"/>
        <v>1258</v>
      </c>
      <c r="R58">
        <f t="shared" si="43"/>
        <v>1270.5999999999999</v>
      </c>
      <c r="S58">
        <f t="shared" si="43"/>
        <v>1283.2</v>
      </c>
      <c r="T58">
        <f t="shared" si="43"/>
        <v>1295.8</v>
      </c>
      <c r="U58">
        <f t="shared" si="43"/>
        <v>1308.4000000000001</v>
      </c>
      <c r="V58">
        <f t="shared" si="43"/>
        <v>1321</v>
      </c>
      <c r="W58">
        <f t="shared" si="43"/>
        <v>1326.4</v>
      </c>
      <c r="X58">
        <f t="shared" si="43"/>
        <v>1331.8</v>
      </c>
      <c r="Y58">
        <f t="shared" si="43"/>
        <v>1337.2000000000003</v>
      </c>
      <c r="Z58">
        <f t="shared" si="43"/>
        <v>1342.6000000000001</v>
      </c>
      <c r="AA58">
        <f t="shared" si="43"/>
        <v>1348</v>
      </c>
      <c r="AB58">
        <f t="shared" si="43"/>
        <v>1367.6</v>
      </c>
      <c r="AC58">
        <f t="shared" si="43"/>
        <v>1387.2</v>
      </c>
      <c r="AD58">
        <f t="shared" si="43"/>
        <v>1406.7999999999997</v>
      </c>
      <c r="AE58">
        <f t="shared" si="43"/>
        <v>1426.3999999999999</v>
      </c>
      <c r="AF58">
        <f t="shared" si="43"/>
        <v>1446</v>
      </c>
      <c r="AG58">
        <f t="shared" si="43"/>
        <v>1470.1999999999998</v>
      </c>
      <c r="AH58">
        <f t="shared" si="43"/>
        <v>1494.3999999999999</v>
      </c>
      <c r="AI58">
        <f t="shared" si="43"/>
        <v>1518.6</v>
      </c>
      <c r="AJ58">
        <f t="shared" si="43"/>
        <v>1542.8</v>
      </c>
      <c r="AK58">
        <f t="shared" si="43"/>
        <v>1567</v>
      </c>
      <c r="AL58">
        <f t="shared" si="43"/>
        <v>1592.3999999999999</v>
      </c>
      <c r="AM58">
        <f t="shared" si="43"/>
        <v>1617.8</v>
      </c>
      <c r="AN58">
        <f t="shared" si="43"/>
        <v>1643.1999999999998</v>
      </c>
      <c r="AO58">
        <f t="shared" si="43"/>
        <v>1668.6</v>
      </c>
      <c r="AP58">
        <f t="shared" si="43"/>
        <v>1694</v>
      </c>
    </row>
    <row r="59" spans="1:42" x14ac:dyDescent="0.25">
      <c r="A59" s="2" t="s">
        <v>8</v>
      </c>
      <c r="B59">
        <f t="shared" ref="B59:Q67" si="44">B70+B81</f>
        <v>424</v>
      </c>
      <c r="C59">
        <f t="shared" si="44"/>
        <v>437.40000000000003</v>
      </c>
      <c r="D59">
        <f t="shared" si="44"/>
        <v>450.8</v>
      </c>
      <c r="E59">
        <f t="shared" si="44"/>
        <v>464.20000000000005</v>
      </c>
      <c r="F59">
        <f t="shared" si="44"/>
        <v>477.6</v>
      </c>
      <c r="G59">
        <f t="shared" si="44"/>
        <v>491</v>
      </c>
      <c r="H59">
        <f t="shared" si="44"/>
        <v>502.59999999999997</v>
      </c>
      <c r="I59">
        <f t="shared" si="44"/>
        <v>514.19999999999993</v>
      </c>
      <c r="J59">
        <f t="shared" si="44"/>
        <v>525.79999999999995</v>
      </c>
      <c r="K59">
        <f t="shared" si="44"/>
        <v>537.4</v>
      </c>
      <c r="L59">
        <f t="shared" si="44"/>
        <v>549</v>
      </c>
      <c r="M59">
        <f t="shared" si="44"/>
        <v>550.4</v>
      </c>
      <c r="N59">
        <f t="shared" si="44"/>
        <v>551.80000000000007</v>
      </c>
      <c r="O59">
        <f t="shared" si="44"/>
        <v>553.20000000000005</v>
      </c>
      <c r="P59">
        <f t="shared" si="44"/>
        <v>554.6</v>
      </c>
      <c r="Q59">
        <f t="shared" si="44"/>
        <v>556</v>
      </c>
      <c r="R59">
        <f t="shared" si="43"/>
        <v>561.6</v>
      </c>
      <c r="S59">
        <f t="shared" si="43"/>
        <v>567.19999999999993</v>
      </c>
      <c r="T59">
        <f t="shared" si="43"/>
        <v>572.79999999999995</v>
      </c>
      <c r="U59">
        <f t="shared" si="43"/>
        <v>578.4</v>
      </c>
      <c r="V59">
        <f t="shared" si="43"/>
        <v>584</v>
      </c>
      <c r="W59">
        <f t="shared" si="43"/>
        <v>592.19999999999993</v>
      </c>
      <c r="X59">
        <f t="shared" si="43"/>
        <v>600.4</v>
      </c>
      <c r="Y59">
        <f t="shared" si="43"/>
        <v>608.59999999999991</v>
      </c>
      <c r="Z59">
        <f t="shared" si="43"/>
        <v>616.79999999999995</v>
      </c>
      <c r="AA59">
        <f t="shared" si="43"/>
        <v>625</v>
      </c>
      <c r="AB59">
        <f t="shared" si="43"/>
        <v>635.19999999999993</v>
      </c>
      <c r="AC59">
        <f t="shared" si="43"/>
        <v>645.4</v>
      </c>
      <c r="AD59">
        <f t="shared" si="43"/>
        <v>655.59999999999991</v>
      </c>
      <c r="AE59">
        <f t="shared" si="43"/>
        <v>665.8</v>
      </c>
      <c r="AF59">
        <f t="shared" si="43"/>
        <v>676</v>
      </c>
      <c r="AG59">
        <f t="shared" si="43"/>
        <v>687.4</v>
      </c>
      <c r="AH59">
        <f t="shared" si="43"/>
        <v>698.80000000000007</v>
      </c>
      <c r="AI59">
        <f t="shared" si="43"/>
        <v>710.2</v>
      </c>
      <c r="AJ59">
        <f t="shared" si="43"/>
        <v>721.6</v>
      </c>
      <c r="AK59">
        <f t="shared" si="43"/>
        <v>733</v>
      </c>
      <c r="AL59">
        <f t="shared" si="43"/>
        <v>734.80000000000007</v>
      </c>
      <c r="AM59">
        <f t="shared" si="43"/>
        <v>736.6</v>
      </c>
      <c r="AN59">
        <f t="shared" si="43"/>
        <v>738.40000000000009</v>
      </c>
      <c r="AO59">
        <f t="shared" si="43"/>
        <v>740.2</v>
      </c>
      <c r="AP59">
        <f t="shared" si="43"/>
        <v>742</v>
      </c>
    </row>
    <row r="60" spans="1:42" x14ac:dyDescent="0.25">
      <c r="A60" s="2" t="s">
        <v>9</v>
      </c>
      <c r="B60">
        <f t="shared" si="44"/>
        <v>629</v>
      </c>
      <c r="C60">
        <f t="shared" si="43"/>
        <v>640.80000000000007</v>
      </c>
      <c r="D60">
        <f t="shared" si="43"/>
        <v>652.6</v>
      </c>
      <c r="E60">
        <f t="shared" si="43"/>
        <v>664.4</v>
      </c>
      <c r="F60">
        <f t="shared" si="43"/>
        <v>676.2</v>
      </c>
      <c r="G60">
        <f t="shared" si="43"/>
        <v>688</v>
      </c>
      <c r="H60">
        <f t="shared" si="43"/>
        <v>704.2</v>
      </c>
      <c r="I60">
        <f t="shared" si="43"/>
        <v>720.40000000000009</v>
      </c>
      <c r="J60">
        <f t="shared" si="43"/>
        <v>736.6</v>
      </c>
      <c r="K60">
        <f t="shared" si="43"/>
        <v>752.8</v>
      </c>
      <c r="L60">
        <f t="shared" si="43"/>
        <v>769</v>
      </c>
      <c r="M60">
        <f t="shared" si="43"/>
        <v>771.40000000000009</v>
      </c>
      <c r="N60">
        <f t="shared" si="43"/>
        <v>773.8</v>
      </c>
      <c r="O60">
        <f t="shared" si="43"/>
        <v>776.2</v>
      </c>
      <c r="P60">
        <f t="shared" si="43"/>
        <v>778.6</v>
      </c>
      <c r="Q60">
        <f t="shared" si="43"/>
        <v>781</v>
      </c>
      <c r="R60">
        <f t="shared" si="43"/>
        <v>788.6</v>
      </c>
      <c r="S60">
        <f t="shared" si="43"/>
        <v>796.19999999999993</v>
      </c>
      <c r="T60">
        <f t="shared" si="43"/>
        <v>803.8</v>
      </c>
      <c r="U60">
        <f t="shared" si="43"/>
        <v>811.4</v>
      </c>
      <c r="V60">
        <f t="shared" si="43"/>
        <v>819</v>
      </c>
      <c r="W60">
        <f t="shared" si="43"/>
        <v>830.60000000000014</v>
      </c>
      <c r="X60">
        <f t="shared" si="43"/>
        <v>842.2</v>
      </c>
      <c r="Y60">
        <f t="shared" si="43"/>
        <v>853.80000000000007</v>
      </c>
      <c r="Z60">
        <f t="shared" si="43"/>
        <v>865.4</v>
      </c>
      <c r="AA60">
        <f t="shared" si="43"/>
        <v>877</v>
      </c>
      <c r="AB60">
        <f t="shared" si="43"/>
        <v>891.40000000000009</v>
      </c>
      <c r="AC60">
        <f t="shared" si="43"/>
        <v>905.8</v>
      </c>
      <c r="AD60">
        <f t="shared" si="43"/>
        <v>920.2</v>
      </c>
      <c r="AE60">
        <f t="shared" si="43"/>
        <v>934.6</v>
      </c>
      <c r="AF60">
        <f t="shared" si="43"/>
        <v>949</v>
      </c>
      <c r="AG60">
        <f t="shared" si="43"/>
        <v>964.60000000000014</v>
      </c>
      <c r="AH60">
        <f t="shared" si="43"/>
        <v>980.2</v>
      </c>
      <c r="AI60">
        <f t="shared" si="43"/>
        <v>995.8</v>
      </c>
      <c r="AJ60">
        <f t="shared" si="43"/>
        <v>1011.4000000000001</v>
      </c>
      <c r="AK60">
        <f t="shared" si="43"/>
        <v>1027</v>
      </c>
      <c r="AL60">
        <f t="shared" si="43"/>
        <v>1043.5999999999999</v>
      </c>
      <c r="AM60">
        <f t="shared" si="43"/>
        <v>1060.2</v>
      </c>
      <c r="AN60">
        <f t="shared" si="43"/>
        <v>1076.8000000000002</v>
      </c>
      <c r="AO60">
        <f t="shared" si="43"/>
        <v>1093.4000000000001</v>
      </c>
      <c r="AP60">
        <f t="shared" si="43"/>
        <v>1110</v>
      </c>
    </row>
    <row r="61" spans="1:42" x14ac:dyDescent="0.25">
      <c r="A61" s="2" t="s">
        <v>10</v>
      </c>
      <c r="B61">
        <f t="shared" si="44"/>
        <v>8</v>
      </c>
      <c r="C61">
        <f t="shared" si="43"/>
        <v>9.0000000000000053</v>
      </c>
      <c r="D61">
        <f t="shared" si="43"/>
        <v>10.000000000000009</v>
      </c>
      <c r="E61">
        <f t="shared" si="43"/>
        <v>11.000000000000014</v>
      </c>
      <c r="F61">
        <f t="shared" si="43"/>
        <v>12.000000000000018</v>
      </c>
      <c r="G61">
        <f t="shared" si="43"/>
        <v>13.000000000000021</v>
      </c>
      <c r="H61">
        <f t="shared" si="43"/>
        <v>34.000000000000014</v>
      </c>
      <c r="I61">
        <f t="shared" si="43"/>
        <v>55.000000000000007</v>
      </c>
      <c r="J61">
        <f t="shared" si="43"/>
        <v>76</v>
      </c>
      <c r="K61">
        <f t="shared" si="43"/>
        <v>97</v>
      </c>
      <c r="L61">
        <f t="shared" si="43"/>
        <v>117.99999999999999</v>
      </c>
      <c r="M61">
        <f t="shared" si="43"/>
        <v>118.39999999999999</v>
      </c>
      <c r="N61">
        <f t="shared" si="43"/>
        <v>118.8</v>
      </c>
      <c r="O61">
        <f t="shared" si="43"/>
        <v>119.19999999999999</v>
      </c>
      <c r="P61">
        <f t="shared" si="43"/>
        <v>119.6</v>
      </c>
      <c r="Q61">
        <f t="shared" si="43"/>
        <v>120</v>
      </c>
      <c r="R61">
        <f t="shared" si="43"/>
        <v>120</v>
      </c>
      <c r="S61">
        <f t="shared" si="43"/>
        <v>120</v>
      </c>
      <c r="T61">
        <f t="shared" si="43"/>
        <v>120</v>
      </c>
      <c r="U61">
        <f t="shared" si="43"/>
        <v>120</v>
      </c>
      <c r="V61">
        <f t="shared" si="43"/>
        <v>120</v>
      </c>
      <c r="W61">
        <f t="shared" si="43"/>
        <v>123.2</v>
      </c>
      <c r="X61">
        <f t="shared" si="43"/>
        <v>126.39999999999999</v>
      </c>
      <c r="Y61">
        <f t="shared" si="43"/>
        <v>129.6</v>
      </c>
      <c r="Z61">
        <f t="shared" si="43"/>
        <v>132.79999999999998</v>
      </c>
      <c r="AA61">
        <f t="shared" si="43"/>
        <v>136</v>
      </c>
      <c r="AB61">
        <f t="shared" si="43"/>
        <v>138.20000000000002</v>
      </c>
      <c r="AC61">
        <f t="shared" si="43"/>
        <v>140.4</v>
      </c>
      <c r="AD61">
        <f t="shared" si="43"/>
        <v>142.60000000000002</v>
      </c>
      <c r="AE61">
        <f t="shared" si="43"/>
        <v>144.80000000000001</v>
      </c>
      <c r="AF61">
        <f t="shared" si="43"/>
        <v>147</v>
      </c>
      <c r="AG61">
        <f t="shared" si="43"/>
        <v>149.4</v>
      </c>
      <c r="AH61">
        <f t="shared" si="43"/>
        <v>151.79999999999998</v>
      </c>
      <c r="AI61">
        <f t="shared" si="43"/>
        <v>154.19999999999999</v>
      </c>
      <c r="AJ61">
        <f t="shared" si="43"/>
        <v>156.6</v>
      </c>
      <c r="AK61">
        <f t="shared" si="43"/>
        <v>159</v>
      </c>
      <c r="AL61">
        <f t="shared" si="43"/>
        <v>161.6</v>
      </c>
      <c r="AM61">
        <f t="shared" si="43"/>
        <v>164.20000000000002</v>
      </c>
      <c r="AN61">
        <f t="shared" si="43"/>
        <v>166.8</v>
      </c>
      <c r="AO61">
        <f t="shared" si="43"/>
        <v>169.4</v>
      </c>
      <c r="AP61">
        <f t="shared" si="43"/>
        <v>172</v>
      </c>
    </row>
    <row r="62" spans="1:42" x14ac:dyDescent="0.25">
      <c r="A62" s="2" t="s">
        <v>11</v>
      </c>
      <c r="B62">
        <f t="shared" si="44"/>
        <v>768.61</v>
      </c>
      <c r="C62">
        <f t="shared" si="43"/>
        <v>811.072</v>
      </c>
      <c r="D62">
        <f t="shared" si="43"/>
        <v>853.53399999999988</v>
      </c>
      <c r="E62">
        <f t="shared" si="43"/>
        <v>895.99600000000009</v>
      </c>
      <c r="F62">
        <f t="shared" si="43"/>
        <v>938.45800000000008</v>
      </c>
      <c r="G62">
        <f t="shared" si="43"/>
        <v>980.92</v>
      </c>
      <c r="H62">
        <f t="shared" si="43"/>
        <v>1001.942</v>
      </c>
      <c r="I62">
        <f t="shared" si="43"/>
        <v>1022.9640000000001</v>
      </c>
      <c r="J62">
        <f t="shared" si="43"/>
        <v>1043.9860000000001</v>
      </c>
      <c r="K62">
        <f t="shared" si="43"/>
        <v>1065.008</v>
      </c>
      <c r="L62">
        <f t="shared" si="43"/>
        <v>1086.03</v>
      </c>
      <c r="M62">
        <f t="shared" si="43"/>
        <v>1089.8320000000001</v>
      </c>
      <c r="N62">
        <f t="shared" si="43"/>
        <v>1093.634</v>
      </c>
      <c r="O62">
        <f t="shared" si="43"/>
        <v>1097.4360000000001</v>
      </c>
      <c r="P62">
        <f t="shared" si="43"/>
        <v>1101.2380000000001</v>
      </c>
      <c r="Q62">
        <f t="shared" si="43"/>
        <v>1105.04</v>
      </c>
      <c r="R62">
        <f t="shared" si="43"/>
        <v>1116.45</v>
      </c>
      <c r="S62">
        <f t="shared" si="43"/>
        <v>1127.8600000000001</v>
      </c>
      <c r="T62">
        <f t="shared" si="43"/>
        <v>1139.27</v>
      </c>
      <c r="U62">
        <f t="shared" si="43"/>
        <v>1150.68</v>
      </c>
      <c r="V62">
        <f t="shared" si="43"/>
        <v>1162.0900000000001</v>
      </c>
      <c r="W62">
        <f t="shared" si="43"/>
        <v>1178.7059999999999</v>
      </c>
      <c r="X62">
        <f t="shared" si="43"/>
        <v>1195.3220000000001</v>
      </c>
      <c r="Y62">
        <f t="shared" si="43"/>
        <v>1211.9379999999999</v>
      </c>
      <c r="Z62">
        <f t="shared" si="43"/>
        <v>1228.5540000000001</v>
      </c>
      <c r="AA62">
        <f t="shared" si="43"/>
        <v>1245.17</v>
      </c>
      <c r="AB62">
        <f t="shared" si="43"/>
        <v>1265.5899999999999</v>
      </c>
      <c r="AC62">
        <f t="shared" si="43"/>
        <v>1286.0100000000002</v>
      </c>
      <c r="AD62">
        <f t="shared" si="43"/>
        <v>1306.43</v>
      </c>
      <c r="AE62">
        <f t="shared" si="43"/>
        <v>1326.85</v>
      </c>
      <c r="AF62">
        <f t="shared" si="43"/>
        <v>1347.27</v>
      </c>
      <c r="AG62">
        <f t="shared" si="43"/>
        <v>1369.876</v>
      </c>
      <c r="AH62">
        <f t="shared" si="43"/>
        <v>1392.482</v>
      </c>
      <c r="AI62">
        <f t="shared" si="43"/>
        <v>1415.088</v>
      </c>
      <c r="AJ62">
        <f t="shared" si="43"/>
        <v>1437.694</v>
      </c>
      <c r="AK62">
        <f t="shared" si="43"/>
        <v>1460.3</v>
      </c>
      <c r="AL62">
        <f t="shared" si="43"/>
        <v>1483.7359999999999</v>
      </c>
      <c r="AM62">
        <f t="shared" si="43"/>
        <v>1507.172</v>
      </c>
      <c r="AN62">
        <f t="shared" si="43"/>
        <v>1530.6079999999999</v>
      </c>
      <c r="AO62">
        <f t="shared" si="43"/>
        <v>1554.0439999999999</v>
      </c>
      <c r="AP62">
        <f t="shared" si="43"/>
        <v>1577.48</v>
      </c>
    </row>
    <row r="63" spans="1:42" x14ac:dyDescent="0.25">
      <c r="A63" s="2" t="s">
        <v>12</v>
      </c>
      <c r="B63">
        <f t="shared" si="44"/>
        <v>0</v>
      </c>
      <c r="C63">
        <f t="shared" si="43"/>
        <v>0</v>
      </c>
      <c r="D63">
        <f t="shared" si="43"/>
        <v>0</v>
      </c>
      <c r="E63">
        <f t="shared" si="43"/>
        <v>0</v>
      </c>
      <c r="F63">
        <f t="shared" si="43"/>
        <v>0</v>
      </c>
      <c r="G63">
        <f t="shared" si="43"/>
        <v>0</v>
      </c>
      <c r="H63">
        <f t="shared" si="43"/>
        <v>0</v>
      </c>
      <c r="I63">
        <f t="shared" si="43"/>
        <v>0</v>
      </c>
      <c r="J63">
        <f t="shared" si="43"/>
        <v>0</v>
      </c>
      <c r="K63">
        <f t="shared" si="43"/>
        <v>0</v>
      </c>
      <c r="L63">
        <f t="shared" si="43"/>
        <v>0</v>
      </c>
      <c r="M63">
        <f t="shared" si="43"/>
        <v>0</v>
      </c>
      <c r="N63">
        <f t="shared" si="43"/>
        <v>0</v>
      </c>
      <c r="O63">
        <f t="shared" si="43"/>
        <v>0</v>
      </c>
      <c r="P63">
        <f t="shared" si="43"/>
        <v>0</v>
      </c>
      <c r="Q63">
        <f t="shared" si="43"/>
        <v>0</v>
      </c>
      <c r="R63">
        <f t="shared" si="43"/>
        <v>0</v>
      </c>
      <c r="S63">
        <f t="shared" si="43"/>
        <v>0</v>
      </c>
      <c r="T63">
        <f t="shared" si="43"/>
        <v>0</v>
      </c>
      <c r="U63">
        <f t="shared" si="43"/>
        <v>0</v>
      </c>
      <c r="V63">
        <f t="shared" si="43"/>
        <v>0</v>
      </c>
      <c r="W63">
        <f t="shared" si="43"/>
        <v>0</v>
      </c>
      <c r="X63">
        <f t="shared" si="43"/>
        <v>0</v>
      </c>
      <c r="Y63">
        <f t="shared" si="43"/>
        <v>0</v>
      </c>
      <c r="Z63">
        <f t="shared" si="43"/>
        <v>0</v>
      </c>
      <c r="AA63">
        <f t="shared" si="43"/>
        <v>0</v>
      </c>
      <c r="AB63">
        <f t="shared" si="43"/>
        <v>0</v>
      </c>
      <c r="AC63">
        <f t="shared" si="43"/>
        <v>0</v>
      </c>
      <c r="AD63">
        <f t="shared" si="43"/>
        <v>0</v>
      </c>
      <c r="AE63">
        <f t="shared" si="43"/>
        <v>0</v>
      </c>
      <c r="AF63">
        <f t="shared" si="43"/>
        <v>0</v>
      </c>
      <c r="AG63">
        <f t="shared" si="43"/>
        <v>0</v>
      </c>
      <c r="AH63">
        <f t="shared" si="43"/>
        <v>0</v>
      </c>
      <c r="AI63">
        <f t="shared" si="43"/>
        <v>0</v>
      </c>
      <c r="AJ63">
        <f t="shared" si="43"/>
        <v>0</v>
      </c>
      <c r="AK63">
        <f t="shared" si="43"/>
        <v>0</v>
      </c>
      <c r="AL63">
        <f t="shared" si="43"/>
        <v>0</v>
      </c>
      <c r="AM63">
        <f t="shared" si="43"/>
        <v>0</v>
      </c>
      <c r="AN63">
        <f t="shared" si="43"/>
        <v>0</v>
      </c>
      <c r="AO63">
        <f t="shared" si="43"/>
        <v>0</v>
      </c>
      <c r="AP63">
        <f t="shared" si="43"/>
        <v>0</v>
      </c>
    </row>
    <row r="64" spans="1:42" x14ac:dyDescent="0.25">
      <c r="A64" s="2" t="s">
        <v>13</v>
      </c>
      <c r="B64">
        <f t="shared" si="44"/>
        <v>0</v>
      </c>
      <c r="C64">
        <f t="shared" si="43"/>
        <v>0</v>
      </c>
      <c r="D64">
        <f t="shared" si="43"/>
        <v>0</v>
      </c>
      <c r="E64">
        <f t="shared" si="43"/>
        <v>0</v>
      </c>
      <c r="F64">
        <f t="shared" si="43"/>
        <v>0</v>
      </c>
      <c r="G64">
        <f t="shared" si="43"/>
        <v>0</v>
      </c>
      <c r="H64">
        <f t="shared" si="43"/>
        <v>0</v>
      </c>
      <c r="I64">
        <f t="shared" si="43"/>
        <v>0</v>
      </c>
      <c r="J64">
        <f t="shared" si="43"/>
        <v>0</v>
      </c>
      <c r="K64">
        <f t="shared" si="43"/>
        <v>0</v>
      </c>
      <c r="L64">
        <f t="shared" si="43"/>
        <v>0</v>
      </c>
      <c r="M64">
        <f t="shared" si="43"/>
        <v>0</v>
      </c>
      <c r="N64">
        <f t="shared" si="43"/>
        <v>0</v>
      </c>
      <c r="O64">
        <f t="shared" si="43"/>
        <v>0</v>
      </c>
      <c r="P64">
        <f t="shared" si="43"/>
        <v>0</v>
      </c>
      <c r="Q64">
        <f t="shared" si="43"/>
        <v>0</v>
      </c>
      <c r="R64">
        <f t="shared" si="43"/>
        <v>0</v>
      </c>
      <c r="S64">
        <f t="shared" si="43"/>
        <v>0</v>
      </c>
      <c r="T64">
        <f t="shared" si="43"/>
        <v>0</v>
      </c>
      <c r="U64">
        <f t="shared" si="43"/>
        <v>0</v>
      </c>
      <c r="V64">
        <f t="shared" si="43"/>
        <v>0</v>
      </c>
      <c r="W64">
        <f t="shared" si="43"/>
        <v>0</v>
      </c>
      <c r="X64">
        <f t="shared" si="43"/>
        <v>0</v>
      </c>
      <c r="Y64">
        <f t="shared" si="43"/>
        <v>0</v>
      </c>
      <c r="Z64">
        <f t="shared" si="43"/>
        <v>0</v>
      </c>
      <c r="AA64">
        <f t="shared" si="43"/>
        <v>0</v>
      </c>
      <c r="AB64">
        <f t="shared" si="43"/>
        <v>0</v>
      </c>
      <c r="AC64">
        <f t="shared" si="43"/>
        <v>0</v>
      </c>
      <c r="AD64">
        <f t="shared" si="43"/>
        <v>0</v>
      </c>
      <c r="AE64">
        <f t="shared" si="43"/>
        <v>0</v>
      </c>
      <c r="AF64">
        <f t="shared" si="43"/>
        <v>0</v>
      </c>
      <c r="AG64">
        <f t="shared" ref="C64:AP67" si="45">AG75+AG86</f>
        <v>0</v>
      </c>
      <c r="AH64">
        <f t="shared" si="45"/>
        <v>0</v>
      </c>
      <c r="AI64">
        <f t="shared" si="45"/>
        <v>0</v>
      </c>
      <c r="AJ64">
        <f t="shared" si="45"/>
        <v>0</v>
      </c>
      <c r="AK64">
        <f t="shared" si="45"/>
        <v>0</v>
      </c>
      <c r="AL64">
        <f t="shared" si="45"/>
        <v>0</v>
      </c>
      <c r="AM64">
        <f t="shared" si="45"/>
        <v>0</v>
      </c>
      <c r="AN64">
        <f t="shared" si="45"/>
        <v>0</v>
      </c>
      <c r="AO64">
        <f t="shared" si="45"/>
        <v>0</v>
      </c>
      <c r="AP64">
        <f t="shared" si="45"/>
        <v>0</v>
      </c>
    </row>
    <row r="65" spans="1:42" x14ac:dyDescent="0.25">
      <c r="A65" s="2" t="s">
        <v>14</v>
      </c>
      <c r="B65">
        <f t="shared" si="44"/>
        <v>371</v>
      </c>
      <c r="C65">
        <f t="shared" si="45"/>
        <v>340.8</v>
      </c>
      <c r="D65">
        <f t="shared" si="45"/>
        <v>310.60000000000002</v>
      </c>
      <c r="E65">
        <f t="shared" si="45"/>
        <v>280.39999999999998</v>
      </c>
      <c r="F65">
        <f t="shared" si="45"/>
        <v>250.2</v>
      </c>
      <c r="G65">
        <f t="shared" si="45"/>
        <v>220</v>
      </c>
      <c r="H65">
        <f t="shared" si="45"/>
        <v>225.20000000000002</v>
      </c>
      <c r="I65">
        <f t="shared" si="45"/>
        <v>230.4</v>
      </c>
      <c r="J65">
        <f t="shared" si="45"/>
        <v>235.60000000000002</v>
      </c>
      <c r="K65">
        <f t="shared" si="45"/>
        <v>240.8</v>
      </c>
      <c r="L65">
        <f t="shared" si="45"/>
        <v>246</v>
      </c>
      <c r="M65">
        <f t="shared" si="45"/>
        <v>246.79999999999998</v>
      </c>
      <c r="N65">
        <f t="shared" si="45"/>
        <v>247.6</v>
      </c>
      <c r="O65">
        <f t="shared" si="45"/>
        <v>248.39999999999998</v>
      </c>
      <c r="P65">
        <f t="shared" si="45"/>
        <v>249.2</v>
      </c>
      <c r="Q65">
        <f t="shared" si="45"/>
        <v>250</v>
      </c>
      <c r="R65">
        <f t="shared" si="45"/>
        <v>252.4</v>
      </c>
      <c r="S65">
        <f t="shared" si="45"/>
        <v>254.79999999999998</v>
      </c>
      <c r="T65">
        <f t="shared" si="45"/>
        <v>257.2</v>
      </c>
      <c r="U65">
        <f t="shared" si="45"/>
        <v>259.60000000000002</v>
      </c>
      <c r="V65">
        <f t="shared" si="45"/>
        <v>262</v>
      </c>
      <c r="W65">
        <f t="shared" si="45"/>
        <v>265.8</v>
      </c>
      <c r="X65">
        <f t="shared" si="45"/>
        <v>269.59999999999997</v>
      </c>
      <c r="Y65">
        <f t="shared" si="45"/>
        <v>273.39999999999998</v>
      </c>
      <c r="Z65">
        <f t="shared" si="45"/>
        <v>277.2</v>
      </c>
      <c r="AA65">
        <f t="shared" si="45"/>
        <v>281</v>
      </c>
      <c r="AB65">
        <f t="shared" si="45"/>
        <v>285.40000000000003</v>
      </c>
      <c r="AC65">
        <f t="shared" si="45"/>
        <v>289.8</v>
      </c>
      <c r="AD65">
        <f t="shared" si="45"/>
        <v>294.20000000000005</v>
      </c>
      <c r="AE65">
        <f t="shared" si="45"/>
        <v>298.60000000000002</v>
      </c>
      <c r="AF65">
        <f t="shared" si="45"/>
        <v>303</v>
      </c>
      <c r="AG65">
        <f t="shared" si="45"/>
        <v>308.2</v>
      </c>
      <c r="AH65">
        <f t="shared" si="45"/>
        <v>313.40000000000003</v>
      </c>
      <c r="AI65">
        <f t="shared" si="45"/>
        <v>318.60000000000002</v>
      </c>
      <c r="AJ65">
        <f t="shared" si="45"/>
        <v>323.8</v>
      </c>
      <c r="AK65">
        <f t="shared" si="45"/>
        <v>329</v>
      </c>
      <c r="AL65">
        <f t="shared" si="45"/>
        <v>334.2</v>
      </c>
      <c r="AM65">
        <f t="shared" si="45"/>
        <v>339.40000000000003</v>
      </c>
      <c r="AN65">
        <f t="shared" si="45"/>
        <v>344.6</v>
      </c>
      <c r="AO65">
        <f t="shared" si="45"/>
        <v>349.8</v>
      </c>
      <c r="AP65">
        <f t="shared" si="45"/>
        <v>355</v>
      </c>
    </row>
    <row r="66" spans="1:42" x14ac:dyDescent="0.25">
      <c r="A66" s="2" t="s">
        <v>15</v>
      </c>
      <c r="B66">
        <f t="shared" si="44"/>
        <v>19</v>
      </c>
      <c r="C66">
        <f t="shared" si="45"/>
        <v>23.4</v>
      </c>
      <c r="D66">
        <f t="shared" si="45"/>
        <v>27.8</v>
      </c>
      <c r="E66">
        <f t="shared" si="45"/>
        <v>32.200000000000003</v>
      </c>
      <c r="F66">
        <f t="shared" si="45"/>
        <v>36.599999999999994</v>
      </c>
      <c r="G66">
        <f t="shared" si="45"/>
        <v>41</v>
      </c>
      <c r="H66">
        <f t="shared" si="45"/>
        <v>42</v>
      </c>
      <c r="I66">
        <f t="shared" si="45"/>
        <v>43</v>
      </c>
      <c r="J66">
        <f t="shared" si="45"/>
        <v>44</v>
      </c>
      <c r="K66">
        <f t="shared" si="45"/>
        <v>45</v>
      </c>
      <c r="L66">
        <f t="shared" si="45"/>
        <v>46</v>
      </c>
      <c r="M66">
        <f t="shared" si="45"/>
        <v>46</v>
      </c>
      <c r="N66">
        <f t="shared" si="45"/>
        <v>46</v>
      </c>
      <c r="O66">
        <f t="shared" si="45"/>
        <v>46</v>
      </c>
      <c r="P66">
        <f t="shared" si="45"/>
        <v>46</v>
      </c>
      <c r="Q66">
        <f t="shared" si="45"/>
        <v>46</v>
      </c>
      <c r="R66">
        <f t="shared" si="45"/>
        <v>46.6</v>
      </c>
      <c r="S66">
        <f t="shared" si="45"/>
        <v>47.199999999999996</v>
      </c>
      <c r="T66">
        <f t="shared" si="45"/>
        <v>47.8</v>
      </c>
      <c r="U66">
        <f t="shared" si="45"/>
        <v>48.4</v>
      </c>
      <c r="V66">
        <f t="shared" si="45"/>
        <v>49</v>
      </c>
      <c r="W66">
        <f t="shared" si="45"/>
        <v>49.6</v>
      </c>
      <c r="X66">
        <f t="shared" si="45"/>
        <v>50.199999999999996</v>
      </c>
      <c r="Y66">
        <f t="shared" si="45"/>
        <v>50.8</v>
      </c>
      <c r="Z66">
        <f t="shared" si="45"/>
        <v>51.4</v>
      </c>
      <c r="AA66">
        <f t="shared" si="45"/>
        <v>52</v>
      </c>
      <c r="AB66">
        <f t="shared" si="45"/>
        <v>52.800000000000004</v>
      </c>
      <c r="AC66">
        <f t="shared" si="45"/>
        <v>53.6</v>
      </c>
      <c r="AD66">
        <f t="shared" si="45"/>
        <v>54.400000000000006</v>
      </c>
      <c r="AE66">
        <f t="shared" si="45"/>
        <v>55.2</v>
      </c>
      <c r="AF66">
        <f t="shared" si="45"/>
        <v>56</v>
      </c>
      <c r="AG66">
        <f t="shared" si="45"/>
        <v>57</v>
      </c>
      <c r="AH66">
        <f t="shared" si="45"/>
        <v>58</v>
      </c>
      <c r="AI66">
        <f t="shared" si="45"/>
        <v>59</v>
      </c>
      <c r="AJ66">
        <f t="shared" si="45"/>
        <v>60</v>
      </c>
      <c r="AK66">
        <f t="shared" si="45"/>
        <v>61</v>
      </c>
      <c r="AL66">
        <f t="shared" si="45"/>
        <v>62</v>
      </c>
      <c r="AM66">
        <f t="shared" si="45"/>
        <v>63</v>
      </c>
      <c r="AN66">
        <f t="shared" si="45"/>
        <v>64</v>
      </c>
      <c r="AO66">
        <f t="shared" si="45"/>
        <v>65</v>
      </c>
      <c r="AP66">
        <f t="shared" si="45"/>
        <v>66</v>
      </c>
    </row>
    <row r="67" spans="1:42" x14ac:dyDescent="0.25">
      <c r="A67" s="2" t="s">
        <v>16</v>
      </c>
      <c r="B67">
        <f t="shared" si="44"/>
        <v>0</v>
      </c>
      <c r="C67">
        <f t="shared" si="45"/>
        <v>0</v>
      </c>
      <c r="D67">
        <f t="shared" si="45"/>
        <v>0</v>
      </c>
      <c r="E67">
        <f t="shared" si="45"/>
        <v>0</v>
      </c>
      <c r="F67">
        <f t="shared" si="45"/>
        <v>0</v>
      </c>
      <c r="G67">
        <f t="shared" si="45"/>
        <v>0</v>
      </c>
      <c r="H67">
        <f t="shared" si="45"/>
        <v>0</v>
      </c>
      <c r="I67">
        <f t="shared" si="45"/>
        <v>0</v>
      </c>
      <c r="J67">
        <f t="shared" si="45"/>
        <v>0</v>
      </c>
      <c r="K67">
        <f t="shared" si="45"/>
        <v>0</v>
      </c>
      <c r="L67">
        <f t="shared" si="45"/>
        <v>0</v>
      </c>
      <c r="M67">
        <f t="shared" si="45"/>
        <v>0</v>
      </c>
      <c r="N67">
        <f t="shared" si="45"/>
        <v>0</v>
      </c>
      <c r="O67">
        <f t="shared" si="45"/>
        <v>0</v>
      </c>
      <c r="P67">
        <f t="shared" si="45"/>
        <v>0</v>
      </c>
      <c r="Q67">
        <f t="shared" si="45"/>
        <v>0</v>
      </c>
      <c r="R67">
        <f t="shared" si="45"/>
        <v>0</v>
      </c>
      <c r="S67">
        <f t="shared" si="45"/>
        <v>0</v>
      </c>
      <c r="T67">
        <f t="shared" si="45"/>
        <v>0</v>
      </c>
      <c r="U67">
        <f t="shared" si="45"/>
        <v>0</v>
      </c>
      <c r="V67">
        <f t="shared" si="45"/>
        <v>0</v>
      </c>
      <c r="W67">
        <f t="shared" si="45"/>
        <v>0</v>
      </c>
      <c r="X67">
        <f t="shared" si="45"/>
        <v>0</v>
      </c>
      <c r="Y67">
        <f t="shared" si="45"/>
        <v>0</v>
      </c>
      <c r="Z67">
        <f t="shared" si="45"/>
        <v>0</v>
      </c>
      <c r="AA67">
        <f t="shared" si="45"/>
        <v>0</v>
      </c>
      <c r="AB67">
        <f t="shared" si="45"/>
        <v>0</v>
      </c>
      <c r="AC67">
        <f t="shared" si="45"/>
        <v>0</v>
      </c>
      <c r="AD67">
        <f t="shared" si="45"/>
        <v>0</v>
      </c>
      <c r="AE67">
        <f t="shared" si="45"/>
        <v>0</v>
      </c>
      <c r="AF67">
        <f t="shared" si="45"/>
        <v>0</v>
      </c>
      <c r="AG67">
        <f t="shared" si="45"/>
        <v>0</v>
      </c>
      <c r="AH67">
        <f t="shared" si="45"/>
        <v>0</v>
      </c>
      <c r="AI67">
        <f t="shared" si="45"/>
        <v>0</v>
      </c>
      <c r="AJ67">
        <f t="shared" si="45"/>
        <v>0</v>
      </c>
      <c r="AK67">
        <f t="shared" si="45"/>
        <v>0</v>
      </c>
      <c r="AL67">
        <f t="shared" si="45"/>
        <v>0</v>
      </c>
      <c r="AM67">
        <f t="shared" si="45"/>
        <v>0</v>
      </c>
      <c r="AN67">
        <f t="shared" si="45"/>
        <v>0</v>
      </c>
      <c r="AO67">
        <f t="shared" si="45"/>
        <v>0</v>
      </c>
      <c r="AP67">
        <f t="shared" si="45"/>
        <v>0</v>
      </c>
    </row>
    <row r="68" spans="1:42" x14ac:dyDescent="0.25">
      <c r="A68" s="16" t="s">
        <v>28</v>
      </c>
    </row>
    <row r="69" spans="1:42" x14ac:dyDescent="0.25">
      <c r="A69" s="2" t="s">
        <v>7</v>
      </c>
      <c r="B69">
        <v>783</v>
      </c>
      <c r="C69">
        <v>803.19999999999993</v>
      </c>
      <c r="D69">
        <v>823.4</v>
      </c>
      <c r="E69">
        <v>843.59999999999991</v>
      </c>
      <c r="F69">
        <v>863.8</v>
      </c>
      <c r="G69">
        <v>884</v>
      </c>
      <c r="H69">
        <v>905.19999999999993</v>
      </c>
      <c r="I69">
        <v>926.4</v>
      </c>
      <c r="J69">
        <v>947.59999999999991</v>
      </c>
      <c r="K69">
        <v>968.8</v>
      </c>
      <c r="L69">
        <v>990</v>
      </c>
      <c r="M69">
        <v>992.6</v>
      </c>
      <c r="N69">
        <v>995.19999999999993</v>
      </c>
      <c r="O69">
        <v>997.8</v>
      </c>
      <c r="P69">
        <v>1000.4</v>
      </c>
      <c r="Q69">
        <v>1003</v>
      </c>
      <c r="R69">
        <v>1013</v>
      </c>
      <c r="S69">
        <v>1023</v>
      </c>
      <c r="T69">
        <v>1033</v>
      </c>
      <c r="U69">
        <v>1043</v>
      </c>
      <c r="V69">
        <v>1053</v>
      </c>
      <c r="W69">
        <v>1057.6000000000001</v>
      </c>
      <c r="X69">
        <v>1062.2</v>
      </c>
      <c r="Y69">
        <v>1066.8000000000002</v>
      </c>
      <c r="Z69">
        <v>1071.4000000000001</v>
      </c>
      <c r="AA69">
        <v>1076</v>
      </c>
      <c r="AB69">
        <v>1092.3999999999999</v>
      </c>
      <c r="AC69">
        <v>1108.8</v>
      </c>
      <c r="AD69">
        <v>1125.1999999999998</v>
      </c>
      <c r="AE69">
        <v>1141.5999999999999</v>
      </c>
      <c r="AF69">
        <v>1158</v>
      </c>
      <c r="AG69">
        <v>1177.3999999999999</v>
      </c>
      <c r="AH69">
        <v>1196.8</v>
      </c>
      <c r="AI69">
        <v>1216.1999999999998</v>
      </c>
      <c r="AJ69">
        <v>1235.5999999999999</v>
      </c>
      <c r="AK69">
        <v>1255</v>
      </c>
      <c r="AL69">
        <v>1275.3999999999999</v>
      </c>
      <c r="AM69">
        <v>1295.8</v>
      </c>
      <c r="AN69">
        <v>1316.1999999999998</v>
      </c>
      <c r="AO69">
        <v>1336.6</v>
      </c>
      <c r="AP69">
        <v>1357</v>
      </c>
    </row>
    <row r="70" spans="1:42" x14ac:dyDescent="0.25">
      <c r="A70" s="2" t="s">
        <v>8</v>
      </c>
    </row>
    <row r="71" spans="1:42" x14ac:dyDescent="0.25">
      <c r="A71" s="2" t="s">
        <v>9</v>
      </c>
      <c r="B71">
        <v>236</v>
      </c>
      <c r="C71">
        <v>240.4</v>
      </c>
      <c r="D71">
        <v>244.79999999999998</v>
      </c>
      <c r="E71">
        <v>249.2</v>
      </c>
      <c r="F71">
        <v>253.6</v>
      </c>
      <c r="G71">
        <v>258</v>
      </c>
      <c r="H71">
        <v>264</v>
      </c>
      <c r="I71">
        <v>270</v>
      </c>
      <c r="J71">
        <v>276</v>
      </c>
      <c r="K71">
        <v>282</v>
      </c>
      <c r="L71">
        <v>288</v>
      </c>
      <c r="M71">
        <v>289</v>
      </c>
      <c r="N71">
        <v>290</v>
      </c>
      <c r="O71">
        <v>291</v>
      </c>
      <c r="P71">
        <v>292</v>
      </c>
      <c r="Q71">
        <v>293</v>
      </c>
      <c r="R71">
        <v>295.8</v>
      </c>
      <c r="S71">
        <v>298.59999999999997</v>
      </c>
      <c r="T71">
        <v>301.39999999999998</v>
      </c>
      <c r="U71">
        <v>304.2</v>
      </c>
      <c r="V71">
        <v>307</v>
      </c>
      <c r="W71">
        <v>311.40000000000003</v>
      </c>
      <c r="X71">
        <v>315.8</v>
      </c>
      <c r="Y71">
        <v>320.20000000000005</v>
      </c>
      <c r="Z71">
        <v>324.60000000000002</v>
      </c>
      <c r="AA71">
        <v>329</v>
      </c>
      <c r="AB71">
        <v>334.40000000000003</v>
      </c>
      <c r="AC71">
        <v>339.8</v>
      </c>
      <c r="AD71">
        <v>345.20000000000005</v>
      </c>
      <c r="AE71">
        <v>350.6</v>
      </c>
      <c r="AF71">
        <v>356</v>
      </c>
      <c r="AG71">
        <v>361.8</v>
      </c>
      <c r="AH71">
        <v>367.59999999999997</v>
      </c>
      <c r="AI71">
        <v>373.4</v>
      </c>
      <c r="AJ71">
        <v>379.2</v>
      </c>
      <c r="AK71">
        <v>385</v>
      </c>
      <c r="AL71">
        <v>391.2</v>
      </c>
      <c r="AM71">
        <v>397.40000000000003</v>
      </c>
      <c r="AN71">
        <v>403.6</v>
      </c>
      <c r="AO71">
        <v>409.8</v>
      </c>
      <c r="AP71">
        <v>416</v>
      </c>
    </row>
    <row r="72" spans="1:42" x14ac:dyDescent="0.25">
      <c r="A72" s="2" t="s">
        <v>10</v>
      </c>
      <c r="B72">
        <v>8</v>
      </c>
      <c r="C72">
        <v>9.0000000000000053</v>
      </c>
      <c r="D72">
        <v>10.000000000000009</v>
      </c>
      <c r="E72">
        <v>11.000000000000014</v>
      </c>
      <c r="F72">
        <v>12.000000000000018</v>
      </c>
      <c r="G72">
        <v>13.000000000000021</v>
      </c>
      <c r="H72">
        <v>34.000000000000014</v>
      </c>
      <c r="I72">
        <v>55.000000000000007</v>
      </c>
      <c r="J72">
        <v>76</v>
      </c>
      <c r="K72">
        <v>97</v>
      </c>
      <c r="L72">
        <v>117.99999999999999</v>
      </c>
      <c r="M72">
        <v>118.39999999999999</v>
      </c>
      <c r="N72">
        <v>118.8</v>
      </c>
      <c r="O72">
        <v>119.19999999999999</v>
      </c>
      <c r="P72">
        <v>119.6</v>
      </c>
      <c r="Q72">
        <v>120</v>
      </c>
      <c r="R72">
        <v>120</v>
      </c>
      <c r="S72">
        <v>120</v>
      </c>
      <c r="T72">
        <v>120</v>
      </c>
      <c r="U72">
        <v>120</v>
      </c>
      <c r="V72">
        <v>120</v>
      </c>
      <c r="W72">
        <v>123.2</v>
      </c>
      <c r="X72">
        <v>126.39999999999999</v>
      </c>
      <c r="Y72">
        <v>129.6</v>
      </c>
      <c r="Z72">
        <v>132.79999999999998</v>
      </c>
      <c r="AA72">
        <v>136</v>
      </c>
      <c r="AB72">
        <v>138.20000000000002</v>
      </c>
      <c r="AC72">
        <v>140.4</v>
      </c>
      <c r="AD72">
        <v>142.60000000000002</v>
      </c>
      <c r="AE72">
        <v>144.80000000000001</v>
      </c>
      <c r="AF72">
        <v>147</v>
      </c>
      <c r="AG72">
        <v>149.4</v>
      </c>
      <c r="AH72">
        <v>151.79999999999998</v>
      </c>
      <c r="AI72">
        <v>154.19999999999999</v>
      </c>
      <c r="AJ72">
        <v>156.6</v>
      </c>
      <c r="AK72">
        <v>159</v>
      </c>
      <c r="AL72">
        <v>161.6</v>
      </c>
      <c r="AM72">
        <v>164.20000000000002</v>
      </c>
      <c r="AN72">
        <v>166.8</v>
      </c>
      <c r="AO72">
        <v>169.4</v>
      </c>
      <c r="AP72">
        <v>172</v>
      </c>
    </row>
    <row r="73" spans="1:42" x14ac:dyDescent="0.25">
      <c r="A73" s="2" t="s">
        <v>11</v>
      </c>
      <c r="B73">
        <v>260.61</v>
      </c>
      <c r="C73">
        <v>294.67200000000003</v>
      </c>
      <c r="D73">
        <v>328.73399999999998</v>
      </c>
      <c r="E73">
        <v>362.79599999999999</v>
      </c>
      <c r="F73">
        <v>396.858</v>
      </c>
      <c r="G73">
        <v>430.91999999999996</v>
      </c>
      <c r="H73">
        <v>439.142</v>
      </c>
      <c r="I73">
        <v>447.36400000000003</v>
      </c>
      <c r="J73">
        <v>455.58600000000001</v>
      </c>
      <c r="K73">
        <v>463.80799999999999</v>
      </c>
      <c r="L73">
        <v>472.03</v>
      </c>
      <c r="M73">
        <v>474.03199999999998</v>
      </c>
      <c r="N73">
        <v>476.03399999999999</v>
      </c>
      <c r="O73">
        <v>478.036</v>
      </c>
      <c r="P73">
        <v>480.03800000000001</v>
      </c>
      <c r="Q73">
        <v>482.04</v>
      </c>
      <c r="R73">
        <v>487.25000000000006</v>
      </c>
      <c r="S73">
        <v>492.46000000000004</v>
      </c>
      <c r="T73">
        <v>497.67000000000007</v>
      </c>
      <c r="U73">
        <v>502.88000000000005</v>
      </c>
      <c r="V73">
        <v>508.09000000000003</v>
      </c>
      <c r="W73">
        <v>515.50599999999997</v>
      </c>
      <c r="X73">
        <v>522.92200000000003</v>
      </c>
      <c r="Y73">
        <v>530.33799999999997</v>
      </c>
      <c r="Z73">
        <v>537.75400000000002</v>
      </c>
      <c r="AA73">
        <v>545.16999999999996</v>
      </c>
      <c r="AB73">
        <v>554.18999999999994</v>
      </c>
      <c r="AC73">
        <v>563.21</v>
      </c>
      <c r="AD73">
        <v>572.23</v>
      </c>
      <c r="AE73">
        <v>581.25</v>
      </c>
      <c r="AF73">
        <v>590.27</v>
      </c>
      <c r="AG73">
        <v>600.07599999999991</v>
      </c>
      <c r="AH73">
        <v>609.88199999999995</v>
      </c>
      <c r="AI73">
        <v>619.68799999999987</v>
      </c>
      <c r="AJ73">
        <v>629.49399999999991</v>
      </c>
      <c r="AK73">
        <v>639.29999999999995</v>
      </c>
      <c r="AL73">
        <v>649.53599999999994</v>
      </c>
      <c r="AM73">
        <v>659.77200000000005</v>
      </c>
      <c r="AN73">
        <v>670.00800000000004</v>
      </c>
      <c r="AO73">
        <v>680.24400000000003</v>
      </c>
      <c r="AP73">
        <v>690.48</v>
      </c>
    </row>
    <row r="74" spans="1:42" x14ac:dyDescent="0.25">
      <c r="A74" s="2" t="s">
        <v>12</v>
      </c>
    </row>
    <row r="75" spans="1:42" x14ac:dyDescent="0.25">
      <c r="A75" s="2" t="s">
        <v>13</v>
      </c>
    </row>
    <row r="76" spans="1:42" x14ac:dyDescent="0.25">
      <c r="A76" s="2" t="s">
        <v>14</v>
      </c>
    </row>
    <row r="77" spans="1:42" x14ac:dyDescent="0.25">
      <c r="A77" s="2" t="s">
        <v>15</v>
      </c>
      <c r="B77">
        <v>19</v>
      </c>
      <c r="C77">
        <v>23.4</v>
      </c>
      <c r="D77">
        <v>27.8</v>
      </c>
      <c r="E77">
        <v>32.200000000000003</v>
      </c>
      <c r="F77">
        <v>36.599999999999994</v>
      </c>
      <c r="G77">
        <v>41</v>
      </c>
      <c r="H77">
        <v>42</v>
      </c>
      <c r="I77">
        <v>43</v>
      </c>
      <c r="J77">
        <v>44</v>
      </c>
      <c r="K77">
        <v>45</v>
      </c>
      <c r="L77">
        <v>46</v>
      </c>
      <c r="M77">
        <v>46</v>
      </c>
      <c r="N77">
        <v>46</v>
      </c>
      <c r="O77">
        <v>46</v>
      </c>
      <c r="P77">
        <v>46</v>
      </c>
      <c r="Q77">
        <v>46</v>
      </c>
      <c r="R77">
        <v>46.6</v>
      </c>
      <c r="S77">
        <v>47.199999999999996</v>
      </c>
      <c r="T77">
        <v>47.8</v>
      </c>
      <c r="U77">
        <v>48.4</v>
      </c>
      <c r="V77">
        <v>49</v>
      </c>
      <c r="W77">
        <v>49.6</v>
      </c>
      <c r="X77">
        <v>50.199999999999996</v>
      </c>
      <c r="Y77">
        <v>50.8</v>
      </c>
      <c r="Z77">
        <v>51.4</v>
      </c>
      <c r="AA77">
        <v>52</v>
      </c>
      <c r="AB77">
        <v>52.800000000000004</v>
      </c>
      <c r="AC77">
        <v>53.6</v>
      </c>
      <c r="AD77">
        <v>54.400000000000006</v>
      </c>
      <c r="AE77">
        <v>55.2</v>
      </c>
      <c r="AF77">
        <v>56</v>
      </c>
      <c r="AG77">
        <v>57</v>
      </c>
      <c r="AH77">
        <v>58</v>
      </c>
      <c r="AI77">
        <v>59</v>
      </c>
      <c r="AJ77">
        <v>60</v>
      </c>
      <c r="AK77">
        <v>61</v>
      </c>
      <c r="AL77">
        <v>62</v>
      </c>
      <c r="AM77">
        <v>63</v>
      </c>
      <c r="AN77">
        <v>64</v>
      </c>
      <c r="AO77">
        <v>65</v>
      </c>
      <c r="AP77">
        <v>66</v>
      </c>
    </row>
    <row r="78" spans="1:42" x14ac:dyDescent="0.25">
      <c r="A78" s="2" t="s">
        <v>16</v>
      </c>
    </row>
    <row r="79" spans="1:42" s="22" customFormat="1" x14ac:dyDescent="0.25">
      <c r="A79" s="16" t="s">
        <v>90</v>
      </c>
    </row>
    <row r="80" spans="1:42" x14ac:dyDescent="0.25">
      <c r="A80" s="2" t="s">
        <v>7</v>
      </c>
      <c r="B80">
        <v>219</v>
      </c>
      <c r="C80">
        <v>220.20000000000002</v>
      </c>
      <c r="D80">
        <v>221.4</v>
      </c>
      <c r="E80">
        <v>222.60000000000002</v>
      </c>
      <c r="F80">
        <v>223.8</v>
      </c>
      <c r="G80">
        <v>225</v>
      </c>
      <c r="H80">
        <v>230.20000000000002</v>
      </c>
      <c r="I80">
        <v>235.4</v>
      </c>
      <c r="J80">
        <v>240.60000000000002</v>
      </c>
      <c r="K80">
        <v>245.8</v>
      </c>
      <c r="L80">
        <v>251</v>
      </c>
      <c r="M80">
        <v>251.79999999999998</v>
      </c>
      <c r="N80">
        <v>252.6</v>
      </c>
      <c r="O80">
        <v>253.39999999999998</v>
      </c>
      <c r="P80">
        <v>254.2</v>
      </c>
      <c r="Q80">
        <v>255</v>
      </c>
      <c r="R80">
        <v>257.60000000000002</v>
      </c>
      <c r="S80">
        <v>260.2</v>
      </c>
      <c r="T80">
        <v>262.8</v>
      </c>
      <c r="U80">
        <v>265.39999999999998</v>
      </c>
      <c r="V80">
        <v>268</v>
      </c>
      <c r="W80">
        <v>268.8</v>
      </c>
      <c r="X80">
        <v>269.59999999999997</v>
      </c>
      <c r="Y80">
        <v>270.39999999999998</v>
      </c>
      <c r="Z80">
        <v>271.2</v>
      </c>
      <c r="AA80">
        <v>272</v>
      </c>
      <c r="AB80">
        <v>275.2</v>
      </c>
      <c r="AC80">
        <v>278.40000000000003</v>
      </c>
      <c r="AD80">
        <v>281.60000000000002</v>
      </c>
      <c r="AE80">
        <v>284.8</v>
      </c>
      <c r="AF80">
        <v>288</v>
      </c>
      <c r="AG80">
        <v>292.8</v>
      </c>
      <c r="AH80">
        <v>297.59999999999997</v>
      </c>
      <c r="AI80">
        <v>302.39999999999998</v>
      </c>
      <c r="AJ80">
        <v>307.2</v>
      </c>
      <c r="AK80">
        <v>312</v>
      </c>
      <c r="AL80">
        <v>317</v>
      </c>
      <c r="AM80">
        <v>322</v>
      </c>
      <c r="AN80">
        <v>327</v>
      </c>
      <c r="AO80">
        <v>332</v>
      </c>
      <c r="AP80">
        <v>337</v>
      </c>
    </row>
    <row r="81" spans="1:42" x14ac:dyDescent="0.25">
      <c r="A81" s="2" t="s">
        <v>8</v>
      </c>
      <c r="B81">
        <v>424</v>
      </c>
      <c r="C81">
        <v>437.40000000000003</v>
      </c>
      <c r="D81">
        <v>450.8</v>
      </c>
      <c r="E81">
        <v>464.20000000000005</v>
      </c>
      <c r="F81">
        <v>477.6</v>
      </c>
      <c r="G81">
        <v>491</v>
      </c>
      <c r="H81">
        <v>502.59999999999997</v>
      </c>
      <c r="I81">
        <v>514.19999999999993</v>
      </c>
      <c r="J81">
        <v>525.79999999999995</v>
      </c>
      <c r="K81">
        <v>537.4</v>
      </c>
      <c r="L81">
        <v>549</v>
      </c>
      <c r="M81">
        <v>550.4</v>
      </c>
      <c r="N81">
        <v>551.80000000000007</v>
      </c>
      <c r="O81">
        <v>553.20000000000005</v>
      </c>
      <c r="P81">
        <v>554.6</v>
      </c>
      <c r="Q81">
        <v>556</v>
      </c>
      <c r="R81">
        <v>561.6</v>
      </c>
      <c r="S81">
        <v>567.19999999999993</v>
      </c>
      <c r="T81">
        <v>572.79999999999995</v>
      </c>
      <c r="U81">
        <v>578.4</v>
      </c>
      <c r="V81">
        <v>584</v>
      </c>
      <c r="W81">
        <v>592.19999999999993</v>
      </c>
      <c r="X81">
        <v>600.4</v>
      </c>
      <c r="Y81">
        <v>608.59999999999991</v>
      </c>
      <c r="Z81">
        <v>616.79999999999995</v>
      </c>
      <c r="AA81">
        <v>625</v>
      </c>
      <c r="AB81">
        <v>635.19999999999993</v>
      </c>
      <c r="AC81">
        <v>645.4</v>
      </c>
      <c r="AD81">
        <v>655.59999999999991</v>
      </c>
      <c r="AE81">
        <v>665.8</v>
      </c>
      <c r="AF81">
        <v>676</v>
      </c>
      <c r="AG81">
        <v>687.4</v>
      </c>
      <c r="AH81">
        <v>698.80000000000007</v>
      </c>
      <c r="AI81">
        <v>710.2</v>
      </c>
      <c r="AJ81">
        <v>721.6</v>
      </c>
      <c r="AK81">
        <v>733</v>
      </c>
      <c r="AL81">
        <v>734.80000000000007</v>
      </c>
      <c r="AM81">
        <v>736.6</v>
      </c>
      <c r="AN81">
        <v>738.40000000000009</v>
      </c>
      <c r="AO81">
        <v>740.2</v>
      </c>
      <c r="AP81">
        <v>742</v>
      </c>
    </row>
    <row r="82" spans="1:42" x14ac:dyDescent="0.25">
      <c r="A82" s="2" t="s">
        <v>9</v>
      </c>
      <c r="B82">
        <v>393</v>
      </c>
      <c r="C82">
        <v>400.40000000000003</v>
      </c>
      <c r="D82">
        <v>407.8</v>
      </c>
      <c r="E82">
        <v>415.2</v>
      </c>
      <c r="F82">
        <v>422.6</v>
      </c>
      <c r="G82">
        <v>430</v>
      </c>
      <c r="H82">
        <v>440.2</v>
      </c>
      <c r="I82">
        <v>450.40000000000003</v>
      </c>
      <c r="J82">
        <v>460.6</v>
      </c>
      <c r="K82">
        <v>470.8</v>
      </c>
      <c r="L82">
        <v>481</v>
      </c>
      <c r="M82">
        <v>482.40000000000003</v>
      </c>
      <c r="N82">
        <v>483.8</v>
      </c>
      <c r="O82">
        <v>485.20000000000005</v>
      </c>
      <c r="P82">
        <v>486.6</v>
      </c>
      <c r="Q82">
        <v>488</v>
      </c>
      <c r="R82">
        <v>492.8</v>
      </c>
      <c r="S82">
        <v>497.59999999999997</v>
      </c>
      <c r="T82">
        <v>502.4</v>
      </c>
      <c r="U82">
        <v>507.2</v>
      </c>
      <c r="V82">
        <v>512</v>
      </c>
      <c r="W82">
        <v>519.20000000000005</v>
      </c>
      <c r="X82">
        <v>526.4</v>
      </c>
      <c r="Y82">
        <v>533.6</v>
      </c>
      <c r="Z82">
        <v>540.79999999999995</v>
      </c>
      <c r="AA82">
        <v>548</v>
      </c>
      <c r="AB82">
        <v>557</v>
      </c>
      <c r="AC82">
        <v>566</v>
      </c>
      <c r="AD82">
        <v>575</v>
      </c>
      <c r="AE82">
        <v>584</v>
      </c>
      <c r="AF82">
        <v>593</v>
      </c>
      <c r="AG82">
        <v>602.80000000000007</v>
      </c>
      <c r="AH82">
        <v>612.6</v>
      </c>
      <c r="AI82">
        <v>622.4</v>
      </c>
      <c r="AJ82">
        <v>632.20000000000005</v>
      </c>
      <c r="AK82">
        <v>642</v>
      </c>
      <c r="AL82">
        <v>652.4</v>
      </c>
      <c r="AM82">
        <v>662.80000000000007</v>
      </c>
      <c r="AN82">
        <v>673.2</v>
      </c>
      <c r="AO82">
        <v>683.6</v>
      </c>
      <c r="AP82">
        <v>694</v>
      </c>
    </row>
    <row r="83" spans="1:42" x14ac:dyDescent="0.25">
      <c r="A83" s="2" t="s">
        <v>10</v>
      </c>
    </row>
    <row r="84" spans="1:42" x14ac:dyDescent="0.25">
      <c r="A84" s="2" t="s">
        <v>11</v>
      </c>
      <c r="B84">
        <v>508</v>
      </c>
      <c r="C84">
        <v>516.4</v>
      </c>
      <c r="D84">
        <v>524.79999999999995</v>
      </c>
      <c r="E84">
        <v>533.20000000000005</v>
      </c>
      <c r="F84">
        <v>541.6</v>
      </c>
      <c r="G84">
        <v>550</v>
      </c>
      <c r="H84">
        <v>562.80000000000007</v>
      </c>
      <c r="I84">
        <v>575.6</v>
      </c>
      <c r="J84">
        <v>588.40000000000009</v>
      </c>
      <c r="K84">
        <v>601.20000000000005</v>
      </c>
      <c r="L84">
        <v>614</v>
      </c>
      <c r="M84">
        <v>615.80000000000007</v>
      </c>
      <c r="N84">
        <v>617.6</v>
      </c>
      <c r="O84">
        <v>619.40000000000009</v>
      </c>
      <c r="P84">
        <v>621.20000000000005</v>
      </c>
      <c r="Q84">
        <v>623</v>
      </c>
      <c r="R84">
        <v>629.19999999999993</v>
      </c>
      <c r="S84">
        <v>635.4</v>
      </c>
      <c r="T84">
        <v>641.59999999999991</v>
      </c>
      <c r="U84">
        <v>647.79999999999995</v>
      </c>
      <c r="V84">
        <v>654</v>
      </c>
      <c r="W84">
        <v>663.19999999999993</v>
      </c>
      <c r="X84">
        <v>672.4</v>
      </c>
      <c r="Y84">
        <v>681.59999999999991</v>
      </c>
      <c r="Z84">
        <v>690.8</v>
      </c>
      <c r="AA84">
        <v>700</v>
      </c>
      <c r="AB84">
        <v>711.4</v>
      </c>
      <c r="AC84">
        <v>722.80000000000007</v>
      </c>
      <c r="AD84">
        <v>734.2</v>
      </c>
      <c r="AE84">
        <v>745.6</v>
      </c>
      <c r="AF84">
        <v>757</v>
      </c>
      <c r="AG84">
        <v>769.80000000000007</v>
      </c>
      <c r="AH84">
        <v>782.6</v>
      </c>
      <c r="AI84">
        <v>795.40000000000009</v>
      </c>
      <c r="AJ84">
        <v>808.2</v>
      </c>
      <c r="AK84">
        <v>821</v>
      </c>
      <c r="AL84">
        <v>834.19999999999993</v>
      </c>
      <c r="AM84">
        <v>847.4</v>
      </c>
      <c r="AN84">
        <v>860.59999999999991</v>
      </c>
      <c r="AO84">
        <v>873.8</v>
      </c>
      <c r="AP84">
        <v>886.99999999999989</v>
      </c>
    </row>
    <row r="85" spans="1:42" x14ac:dyDescent="0.25">
      <c r="A85" s="2" t="s">
        <v>12</v>
      </c>
    </row>
    <row r="86" spans="1:42" x14ac:dyDescent="0.25">
      <c r="A86" s="2" t="s">
        <v>13</v>
      </c>
    </row>
    <row r="87" spans="1:42" x14ac:dyDescent="0.25">
      <c r="A87" s="2" t="s">
        <v>14</v>
      </c>
      <c r="B87">
        <v>371</v>
      </c>
      <c r="C87">
        <v>340.8</v>
      </c>
      <c r="D87">
        <v>310.60000000000002</v>
      </c>
      <c r="E87">
        <v>280.39999999999998</v>
      </c>
      <c r="F87">
        <v>250.2</v>
      </c>
      <c r="G87">
        <v>220</v>
      </c>
      <c r="H87">
        <v>225.20000000000002</v>
      </c>
      <c r="I87">
        <v>230.4</v>
      </c>
      <c r="J87">
        <v>235.60000000000002</v>
      </c>
      <c r="K87">
        <v>240.8</v>
      </c>
      <c r="L87">
        <v>246</v>
      </c>
      <c r="M87">
        <v>246.79999999999998</v>
      </c>
      <c r="N87">
        <v>247.6</v>
      </c>
      <c r="O87">
        <v>248.39999999999998</v>
      </c>
      <c r="P87">
        <v>249.2</v>
      </c>
      <c r="Q87">
        <v>250</v>
      </c>
      <c r="R87">
        <v>252.4</v>
      </c>
      <c r="S87">
        <v>254.79999999999998</v>
      </c>
      <c r="T87">
        <v>257.2</v>
      </c>
      <c r="U87">
        <v>259.60000000000002</v>
      </c>
      <c r="V87">
        <v>262</v>
      </c>
      <c r="W87">
        <v>265.8</v>
      </c>
      <c r="X87">
        <v>269.59999999999997</v>
      </c>
      <c r="Y87">
        <v>273.39999999999998</v>
      </c>
      <c r="Z87">
        <v>277.2</v>
      </c>
      <c r="AA87">
        <v>281</v>
      </c>
      <c r="AB87">
        <v>285.40000000000003</v>
      </c>
      <c r="AC87">
        <v>289.8</v>
      </c>
      <c r="AD87">
        <v>294.20000000000005</v>
      </c>
      <c r="AE87">
        <v>298.60000000000002</v>
      </c>
      <c r="AF87">
        <v>303</v>
      </c>
      <c r="AG87">
        <v>308.2</v>
      </c>
      <c r="AH87">
        <v>313.40000000000003</v>
      </c>
      <c r="AI87">
        <v>318.60000000000002</v>
      </c>
      <c r="AJ87">
        <v>323.8</v>
      </c>
      <c r="AK87">
        <v>329</v>
      </c>
      <c r="AL87">
        <v>334.2</v>
      </c>
      <c r="AM87">
        <v>339.40000000000003</v>
      </c>
      <c r="AN87">
        <v>344.6</v>
      </c>
      <c r="AO87">
        <v>349.8</v>
      </c>
      <c r="AP87">
        <v>355</v>
      </c>
    </row>
    <row r="88" spans="1:42" x14ac:dyDescent="0.25">
      <c r="A88" s="2" t="s">
        <v>15</v>
      </c>
    </row>
    <row r="89" spans="1:42" x14ac:dyDescent="0.25">
      <c r="A89" s="2" t="s">
        <v>16</v>
      </c>
    </row>
    <row r="91" spans="1:42" x14ac:dyDescent="0.25">
      <c r="A91" s="1" t="s">
        <v>5</v>
      </c>
    </row>
    <row r="92" spans="1:42" x14ac:dyDescent="0.25">
      <c r="A92" s="13" t="s">
        <v>83</v>
      </c>
    </row>
    <row r="93" spans="1:42" x14ac:dyDescent="0.25">
      <c r="A93" s="2" t="s">
        <v>7</v>
      </c>
      <c r="B93">
        <f>B94*85.98/1000</f>
        <v>1003.80675527135</v>
      </c>
      <c r="C93">
        <f t="shared" ref="C93:AP93" si="46">C94*85.98/1000</f>
        <v>1015.8183409446102</v>
      </c>
      <c r="D93">
        <f t="shared" si="46"/>
        <v>1027.5476704194004</v>
      </c>
      <c r="E93">
        <f t="shared" si="46"/>
        <v>1038.9847090867388</v>
      </c>
      <c r="F93">
        <f t="shared" si="46"/>
        <v>1050.1308610205831</v>
      </c>
      <c r="G93">
        <f t="shared" si="46"/>
        <v>1060.9869017700883</v>
      </c>
      <c r="H93">
        <f t="shared" si="46"/>
        <v>1070.518956716711</v>
      </c>
      <c r="I93">
        <f t="shared" si="46"/>
        <v>1080.8104793237837</v>
      </c>
      <c r="J93">
        <f t="shared" si="46"/>
        <v>1089.7565641096799</v>
      </c>
      <c r="K93">
        <f t="shared" si="46"/>
        <v>1098.7900912652872</v>
      </c>
      <c r="L93">
        <f t="shared" si="46"/>
        <v>1107.5201081355458</v>
      </c>
      <c r="M93">
        <f t="shared" si="46"/>
        <v>1115.9376755971309</v>
      </c>
      <c r="N93">
        <f t="shared" si="46"/>
        <v>1124.0374339572236</v>
      </c>
      <c r="O93">
        <f t="shared" si="46"/>
        <v>1131.8190492161543</v>
      </c>
      <c r="P93">
        <f t="shared" si="46"/>
        <v>1139.2759356762172</v>
      </c>
      <c r="Q93">
        <f t="shared" si="46"/>
        <v>1146.4036971488758</v>
      </c>
      <c r="R93">
        <f t="shared" si="46"/>
        <v>1153.196243645978</v>
      </c>
      <c r="S93">
        <f t="shared" si="46"/>
        <v>1159.648892369554</v>
      </c>
      <c r="T93">
        <f t="shared" si="46"/>
        <v>1165.7591959886993</v>
      </c>
      <c r="U93">
        <f t="shared" si="46"/>
        <v>1171.5216873340096</v>
      </c>
      <c r="V93">
        <f t="shared" si="46"/>
        <v>1176.9298069732379</v>
      </c>
      <c r="W93">
        <f t="shared" si="46"/>
        <v>1181.9820279350076</v>
      </c>
      <c r="X93">
        <f t="shared" si="46"/>
        <v>1186.7107422850163</v>
      </c>
      <c r="Y93">
        <f t="shared" si="46"/>
        <v>1191.1018388271048</v>
      </c>
      <c r="Z93">
        <f t="shared" si="46"/>
        <v>1189.6133495668084</v>
      </c>
      <c r="AA93">
        <f t="shared" si="46"/>
        <v>1187.7911632738089</v>
      </c>
      <c r="AB93">
        <f t="shared" si="46"/>
        <v>1185.6271032970035</v>
      </c>
      <c r="AC93">
        <f t="shared" si="46"/>
        <v>1183.1143725033851</v>
      </c>
      <c r="AD93">
        <f t="shared" si="46"/>
        <v>1180.2491762785605</v>
      </c>
      <c r="AE93">
        <f t="shared" si="46"/>
        <v>1177.0310418501272</v>
      </c>
      <c r="AF93">
        <f t="shared" si="46"/>
        <v>1173.4600947976617</v>
      </c>
      <c r="AG93">
        <f t="shared" si="46"/>
        <v>1169.5351264699391</v>
      </c>
      <c r="AH93">
        <f t="shared" si="46"/>
        <v>1165.2580395929403</v>
      </c>
      <c r="AI93">
        <f t="shared" si="46"/>
        <v>1160.6345804491127</v>
      </c>
      <c r="AJ93">
        <f t="shared" si="46"/>
        <v>1155.6701774731719</v>
      </c>
      <c r="AK93">
        <f t="shared" si="46"/>
        <v>1150.3718631196036</v>
      </c>
      <c r="AL93">
        <f t="shared" si="46"/>
        <v>1144.7465790008669</v>
      </c>
      <c r="AM93">
        <f t="shared" si="46"/>
        <v>1138.8016020359373</v>
      </c>
      <c r="AN93">
        <f t="shared" si="46"/>
        <v>1132.5464057732436</v>
      </c>
      <c r="AO93">
        <f t="shared" si="46"/>
        <v>1126.1435908942717</v>
      </c>
      <c r="AP93">
        <f t="shared" si="46"/>
        <v>1119.2544792597041</v>
      </c>
    </row>
    <row r="94" spans="1:42" x14ac:dyDescent="0.25">
      <c r="A94" s="16" t="s">
        <v>224</v>
      </c>
      <c r="B94">
        <v>11674.886662844265</v>
      </c>
      <c r="C94">
        <v>11814.5887525542</v>
      </c>
      <c r="D94">
        <v>11951.008030000005</v>
      </c>
      <c r="E94">
        <v>12084.027786540344</v>
      </c>
      <c r="F94">
        <v>12213.664352414318</v>
      </c>
      <c r="G94">
        <v>12339.926747733058</v>
      </c>
      <c r="H94">
        <v>12450.79037818924</v>
      </c>
      <c r="I94">
        <v>12570.487082156124</v>
      </c>
      <c r="J94">
        <v>12674.535521163987</v>
      </c>
      <c r="K94">
        <v>12779.60096842623</v>
      </c>
      <c r="L94">
        <v>12881.13640539132</v>
      </c>
      <c r="M94">
        <v>12979.037864586311</v>
      </c>
      <c r="N94">
        <v>13073.243009504809</v>
      </c>
      <c r="O94">
        <v>13163.747955526334</v>
      </c>
      <c r="P94">
        <v>13250.476106957631</v>
      </c>
      <c r="Q94">
        <v>13333.376333436563</v>
      </c>
      <c r="R94">
        <v>13412.377804675249</v>
      </c>
      <c r="S94">
        <v>13487.426056868502</v>
      </c>
      <c r="T94">
        <v>13558.492626060704</v>
      </c>
      <c r="U94">
        <v>13625.513925727026</v>
      </c>
      <c r="V94">
        <v>13688.413665657568</v>
      </c>
      <c r="W94">
        <v>13747.174086241075</v>
      </c>
      <c r="X94">
        <v>13802.171927018098</v>
      </c>
      <c r="Y94">
        <v>13853.243066144507</v>
      </c>
      <c r="Z94">
        <v>13835.931025433918</v>
      </c>
      <c r="AA94">
        <v>13814.737884087101</v>
      </c>
      <c r="AB94">
        <v>13789.568542649495</v>
      </c>
      <c r="AC94">
        <v>13760.343946305946</v>
      </c>
      <c r="AD94">
        <v>13727.019961369626</v>
      </c>
      <c r="AE94">
        <v>13689.591089208272</v>
      </c>
      <c r="AF94">
        <v>13648.058790389179</v>
      </c>
      <c r="AG94">
        <v>13602.409007559188</v>
      </c>
      <c r="AH94">
        <v>13552.663870585488</v>
      </c>
      <c r="AI94">
        <v>13498.890212248343</v>
      </c>
      <c r="AJ94">
        <v>13441.151168564455</v>
      </c>
      <c r="AK94">
        <v>13379.528531281734</v>
      </c>
      <c r="AL94">
        <v>13314.103035599755</v>
      </c>
      <c r="AM94">
        <v>13244.959316538001</v>
      </c>
      <c r="AN94">
        <v>13172.207557260333</v>
      </c>
      <c r="AO94">
        <v>13097.738903166684</v>
      </c>
      <c r="AP94">
        <v>13017.614320303606</v>
      </c>
    </row>
    <row r="95" spans="1:42" x14ac:dyDescent="0.25">
      <c r="A95" s="2" t="s">
        <v>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 s="2" t="s">
        <v>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 s="2" t="s">
        <v>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 s="2" t="s">
        <v>11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 s="2" t="s">
        <v>12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 s="2" t="s">
        <v>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 s="2" t="s">
        <v>14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 s="2" t="s">
        <v>15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5">
      <c r="A103" s="2" t="s">
        <v>16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5">
      <c r="A104" s="16" t="s">
        <v>84</v>
      </c>
    </row>
    <row r="105" spans="1:42" x14ac:dyDescent="0.25">
      <c r="A105" s="2" t="s">
        <v>7</v>
      </c>
    </row>
    <row r="106" spans="1:42" x14ac:dyDescent="0.25">
      <c r="A106" s="2" t="s">
        <v>8</v>
      </c>
    </row>
    <row r="107" spans="1:42" x14ac:dyDescent="0.25">
      <c r="A107" s="2" t="s">
        <v>9</v>
      </c>
    </row>
    <row r="108" spans="1:42" x14ac:dyDescent="0.25">
      <c r="A108" s="2" t="s">
        <v>10</v>
      </c>
    </row>
    <row r="109" spans="1:42" x14ac:dyDescent="0.25">
      <c r="A109" s="2" t="s">
        <v>11</v>
      </c>
      <c r="B109" s="18">
        <f>B110*0.848/1000</f>
        <v>539.97475232269585</v>
      </c>
      <c r="C109" s="18">
        <f t="shared" ref="C109:AP109" si="47">C110*0.848/1000</f>
        <v>558.39434968957403</v>
      </c>
      <c r="D109" s="18">
        <f t="shared" si="47"/>
        <v>581.39548427520003</v>
      </c>
      <c r="E109" s="18">
        <f t="shared" si="47"/>
        <v>586.65887748798411</v>
      </c>
      <c r="F109" s="18">
        <f t="shared" si="47"/>
        <v>592.4659276184758</v>
      </c>
      <c r="G109" s="18">
        <f t="shared" si="47"/>
        <v>598.126088850217</v>
      </c>
      <c r="H109" s="18">
        <f t="shared" si="47"/>
        <v>605.82391707905958</v>
      </c>
      <c r="I109" s="18">
        <f t="shared" si="47"/>
        <v>616.71964454916042</v>
      </c>
      <c r="J109" s="18">
        <f t="shared" si="47"/>
        <v>624.57616213783638</v>
      </c>
      <c r="K109" s="18">
        <f t="shared" si="47"/>
        <v>631.63724244227649</v>
      </c>
      <c r="L109" s="18">
        <f t="shared" si="47"/>
        <v>636.77188932296372</v>
      </c>
      <c r="M109" s="18">
        <f t="shared" si="47"/>
        <v>645.74607460370794</v>
      </c>
      <c r="N109" s="18">
        <f t="shared" si="47"/>
        <v>652.78154511772493</v>
      </c>
      <c r="O109" s="18">
        <f t="shared" si="47"/>
        <v>659.61943919592079</v>
      </c>
      <c r="P109" s="18">
        <f t="shared" si="47"/>
        <v>664.43421085356135</v>
      </c>
      <c r="Q109" s="18">
        <f t="shared" si="47"/>
        <v>672.68253511128944</v>
      </c>
      <c r="R109" s="18">
        <f t="shared" si="47"/>
        <v>678.43096082115096</v>
      </c>
      <c r="S109" s="18">
        <f t="shared" si="47"/>
        <v>683.96681617718036</v>
      </c>
      <c r="T109" s="18">
        <f t="shared" si="47"/>
        <v>687.4037586981558</v>
      </c>
      <c r="U109" s="18">
        <f t="shared" si="47"/>
        <v>694.38774984356121</v>
      </c>
      <c r="V109" s="18">
        <f t="shared" si="47"/>
        <v>699.26465237982381</v>
      </c>
      <c r="W109" s="18">
        <f t="shared" si="47"/>
        <v>703.31267082383363</v>
      </c>
      <c r="X109" s="18">
        <f t="shared" si="47"/>
        <v>705.21842695914074</v>
      </c>
      <c r="Y109" s="18">
        <f t="shared" si="47"/>
        <v>710.77250293958434</v>
      </c>
      <c r="Z109" s="18">
        <f t="shared" si="47"/>
        <v>714.17324815811958</v>
      </c>
      <c r="AA109" s="18">
        <f t="shared" si="47"/>
        <v>717.3474974070665</v>
      </c>
      <c r="AB109" s="18">
        <f t="shared" si="47"/>
        <v>717.68946588508948</v>
      </c>
      <c r="AC109" s="18">
        <f t="shared" si="47"/>
        <v>721.73621475163691</v>
      </c>
      <c r="AD109" s="18">
        <f t="shared" si="47"/>
        <v>723.58529516922601</v>
      </c>
      <c r="AE109" s="18">
        <f t="shared" si="47"/>
        <v>725.20052513868518</v>
      </c>
      <c r="AF109" s="18">
        <f t="shared" si="47"/>
        <v>724.59448800138637</v>
      </c>
      <c r="AG109" s="18">
        <f t="shared" si="47"/>
        <v>727.1273834486517</v>
      </c>
      <c r="AH109" s="18">
        <f t="shared" si="47"/>
        <v>727.44561662226761</v>
      </c>
      <c r="AI109" s="18">
        <f t="shared" si="47"/>
        <v>727.53482415019835</v>
      </c>
      <c r="AJ109" s="18">
        <f t="shared" si="47"/>
        <v>725.40799145797121</v>
      </c>
      <c r="AK109" s="18">
        <f t="shared" si="47"/>
        <v>727.02849046147844</v>
      </c>
      <c r="AL109" s="18">
        <f t="shared" si="47"/>
        <v>725.9029562707226</v>
      </c>
      <c r="AM109" s="18">
        <f t="shared" si="47"/>
        <v>724.56403458547902</v>
      </c>
      <c r="AN109" s="18">
        <f t="shared" si="47"/>
        <v>721.03900988834891</v>
      </c>
      <c r="AO109" s="18">
        <f t="shared" si="47"/>
        <v>721.25705593731993</v>
      </c>
      <c r="AP109" s="18">
        <f t="shared" si="47"/>
        <v>719.29504530479005</v>
      </c>
    </row>
    <row r="110" spans="1:42" x14ac:dyDescent="0.25">
      <c r="A110" s="16" t="s">
        <v>223</v>
      </c>
      <c r="B110" s="35">
        <v>636762.6796258206</v>
      </c>
      <c r="C110" s="35">
        <v>658483.90293581842</v>
      </c>
      <c r="D110" s="35">
        <v>685607.88240000012</v>
      </c>
      <c r="E110" s="35">
        <v>691814.71401884919</v>
      </c>
      <c r="F110" s="35">
        <v>698662.6504934855</v>
      </c>
      <c r="G110" s="35">
        <v>705337.36892714282</v>
      </c>
      <c r="H110" s="35">
        <v>714414.99655549484</v>
      </c>
      <c r="I110" s="35">
        <v>727263.73177967023</v>
      </c>
      <c r="J110" s="35">
        <v>736528.49308707123</v>
      </c>
      <c r="K110" s="35">
        <v>744855.23872909963</v>
      </c>
      <c r="L110" s="35">
        <v>750910.24684311752</v>
      </c>
      <c r="M110" s="35">
        <v>761493.01250437263</v>
      </c>
      <c r="N110" s="35">
        <v>769789.55792184547</v>
      </c>
      <c r="O110" s="35">
        <v>777853.11225934059</v>
      </c>
      <c r="P110" s="35">
        <v>783530.90902542626</v>
      </c>
      <c r="Q110" s="35">
        <v>793257.70649916213</v>
      </c>
      <c r="R110" s="35">
        <v>800036.51040230063</v>
      </c>
      <c r="S110" s="35">
        <v>806564.64171837305</v>
      </c>
      <c r="T110" s="35">
        <v>810617.63997424033</v>
      </c>
      <c r="U110" s="35">
        <v>818853.47858910519</v>
      </c>
      <c r="V110" s="35">
        <v>824604.54290073575</v>
      </c>
      <c r="W110" s="35">
        <v>829378.14955640759</v>
      </c>
      <c r="X110" s="35">
        <v>831625.50348955276</v>
      </c>
      <c r="Y110" s="35">
        <v>838175.1213910192</v>
      </c>
      <c r="Z110" s="35">
        <v>842185.43414872605</v>
      </c>
      <c r="AA110" s="35">
        <v>845928.65260267281</v>
      </c>
      <c r="AB110" s="35">
        <v>846331.91731732257</v>
      </c>
      <c r="AC110" s="35">
        <v>851104.02682976064</v>
      </c>
      <c r="AD110" s="35">
        <v>853284.54619012505</v>
      </c>
      <c r="AE110" s="35">
        <v>855189.29851260048</v>
      </c>
      <c r="AF110" s="35">
        <v>854474.63207710662</v>
      </c>
      <c r="AG110" s="35">
        <v>857461.53708567412</v>
      </c>
      <c r="AH110" s="35">
        <v>857836.81205456099</v>
      </c>
      <c r="AI110" s="35">
        <v>857942.00961108308</v>
      </c>
      <c r="AJ110" s="35">
        <v>855433.95219100371</v>
      </c>
      <c r="AK110" s="35">
        <v>857344.91799702658</v>
      </c>
      <c r="AL110" s="35">
        <v>856017.63711170119</v>
      </c>
      <c r="AM110" s="35">
        <v>854438.72003004607</v>
      </c>
      <c r="AN110" s="35">
        <v>850281.85128343024</v>
      </c>
      <c r="AO110" s="35">
        <v>850538.98105816031</v>
      </c>
      <c r="AP110" s="35">
        <v>848225.28927451652</v>
      </c>
    </row>
    <row r="111" spans="1:42" x14ac:dyDescent="0.25">
      <c r="A111" s="2" t="s">
        <v>12</v>
      </c>
    </row>
    <row r="112" spans="1:42" x14ac:dyDescent="0.25">
      <c r="A112" s="2" t="s">
        <v>13</v>
      </c>
    </row>
    <row r="113" spans="1:42" x14ac:dyDescent="0.25">
      <c r="A113" s="2" t="s">
        <v>14</v>
      </c>
    </row>
    <row r="114" spans="1:42" x14ac:dyDescent="0.25">
      <c r="A114" s="2" t="s">
        <v>15</v>
      </c>
    </row>
    <row r="115" spans="1:42" x14ac:dyDescent="0.25">
      <c r="A115" s="2" t="s">
        <v>16</v>
      </c>
    </row>
    <row r="117" spans="1:42" x14ac:dyDescent="0.25">
      <c r="A117" s="1" t="s">
        <v>6</v>
      </c>
    </row>
    <row r="118" spans="1:42" x14ac:dyDescent="0.25">
      <c r="A118" s="2" t="s">
        <v>7</v>
      </c>
      <c r="B118">
        <f>Agriculture!E7</f>
        <v>1656.5403225806363</v>
      </c>
      <c r="C118">
        <f>Agriculture!F7</f>
        <v>1810.637096774188</v>
      </c>
      <c r="D118">
        <f>Agriculture!G7</f>
        <v>1733.5887096774109</v>
      </c>
      <c r="E118">
        <f>Agriculture!H7</f>
        <v>1695.0645161290354</v>
      </c>
      <c r="F118">
        <f>Agriculture!I7</f>
        <v>1734.6299040976487</v>
      </c>
      <c r="G118">
        <f>Agriculture!J7</f>
        <v>1774.1952920662625</v>
      </c>
      <c r="H118">
        <f>Agriculture!K7</f>
        <v>1813.760680034876</v>
      </c>
      <c r="I118">
        <f>Agriculture!L7</f>
        <v>1853.3260680034898</v>
      </c>
      <c r="J118">
        <f>Agriculture!M7</f>
        <v>1892.8914559721034</v>
      </c>
      <c r="K118">
        <f>Agriculture!N7</f>
        <v>1932.4568439407171</v>
      </c>
      <c r="L118">
        <f>Agriculture!O7</f>
        <v>1972.0222319093307</v>
      </c>
      <c r="M118">
        <f>Agriculture!P7</f>
        <v>2011.5876198779445</v>
      </c>
      <c r="N118">
        <f>Agriculture!Q7</f>
        <v>2051.153007846558</v>
      </c>
      <c r="O118">
        <f>Agriculture!R7</f>
        <v>2090.7183958151718</v>
      </c>
      <c r="P118">
        <f>Agriculture!S7</f>
        <v>2130.2837837837856</v>
      </c>
      <c r="Q118">
        <f>Agriculture!T7</f>
        <v>2169.8491717523989</v>
      </c>
      <c r="R118">
        <f>Agriculture!U7</f>
        <v>2209.4145597210131</v>
      </c>
      <c r="S118">
        <f>Agriculture!V7</f>
        <v>2248.9799476896264</v>
      </c>
      <c r="T118">
        <f>Agriculture!W7</f>
        <v>2288.5453356582402</v>
      </c>
      <c r="U118">
        <f>Agriculture!X7</f>
        <v>2328.1107236268535</v>
      </c>
      <c r="V118">
        <f>Agriculture!Y7</f>
        <v>2367.6761115954678</v>
      </c>
      <c r="W118">
        <f>Agriculture!Z7</f>
        <v>2407.2414995640816</v>
      </c>
      <c r="X118">
        <f>Agriculture!AA7</f>
        <v>2446.8068875326949</v>
      </c>
      <c r="Y118">
        <f>Agriculture!AB7</f>
        <v>2486.3722755013082</v>
      </c>
      <c r="Z118">
        <f>Agriculture!AC7</f>
        <v>2525.9376634699224</v>
      </c>
      <c r="AA118">
        <f>Agriculture!AD7</f>
        <v>2565.5030514385362</v>
      </c>
      <c r="AB118">
        <f>Agriculture!AE7</f>
        <v>2605.0684394071495</v>
      </c>
      <c r="AC118">
        <f>Agriculture!AF7</f>
        <v>2644.6338273757628</v>
      </c>
      <c r="AD118">
        <f>Agriculture!AG7</f>
        <v>2684.1992153443762</v>
      </c>
      <c r="AE118">
        <f>Agriculture!AH7</f>
        <v>2723.7646033129904</v>
      </c>
      <c r="AF118">
        <f>Agriculture!AI7</f>
        <v>2763.3299912816037</v>
      </c>
      <c r="AG118">
        <f>Agriculture!AJ7</f>
        <v>2802.8953792502175</v>
      </c>
      <c r="AH118">
        <f>Agriculture!AK7</f>
        <v>2842.4607672188313</v>
      </c>
      <c r="AI118">
        <f>Agriculture!AL7</f>
        <v>2882.0261551874451</v>
      </c>
      <c r="AJ118">
        <f>Agriculture!AM7</f>
        <v>2921.5915431560584</v>
      </c>
      <c r="AK118">
        <f>Agriculture!AN7</f>
        <v>2961.1569311246722</v>
      </c>
      <c r="AL118">
        <f>Agriculture!AO7</f>
        <v>3000.7223190932859</v>
      </c>
      <c r="AM118">
        <f>Agriculture!AP7</f>
        <v>3040.2877070618997</v>
      </c>
      <c r="AN118">
        <f>Agriculture!AQ7</f>
        <v>3079.853095030513</v>
      </c>
      <c r="AO118">
        <f>Agriculture!AR7</f>
        <v>3119.4184829991268</v>
      </c>
      <c r="AP118">
        <f>Agriculture!AS7</f>
        <v>3158.9838709677406</v>
      </c>
    </row>
    <row r="119" spans="1:42" x14ac:dyDescent="0.25">
      <c r="A119" s="2" t="s">
        <v>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5">
      <c r="A120" s="2" t="s">
        <v>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5">
      <c r="A121" s="2" t="s">
        <v>10</v>
      </c>
      <c r="B121">
        <f>Agriculture!E8</f>
        <v>2696.6935483871061</v>
      </c>
      <c r="C121">
        <f>Agriculture!F8</f>
        <v>2696.693548387083</v>
      </c>
      <c r="D121">
        <f>Agriculture!G8</f>
        <v>2773.7419354838594</v>
      </c>
      <c r="E121">
        <f>Agriculture!H8</f>
        <v>3197.5080645161174</v>
      </c>
      <c r="F121">
        <f>Agriculture!I8</f>
        <v>3286.0095902353851</v>
      </c>
      <c r="G121">
        <f>Agriculture!J8</f>
        <v>3374.5111159546532</v>
      </c>
      <c r="H121">
        <f>Agriculture!K8</f>
        <v>3463.0126416739217</v>
      </c>
      <c r="I121">
        <f>Agriculture!L8</f>
        <v>3551.5141673931894</v>
      </c>
      <c r="J121">
        <f>Agriculture!M8</f>
        <v>3640.0156931124575</v>
      </c>
      <c r="K121">
        <f>Agriculture!N8</f>
        <v>3728.517218831726</v>
      </c>
      <c r="L121">
        <f>Agriculture!O8</f>
        <v>3817.0187445509937</v>
      </c>
      <c r="M121">
        <f>Agriculture!P8</f>
        <v>3905.5202702702613</v>
      </c>
      <c r="N121">
        <f>Agriculture!Q8</f>
        <v>3994.0217959895303</v>
      </c>
      <c r="O121">
        <f>Agriculture!R8</f>
        <v>4082.523321708798</v>
      </c>
      <c r="P121">
        <f>Agriculture!S8</f>
        <v>4171.0248474280661</v>
      </c>
      <c r="Q121">
        <f>Agriculture!T8</f>
        <v>4259.5263731473342</v>
      </c>
      <c r="R121">
        <f>Agriculture!U8</f>
        <v>4348.0278988666023</v>
      </c>
      <c r="S121">
        <f>Agriculture!V8</f>
        <v>4436.5294245858704</v>
      </c>
      <c r="T121">
        <f>Agriculture!W8</f>
        <v>4525.0309503051376</v>
      </c>
      <c r="U121">
        <f>Agriculture!X8</f>
        <v>4613.5324760244057</v>
      </c>
      <c r="V121">
        <f>Agriculture!Y8</f>
        <v>4702.0340017436747</v>
      </c>
      <c r="W121">
        <f>Agriculture!Z8</f>
        <v>4790.5355274629428</v>
      </c>
      <c r="X121">
        <f>Agriculture!AA8</f>
        <v>4879.03705318221</v>
      </c>
      <c r="Y121">
        <f>Agriculture!AB8</f>
        <v>4967.538578901479</v>
      </c>
      <c r="Z121">
        <f>Agriculture!AC8</f>
        <v>5056.0401046207462</v>
      </c>
      <c r="AA121">
        <f>Agriculture!AD8</f>
        <v>5144.5416303400143</v>
      </c>
      <c r="AB121">
        <f>Agriculture!AE8</f>
        <v>5233.0431560592824</v>
      </c>
      <c r="AC121">
        <f>Agriculture!AF8</f>
        <v>5321.5446817785514</v>
      </c>
      <c r="AD121">
        <f>Agriculture!AG8</f>
        <v>5410.0462074978186</v>
      </c>
      <c r="AE121">
        <f>Agriculture!AH8</f>
        <v>5498.5477332170876</v>
      </c>
      <c r="AF121">
        <f>Agriculture!AI8</f>
        <v>5587.0492589363548</v>
      </c>
      <c r="AG121">
        <f>Agriculture!AJ8</f>
        <v>5675.5507846556229</v>
      </c>
      <c r="AH121">
        <f>Agriculture!AK8</f>
        <v>5764.052310374891</v>
      </c>
      <c r="AI121">
        <f>Agriculture!AL8</f>
        <v>5852.5538360941591</v>
      </c>
      <c r="AJ121">
        <f>Agriculture!AM8</f>
        <v>5941.0553618134272</v>
      </c>
      <c r="AK121">
        <f>Agriculture!AN8</f>
        <v>6029.5568875326962</v>
      </c>
      <c r="AL121">
        <f>Agriculture!AO8</f>
        <v>6118.0584132519625</v>
      </c>
      <c r="AM121">
        <f>Agriculture!AP8</f>
        <v>6206.5599389712315</v>
      </c>
      <c r="AN121">
        <f>Agriculture!AQ8</f>
        <v>6295.0614646904996</v>
      </c>
      <c r="AO121">
        <f>Agriculture!AR8</f>
        <v>6383.5629904097668</v>
      </c>
      <c r="AP121">
        <f>Agriculture!AS8</f>
        <v>6472.0645161290358</v>
      </c>
    </row>
    <row r="122" spans="1:42" x14ac:dyDescent="0.25">
      <c r="A122" s="2" t="s">
        <v>11</v>
      </c>
      <c r="B122">
        <f>Agriculture!E9</f>
        <v>5239.2903225806358</v>
      </c>
      <c r="C122">
        <f>Agriculture!F9</f>
        <v>5547.4838709677415</v>
      </c>
      <c r="D122">
        <f>Agriculture!G9</f>
        <v>5470.4354838709651</v>
      </c>
      <c r="E122">
        <f>Agriculture!H9</f>
        <v>5971.25</v>
      </c>
      <c r="F122">
        <f>Agriculture!I9</f>
        <v>6022.2685265911068</v>
      </c>
      <c r="G122">
        <f>Agriculture!J9</f>
        <v>6073.2870531822155</v>
      </c>
      <c r="H122">
        <f>Agriculture!K9</f>
        <v>6124.3055797733214</v>
      </c>
      <c r="I122">
        <f>Agriculture!L9</f>
        <v>6175.3241063644291</v>
      </c>
      <c r="J122">
        <f>Agriculture!M9</f>
        <v>6226.3426329555359</v>
      </c>
      <c r="K122">
        <f>Agriculture!N9</f>
        <v>6277.3611595466436</v>
      </c>
      <c r="L122">
        <f>Agriculture!O9</f>
        <v>6328.3796861377496</v>
      </c>
      <c r="M122">
        <f>Agriculture!P9</f>
        <v>6379.3982127288582</v>
      </c>
      <c r="N122">
        <f>Agriculture!Q9</f>
        <v>6430.416739319965</v>
      </c>
      <c r="O122">
        <f>Agriculture!R9</f>
        <v>6481.4352659110718</v>
      </c>
      <c r="P122">
        <f>Agriculture!S9</f>
        <v>6532.4537925021796</v>
      </c>
      <c r="Q122">
        <f>Agriculture!T9</f>
        <v>6583.4723190932864</v>
      </c>
      <c r="R122">
        <f>Agriculture!U9</f>
        <v>6634.4908456843932</v>
      </c>
      <c r="S122">
        <f>Agriculture!V9</f>
        <v>6685.5093722755018</v>
      </c>
      <c r="T122">
        <f>Agriculture!W9</f>
        <v>6736.5278988666068</v>
      </c>
      <c r="U122">
        <f>Agriculture!X9</f>
        <v>6787.5464254577155</v>
      </c>
      <c r="V122">
        <f>Agriculture!Y9</f>
        <v>6838.5649520488223</v>
      </c>
      <c r="W122">
        <f>Agriculture!Z9</f>
        <v>6889.5834786399282</v>
      </c>
      <c r="X122">
        <f>Agriculture!AA9</f>
        <v>6940.6020052310369</v>
      </c>
      <c r="Y122">
        <f>Agriculture!AB9</f>
        <v>6991.6205318221428</v>
      </c>
      <c r="Z122">
        <f>Agriculture!AC9</f>
        <v>7042.6390584132505</v>
      </c>
      <c r="AA122">
        <f>Agriculture!AD9</f>
        <v>7093.6575850043582</v>
      </c>
      <c r="AB122">
        <f>Agriculture!AE9</f>
        <v>7144.676111595465</v>
      </c>
      <c r="AC122">
        <f>Agriculture!AF9</f>
        <v>7195.6946381865719</v>
      </c>
      <c r="AD122">
        <f>Agriculture!AG9</f>
        <v>7246.7131647776787</v>
      </c>
      <c r="AE122">
        <f>Agriculture!AH9</f>
        <v>7297.7316913687864</v>
      </c>
      <c r="AF122">
        <f>Agriculture!AI9</f>
        <v>7348.7502179598941</v>
      </c>
      <c r="AG122">
        <f>Agriculture!AJ9</f>
        <v>7399.7687445510001</v>
      </c>
      <c r="AH122">
        <f>Agriculture!AK9</f>
        <v>7450.7872711421087</v>
      </c>
      <c r="AI122">
        <f>Agriculture!AL9</f>
        <v>7501.8057977332146</v>
      </c>
      <c r="AJ122">
        <f>Agriculture!AM9</f>
        <v>7552.8243243243223</v>
      </c>
      <c r="AK122">
        <f>Agriculture!AN9</f>
        <v>7603.8428509154301</v>
      </c>
      <c r="AL122">
        <f>Agriculture!AO9</f>
        <v>7654.8613775065351</v>
      </c>
      <c r="AM122">
        <f>Agriculture!AP9</f>
        <v>7705.8799040976437</v>
      </c>
      <c r="AN122">
        <f>Agriculture!AQ9</f>
        <v>7756.8984306887496</v>
      </c>
      <c r="AO122">
        <f>Agriculture!AR9</f>
        <v>7807.9169572798573</v>
      </c>
      <c r="AP122">
        <f>Agriculture!AS9</f>
        <v>7858.9354838709651</v>
      </c>
    </row>
    <row r="123" spans="1:42" x14ac:dyDescent="0.25">
      <c r="A123" s="2" t="s">
        <v>12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 s="2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5">
      <c r="A125" s="2" t="s">
        <v>14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5">
      <c r="A126" s="2" t="s">
        <v>15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5">
      <c r="A127" s="2" t="s">
        <v>16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9" spans="1:42" x14ac:dyDescent="0.25">
      <c r="A129" s="1" t="s">
        <v>79</v>
      </c>
    </row>
    <row r="130" spans="1:42" x14ac:dyDescent="0.25">
      <c r="A130" s="2" t="s">
        <v>7</v>
      </c>
      <c r="B130" s="18">
        <f>B185+B197+B209+B221+B249+B261+B273</f>
        <v>11662.135026806511</v>
      </c>
      <c r="C130" s="18">
        <f t="shared" ref="C130:AP130" si="48">C185+C197+C209+C221+C249+C261+C273</f>
        <v>11756.535584374073</v>
      </c>
      <c r="D130" s="18">
        <f t="shared" si="48"/>
        <v>11850.936141941635</v>
      </c>
      <c r="E130" s="18">
        <f t="shared" si="48"/>
        <v>11945.336699509196</v>
      </c>
      <c r="F130" s="18">
        <f t="shared" si="48"/>
        <v>12039.737257076758</v>
      </c>
      <c r="G130" s="18">
        <f t="shared" si="48"/>
        <v>12134.137814644318</v>
      </c>
      <c r="H130" s="18">
        <f t="shared" si="48"/>
        <v>12447.840176358002</v>
      </c>
      <c r="I130" s="18">
        <f t="shared" si="48"/>
        <v>12761.542538071688</v>
      </c>
      <c r="J130" s="18">
        <f t="shared" si="48"/>
        <v>13075.244899785372</v>
      </c>
      <c r="K130" s="18">
        <f t="shared" si="48"/>
        <v>13388.947261499055</v>
      </c>
      <c r="L130" s="18">
        <f t="shared" si="48"/>
        <v>13702.649623212741</v>
      </c>
      <c r="M130" s="18">
        <f t="shared" si="48"/>
        <v>14226.94444872251</v>
      </c>
      <c r="N130" s="18">
        <f t="shared" si="48"/>
        <v>14751.239274232281</v>
      </c>
      <c r="O130" s="18">
        <f t="shared" si="48"/>
        <v>15275.534099742054</v>
      </c>
      <c r="P130" s="18">
        <f t="shared" si="48"/>
        <v>15799.828925251823</v>
      </c>
      <c r="Q130" s="18">
        <f t="shared" si="48"/>
        <v>16324.123750761595</v>
      </c>
      <c r="R130" s="18">
        <f t="shared" si="48"/>
        <v>16574.860515514119</v>
      </c>
      <c r="S130" s="18">
        <f t="shared" si="48"/>
        <v>16825.597280266644</v>
      </c>
      <c r="T130" s="18">
        <f t="shared" si="48"/>
        <v>17076.334045019168</v>
      </c>
      <c r="U130" s="18">
        <f t="shared" si="48"/>
        <v>17327.070809771692</v>
      </c>
      <c r="V130" s="18">
        <f t="shared" si="48"/>
        <v>17577.807574524217</v>
      </c>
      <c r="W130" s="18">
        <f t="shared" si="48"/>
        <v>17835.046503371206</v>
      </c>
      <c r="X130" s="18">
        <f t="shared" si="48"/>
        <v>18092.285432218196</v>
      </c>
      <c r="Y130" s="18">
        <f t="shared" si="48"/>
        <v>18349.524361065181</v>
      </c>
      <c r="Z130" s="18">
        <f t="shared" si="48"/>
        <v>18606.763289912171</v>
      </c>
      <c r="AA130" s="18">
        <f t="shared" si="48"/>
        <v>18864.00221875916</v>
      </c>
      <c r="AB130" s="18">
        <f t="shared" si="48"/>
        <v>19126.463120460823</v>
      </c>
      <c r="AC130" s="18">
        <f t="shared" si="48"/>
        <v>19388.92402216249</v>
      </c>
      <c r="AD130" s="18">
        <f t="shared" si="48"/>
        <v>19651.384923864156</v>
      </c>
      <c r="AE130" s="18">
        <f t="shared" si="48"/>
        <v>19913.845825565826</v>
      </c>
      <c r="AF130" s="18">
        <f t="shared" si="48"/>
        <v>20176.306727267489</v>
      </c>
      <c r="AG130" s="18">
        <f t="shared" si="48"/>
        <v>20447.150860768328</v>
      </c>
      <c r="AH130" s="18">
        <f t="shared" si="48"/>
        <v>20717.994994269175</v>
      </c>
      <c r="AI130" s="18">
        <f t="shared" si="48"/>
        <v>20988.839127770014</v>
      </c>
      <c r="AJ130" s="18">
        <f t="shared" si="48"/>
        <v>21259.68326127086</v>
      </c>
      <c r="AK130" s="18">
        <f t="shared" si="48"/>
        <v>21530.5273947717</v>
      </c>
      <c r="AL130" s="18">
        <f t="shared" si="48"/>
        <v>21615.816462283416</v>
      </c>
      <c r="AM130" s="18">
        <f t="shared" si="48"/>
        <v>21701.105529795132</v>
      </c>
      <c r="AN130" s="18">
        <f t="shared" si="48"/>
        <v>21786.394597306848</v>
      </c>
      <c r="AO130" s="18">
        <f t="shared" si="48"/>
        <v>21871.683664818567</v>
      </c>
      <c r="AP130" s="18">
        <f t="shared" si="48"/>
        <v>21956.97273233028</v>
      </c>
    </row>
    <row r="131" spans="1:42" x14ac:dyDescent="0.25">
      <c r="A131" s="2" t="s">
        <v>8</v>
      </c>
      <c r="B131" s="18">
        <f>B186+B198+B210+B222+B250+B262+B274</f>
        <v>815.82887509936722</v>
      </c>
      <c r="C131" s="18">
        <f t="shared" ref="C131:AP131" si="49">C186+C198+C210+C222+C250+C262+C274</f>
        <v>807.38122234399123</v>
      </c>
      <c r="D131" s="18">
        <f t="shared" si="49"/>
        <v>798.93356958861523</v>
      </c>
      <c r="E131" s="18">
        <f t="shared" si="49"/>
        <v>790.48591683323912</v>
      </c>
      <c r="F131" s="18">
        <f t="shared" si="49"/>
        <v>782.03826407786323</v>
      </c>
      <c r="G131" s="18">
        <f t="shared" si="49"/>
        <v>773.59061132248712</v>
      </c>
      <c r="H131" s="18">
        <f t="shared" si="49"/>
        <v>759.21167746127583</v>
      </c>
      <c r="I131" s="18">
        <f t="shared" si="49"/>
        <v>744.83274360006453</v>
      </c>
      <c r="J131" s="18">
        <f t="shared" si="49"/>
        <v>730.45380973885335</v>
      </c>
      <c r="K131" s="18">
        <f t="shared" si="49"/>
        <v>716.07487587764183</v>
      </c>
      <c r="L131" s="18">
        <f t="shared" si="49"/>
        <v>701.69594201643065</v>
      </c>
      <c r="M131" s="18">
        <f t="shared" si="49"/>
        <v>649.44475361314448</v>
      </c>
      <c r="N131" s="18">
        <f t="shared" si="49"/>
        <v>597.19356520985832</v>
      </c>
      <c r="O131" s="18">
        <f t="shared" si="49"/>
        <v>544.94237680657227</v>
      </c>
      <c r="P131" s="18">
        <f t="shared" si="49"/>
        <v>492.69118840328611</v>
      </c>
      <c r="Q131" s="18">
        <f t="shared" si="49"/>
        <v>440.44</v>
      </c>
      <c r="R131" s="18">
        <f t="shared" si="49"/>
        <v>446.56000000000006</v>
      </c>
      <c r="S131" s="18">
        <f t="shared" si="49"/>
        <v>452.68</v>
      </c>
      <c r="T131" s="18">
        <f t="shared" si="49"/>
        <v>458.8</v>
      </c>
      <c r="U131" s="18">
        <f t="shared" si="49"/>
        <v>464.91999999999996</v>
      </c>
      <c r="V131" s="18">
        <f t="shared" si="49"/>
        <v>471.03999999999996</v>
      </c>
      <c r="W131" s="18">
        <f t="shared" si="49"/>
        <v>476.04</v>
      </c>
      <c r="X131" s="18">
        <f t="shared" si="49"/>
        <v>481.03999999999996</v>
      </c>
      <c r="Y131" s="18">
        <f t="shared" si="49"/>
        <v>486.04</v>
      </c>
      <c r="Z131" s="18">
        <f t="shared" si="49"/>
        <v>491.03999999999996</v>
      </c>
      <c r="AA131" s="18">
        <f t="shared" si="49"/>
        <v>496.03999999999996</v>
      </c>
      <c r="AB131" s="18">
        <f t="shared" si="49"/>
        <v>500.98499999999996</v>
      </c>
      <c r="AC131" s="18">
        <f t="shared" si="49"/>
        <v>505.93</v>
      </c>
      <c r="AD131" s="18">
        <f t="shared" si="49"/>
        <v>510.875</v>
      </c>
      <c r="AE131" s="18">
        <f t="shared" si="49"/>
        <v>515.82000000000005</v>
      </c>
      <c r="AF131" s="18">
        <f t="shared" si="49"/>
        <v>520.76499999999999</v>
      </c>
      <c r="AG131" s="18">
        <f t="shared" si="49"/>
        <v>524.82099999999991</v>
      </c>
      <c r="AH131" s="18">
        <f t="shared" si="49"/>
        <v>528.87699999999995</v>
      </c>
      <c r="AI131" s="18">
        <f t="shared" si="49"/>
        <v>532.93299999999999</v>
      </c>
      <c r="AJ131" s="18">
        <f t="shared" si="49"/>
        <v>536.98899999999992</v>
      </c>
      <c r="AK131" s="18">
        <f t="shared" si="49"/>
        <v>541.04500000000007</v>
      </c>
      <c r="AL131" s="18">
        <f t="shared" si="49"/>
        <v>594.2045777622493</v>
      </c>
      <c r="AM131" s="18">
        <f t="shared" si="49"/>
        <v>647.36415552449853</v>
      </c>
      <c r="AN131" s="18">
        <f t="shared" si="49"/>
        <v>700.52373328674798</v>
      </c>
      <c r="AO131" s="18">
        <f t="shared" si="49"/>
        <v>753.6833110489971</v>
      </c>
      <c r="AP131" s="18">
        <f t="shared" si="49"/>
        <v>806.84288881124644</v>
      </c>
    </row>
    <row r="132" spans="1:42" x14ac:dyDescent="0.25">
      <c r="A132" s="2" t="s">
        <v>9</v>
      </c>
      <c r="B132" s="18">
        <f>B187+B199+B211+B223+B251+B263+B275</f>
        <v>5019.1450756589493</v>
      </c>
      <c r="C132" s="18">
        <f t="shared" ref="C132:AP132" si="50">C187+C199+C211+C223+C251+C263+C275</f>
        <v>5092.8082295798331</v>
      </c>
      <c r="D132" s="18">
        <f t="shared" si="50"/>
        <v>5166.4713835007178</v>
      </c>
      <c r="E132" s="18">
        <f t="shared" si="50"/>
        <v>5240.1345374216025</v>
      </c>
      <c r="F132" s="18">
        <f t="shared" si="50"/>
        <v>5313.7976913424882</v>
      </c>
      <c r="G132" s="18">
        <f t="shared" si="50"/>
        <v>5387.4608452633711</v>
      </c>
      <c r="H132" s="18">
        <f t="shared" si="50"/>
        <v>5379.7851989382543</v>
      </c>
      <c r="I132" s="18">
        <f t="shared" si="50"/>
        <v>5372.1095526131367</v>
      </c>
      <c r="J132" s="18">
        <f t="shared" si="50"/>
        <v>5364.433906288019</v>
      </c>
      <c r="K132" s="18">
        <f t="shared" si="50"/>
        <v>5356.7582599629022</v>
      </c>
      <c r="L132" s="18">
        <f t="shared" si="50"/>
        <v>5349.0826136377855</v>
      </c>
      <c r="M132" s="18">
        <f t="shared" si="50"/>
        <v>5345.3441133155939</v>
      </c>
      <c r="N132" s="18">
        <f t="shared" si="50"/>
        <v>5341.6056129934022</v>
      </c>
      <c r="O132" s="18">
        <f t="shared" si="50"/>
        <v>5337.8671126712115</v>
      </c>
      <c r="P132" s="18">
        <f t="shared" si="50"/>
        <v>5334.1286123490208</v>
      </c>
      <c r="Q132" s="18">
        <f t="shared" si="50"/>
        <v>5330.3901120268292</v>
      </c>
      <c r="R132" s="18">
        <f t="shared" si="50"/>
        <v>5474.5455392005069</v>
      </c>
      <c r="S132" s="18">
        <f t="shared" si="50"/>
        <v>5618.7009663741856</v>
      </c>
      <c r="T132" s="18">
        <f t="shared" si="50"/>
        <v>5762.8563935478633</v>
      </c>
      <c r="U132" s="18">
        <f t="shared" si="50"/>
        <v>5907.0118207215428</v>
      </c>
      <c r="V132" s="18">
        <f t="shared" si="50"/>
        <v>6051.1672478952214</v>
      </c>
      <c r="W132" s="18">
        <f t="shared" si="50"/>
        <v>6154.2183863643813</v>
      </c>
      <c r="X132" s="18">
        <f t="shared" si="50"/>
        <v>6257.2695248335403</v>
      </c>
      <c r="Y132" s="18">
        <f t="shared" si="50"/>
        <v>6360.3206633027012</v>
      </c>
      <c r="Z132" s="18">
        <f t="shared" si="50"/>
        <v>6463.3718017718611</v>
      </c>
      <c r="AA132" s="18">
        <f t="shared" si="50"/>
        <v>6566.422940241021</v>
      </c>
      <c r="AB132" s="18">
        <f t="shared" si="50"/>
        <v>6628.7294287465802</v>
      </c>
      <c r="AC132" s="18">
        <f t="shared" si="50"/>
        <v>6691.0359172521394</v>
      </c>
      <c r="AD132" s="18">
        <f t="shared" si="50"/>
        <v>6753.3424057576985</v>
      </c>
      <c r="AE132" s="18">
        <f t="shared" si="50"/>
        <v>6815.6488942632586</v>
      </c>
      <c r="AF132" s="18">
        <f t="shared" si="50"/>
        <v>6877.9553827688169</v>
      </c>
      <c r="AG132" s="18">
        <f t="shared" si="50"/>
        <v>6965.5568327674373</v>
      </c>
      <c r="AH132" s="18">
        <f t="shared" si="50"/>
        <v>7053.1582827660586</v>
      </c>
      <c r="AI132" s="18">
        <f t="shared" si="50"/>
        <v>7140.7597327646781</v>
      </c>
      <c r="AJ132" s="18">
        <f t="shared" si="50"/>
        <v>7228.3611827632985</v>
      </c>
      <c r="AK132" s="18">
        <f t="shared" si="50"/>
        <v>7315.9626327619189</v>
      </c>
      <c r="AL132" s="18">
        <f t="shared" si="50"/>
        <v>7453.0709567459253</v>
      </c>
      <c r="AM132" s="18">
        <f t="shared" si="50"/>
        <v>7590.1792807299316</v>
      </c>
      <c r="AN132" s="18">
        <f t="shared" si="50"/>
        <v>7727.2876047139389</v>
      </c>
      <c r="AO132" s="18">
        <f t="shared" si="50"/>
        <v>7864.3959286979461</v>
      </c>
      <c r="AP132" s="18">
        <f t="shared" si="50"/>
        <v>8001.5042526819534</v>
      </c>
    </row>
    <row r="133" spans="1:42" x14ac:dyDescent="0.25">
      <c r="A133" s="2" t="s">
        <v>10</v>
      </c>
      <c r="B133" s="18">
        <f>B188+B200+B212+B224+B252+B264+B276</f>
        <v>16662.029687723014</v>
      </c>
      <c r="C133" s="18">
        <f t="shared" ref="C133:AP133" si="51">C188+C200+C212+C224+C252+C264+C276</f>
        <v>17099.245705367008</v>
      </c>
      <c r="D133" s="18">
        <f t="shared" si="51"/>
        <v>17536.461723011005</v>
      </c>
      <c r="E133" s="18">
        <f t="shared" si="51"/>
        <v>17973.677740655003</v>
      </c>
      <c r="F133" s="18">
        <f t="shared" si="51"/>
        <v>18410.893758299</v>
      </c>
      <c r="G133" s="18">
        <f t="shared" si="51"/>
        <v>18848.109775942998</v>
      </c>
      <c r="H133" s="18">
        <f t="shared" si="51"/>
        <v>19445.069863152807</v>
      </c>
      <c r="I133" s="18">
        <f t="shared" si="51"/>
        <v>20042.029950362612</v>
      </c>
      <c r="J133" s="18">
        <f t="shared" si="51"/>
        <v>20638.990037572417</v>
      </c>
      <c r="K133" s="18">
        <f t="shared" si="51"/>
        <v>21235.950124782223</v>
      </c>
      <c r="L133" s="18">
        <f t="shared" si="51"/>
        <v>21832.910211992035</v>
      </c>
      <c r="M133" s="18">
        <f t="shared" si="51"/>
        <v>22232.461799558318</v>
      </c>
      <c r="N133" s="18">
        <f t="shared" si="51"/>
        <v>22632.013387124603</v>
      </c>
      <c r="O133" s="18">
        <f t="shared" si="51"/>
        <v>23031.564974690882</v>
      </c>
      <c r="P133" s="18">
        <f t="shared" si="51"/>
        <v>23431.116562257172</v>
      </c>
      <c r="Q133" s="18">
        <f t="shared" si="51"/>
        <v>23830.668149823454</v>
      </c>
      <c r="R133" s="18">
        <f t="shared" si="51"/>
        <v>24224.685121929877</v>
      </c>
      <c r="S133" s="18">
        <f t="shared" si="51"/>
        <v>24618.702094036307</v>
      </c>
      <c r="T133" s="18">
        <f t="shared" si="51"/>
        <v>25012.719066142727</v>
      </c>
      <c r="U133" s="18">
        <f t="shared" si="51"/>
        <v>25406.736038249157</v>
      </c>
      <c r="V133" s="18">
        <f t="shared" si="51"/>
        <v>25800.75301035558</v>
      </c>
      <c r="W133" s="18">
        <f t="shared" si="51"/>
        <v>26230.748305845795</v>
      </c>
      <c r="X133" s="18">
        <f t="shared" si="51"/>
        <v>26660.743601336017</v>
      </c>
      <c r="Y133" s="18">
        <f t="shared" si="51"/>
        <v>27090.738896826235</v>
      </c>
      <c r="Z133" s="18">
        <f t="shared" si="51"/>
        <v>27520.734192316457</v>
      </c>
      <c r="AA133" s="18">
        <f t="shared" si="51"/>
        <v>27950.729487806675</v>
      </c>
      <c r="AB133" s="18">
        <f t="shared" si="51"/>
        <v>28366.515500805985</v>
      </c>
      <c r="AC133" s="18">
        <f t="shared" si="51"/>
        <v>28782.301513805294</v>
      </c>
      <c r="AD133" s="18">
        <f t="shared" si="51"/>
        <v>29198.087526804607</v>
      </c>
      <c r="AE133" s="18">
        <f t="shared" si="51"/>
        <v>29613.873539803913</v>
      </c>
      <c r="AF133" s="18">
        <f t="shared" si="51"/>
        <v>30022.159552803223</v>
      </c>
      <c r="AG133" s="18">
        <f t="shared" si="51"/>
        <v>30495.39414478781</v>
      </c>
      <c r="AH133" s="18">
        <f t="shared" si="51"/>
        <v>30968.628736772389</v>
      </c>
      <c r="AI133" s="18">
        <f t="shared" si="51"/>
        <v>31441.863328756972</v>
      </c>
      <c r="AJ133" s="18">
        <f t="shared" si="51"/>
        <v>31915.097920741558</v>
      </c>
      <c r="AK133" s="18">
        <f t="shared" si="51"/>
        <v>32388.332512726138</v>
      </c>
      <c r="AL133" s="18">
        <f t="shared" si="51"/>
        <v>32791.006670132723</v>
      </c>
      <c r="AM133" s="18">
        <f t="shared" si="51"/>
        <v>33193.680827539305</v>
      </c>
      <c r="AN133" s="18">
        <f t="shared" si="51"/>
        <v>33596.35498494588</v>
      </c>
      <c r="AO133" s="18">
        <f t="shared" si="51"/>
        <v>33999.029142352469</v>
      </c>
      <c r="AP133" s="18">
        <f t="shared" si="51"/>
        <v>34401.70329975905</v>
      </c>
    </row>
    <row r="134" spans="1:42" x14ac:dyDescent="0.25">
      <c r="A134" s="2" t="s">
        <v>11</v>
      </c>
      <c r="B134" s="18">
        <f>B189+B201+B213+B229+B253+B265+B277</f>
        <v>939</v>
      </c>
      <c r="C134" s="18">
        <f t="shared" ref="C134:AP135" si="52">C189+C201+C213+C229+C253+C265+C277</f>
        <v>968.90200000000004</v>
      </c>
      <c r="D134" s="18">
        <f t="shared" si="52"/>
        <v>998.80399999999997</v>
      </c>
      <c r="E134" s="18">
        <f t="shared" si="52"/>
        <v>1028.7059999999999</v>
      </c>
      <c r="F134" s="18">
        <f t="shared" si="52"/>
        <v>1058.6079999999999</v>
      </c>
      <c r="G134" s="18">
        <f t="shared" si="52"/>
        <v>1090.9635375932271</v>
      </c>
      <c r="H134" s="18">
        <f t="shared" si="52"/>
        <v>1090.0017604112074</v>
      </c>
      <c r="I134" s="18">
        <f t="shared" si="52"/>
        <v>1089.0399832291878</v>
      </c>
      <c r="J134" s="18">
        <f t="shared" si="52"/>
        <v>1088.0782060471679</v>
      </c>
      <c r="K134" s="18">
        <f t="shared" si="52"/>
        <v>1087.1164288651482</v>
      </c>
      <c r="L134" s="18">
        <f t="shared" si="52"/>
        <v>1086.1546516831286</v>
      </c>
      <c r="M134" s="18">
        <f t="shared" si="52"/>
        <v>1104.869805509642</v>
      </c>
      <c r="N134" s="18">
        <f t="shared" si="52"/>
        <v>1118.756026997245</v>
      </c>
      <c r="O134" s="18">
        <f t="shared" si="52"/>
        <v>1132.6422484848486</v>
      </c>
      <c r="P134" s="18">
        <f t="shared" si="52"/>
        <v>1146.5284699724518</v>
      </c>
      <c r="Q134" s="18">
        <f t="shared" si="52"/>
        <v>1157.6774745011087</v>
      </c>
      <c r="R134" s="18">
        <f t="shared" si="52"/>
        <v>1172.8338973190889</v>
      </c>
      <c r="S134" s="18">
        <f t="shared" si="52"/>
        <v>1187.9903201370691</v>
      </c>
      <c r="T134" s="18">
        <f t="shared" si="52"/>
        <v>1203.1467429550494</v>
      </c>
      <c r="U134" s="18">
        <f t="shared" si="52"/>
        <v>1218.3031657730296</v>
      </c>
      <c r="V134" s="18">
        <f t="shared" si="52"/>
        <v>1233.4595885910098</v>
      </c>
      <c r="W134" s="18">
        <f t="shared" si="52"/>
        <v>1248.4647344352616</v>
      </c>
      <c r="X134" s="18">
        <f t="shared" si="52"/>
        <v>1263.2573559228649</v>
      </c>
      <c r="Y134" s="18">
        <f t="shared" si="52"/>
        <v>1278.0499774104683</v>
      </c>
      <c r="Z134" s="18">
        <f t="shared" si="52"/>
        <v>1292.8425988980716</v>
      </c>
      <c r="AA134" s="18">
        <f t="shared" si="52"/>
        <v>1309.5144114089901</v>
      </c>
      <c r="AB134" s="18">
        <f t="shared" si="52"/>
        <v>1324.8428342269704</v>
      </c>
      <c r="AC134" s="18">
        <f t="shared" si="52"/>
        <v>1340.1712570449506</v>
      </c>
      <c r="AD134" s="18">
        <f t="shared" si="52"/>
        <v>1355.4996798629309</v>
      </c>
      <c r="AE134" s="18">
        <f t="shared" si="52"/>
        <v>1370.8281026809111</v>
      </c>
      <c r="AF134" s="18">
        <f t="shared" si="52"/>
        <v>1386.1565254988914</v>
      </c>
      <c r="AG134" s="18">
        <f t="shared" si="52"/>
        <v>1389.6190633608817</v>
      </c>
      <c r="AH134" s="18">
        <f t="shared" si="52"/>
        <v>1397.4854848484849</v>
      </c>
      <c r="AI134" s="18">
        <f t="shared" si="52"/>
        <v>1405.3519063360882</v>
      </c>
      <c r="AJ134" s="18">
        <f t="shared" si="52"/>
        <v>1413.2183278236917</v>
      </c>
      <c r="AK134" s="18">
        <f t="shared" si="52"/>
        <v>1427.5803483168716</v>
      </c>
      <c r="AL134" s="18">
        <f t="shared" si="52"/>
        <v>1441.6707711348517</v>
      </c>
      <c r="AM134" s="18">
        <f t="shared" si="52"/>
        <v>1455.7611939528319</v>
      </c>
      <c r="AN134" s="18">
        <f t="shared" si="52"/>
        <v>1469.8516167708121</v>
      </c>
      <c r="AO134" s="18">
        <f t="shared" si="52"/>
        <v>1483.9420395887923</v>
      </c>
      <c r="AP134" s="18">
        <f t="shared" si="52"/>
        <v>1498.0324624067728</v>
      </c>
    </row>
    <row r="135" spans="1:42" x14ac:dyDescent="0.25">
      <c r="A135" s="2" t="s">
        <v>12</v>
      </c>
      <c r="B135" s="18">
        <f t="shared" ref="B135:Q135" si="53">B190+B202+B214+B230+B254+B266+B278</f>
        <v>0</v>
      </c>
      <c r="C135" s="18">
        <f t="shared" si="53"/>
        <v>0</v>
      </c>
      <c r="D135" s="18">
        <f t="shared" si="53"/>
        <v>0</v>
      </c>
      <c r="E135" s="18">
        <f t="shared" si="53"/>
        <v>0</v>
      </c>
      <c r="F135" s="18">
        <f t="shared" si="53"/>
        <v>0</v>
      </c>
      <c r="G135" s="18">
        <f t="shared" si="53"/>
        <v>0</v>
      </c>
      <c r="H135" s="18">
        <f t="shared" si="53"/>
        <v>0</v>
      </c>
      <c r="I135" s="18">
        <f t="shared" si="53"/>
        <v>0</v>
      </c>
      <c r="J135" s="18">
        <f t="shared" si="53"/>
        <v>0</v>
      </c>
      <c r="K135" s="18">
        <f t="shared" si="53"/>
        <v>0</v>
      </c>
      <c r="L135" s="18">
        <f t="shared" si="53"/>
        <v>0</v>
      </c>
      <c r="M135" s="18">
        <f t="shared" si="53"/>
        <v>0</v>
      </c>
      <c r="N135" s="18">
        <f t="shared" si="53"/>
        <v>0</v>
      </c>
      <c r="O135" s="18">
        <f t="shared" si="53"/>
        <v>0</v>
      </c>
      <c r="P135" s="18">
        <f t="shared" si="53"/>
        <v>0</v>
      </c>
      <c r="Q135" s="18">
        <f t="shared" si="53"/>
        <v>0</v>
      </c>
      <c r="R135" s="18">
        <f t="shared" si="52"/>
        <v>0</v>
      </c>
      <c r="S135" s="18">
        <f t="shared" si="52"/>
        <v>0</v>
      </c>
      <c r="T135" s="18">
        <f t="shared" si="52"/>
        <v>0</v>
      </c>
      <c r="U135" s="18">
        <f t="shared" si="52"/>
        <v>0</v>
      </c>
      <c r="V135" s="18">
        <f t="shared" si="52"/>
        <v>0</v>
      </c>
      <c r="W135" s="18">
        <f t="shared" si="52"/>
        <v>0</v>
      </c>
      <c r="X135" s="18">
        <f t="shared" si="52"/>
        <v>0</v>
      </c>
      <c r="Y135" s="18">
        <f t="shared" si="52"/>
        <v>0</v>
      </c>
      <c r="Z135" s="18">
        <f t="shared" si="52"/>
        <v>0</v>
      </c>
      <c r="AA135" s="18">
        <f t="shared" si="52"/>
        <v>0</v>
      </c>
      <c r="AB135" s="18">
        <f t="shared" si="52"/>
        <v>0</v>
      </c>
      <c r="AC135" s="18">
        <f t="shared" si="52"/>
        <v>0</v>
      </c>
      <c r="AD135" s="18">
        <f t="shared" si="52"/>
        <v>0</v>
      </c>
      <c r="AE135" s="18">
        <f t="shared" si="52"/>
        <v>0</v>
      </c>
      <c r="AF135" s="18">
        <f t="shared" si="52"/>
        <v>0</v>
      </c>
      <c r="AG135" s="18">
        <f t="shared" si="52"/>
        <v>0</v>
      </c>
      <c r="AH135" s="18">
        <f t="shared" si="52"/>
        <v>0</v>
      </c>
      <c r="AI135" s="18">
        <f t="shared" si="52"/>
        <v>0</v>
      </c>
      <c r="AJ135" s="18">
        <f t="shared" si="52"/>
        <v>0</v>
      </c>
      <c r="AK135" s="18">
        <f t="shared" si="52"/>
        <v>0</v>
      </c>
      <c r="AL135" s="18">
        <f t="shared" si="52"/>
        <v>0</v>
      </c>
      <c r="AM135" s="18">
        <f t="shared" si="52"/>
        <v>0</v>
      </c>
      <c r="AN135" s="18">
        <f t="shared" si="52"/>
        <v>0</v>
      </c>
      <c r="AO135" s="18">
        <f t="shared" si="52"/>
        <v>0</v>
      </c>
      <c r="AP135" s="18">
        <f t="shared" si="52"/>
        <v>0</v>
      </c>
    </row>
    <row r="136" spans="1:42" x14ac:dyDescent="0.25">
      <c r="A136" s="2" t="s">
        <v>13</v>
      </c>
      <c r="B136" s="18">
        <f>B191+B203+B215+B231+B255+B267+B279</f>
        <v>0</v>
      </c>
      <c r="C136" s="18">
        <f t="shared" ref="C136:AP136" si="54">C191+C203+C215+C231+C255+C267+C279</f>
        <v>0</v>
      </c>
      <c r="D136" s="18">
        <f t="shared" si="54"/>
        <v>0</v>
      </c>
      <c r="E136" s="18">
        <f t="shared" si="54"/>
        <v>0</v>
      </c>
      <c r="F136" s="18">
        <f t="shared" si="54"/>
        <v>0</v>
      </c>
      <c r="G136" s="18">
        <f t="shared" si="54"/>
        <v>0</v>
      </c>
      <c r="H136" s="18">
        <f t="shared" si="54"/>
        <v>0</v>
      </c>
      <c r="I136" s="18">
        <f t="shared" si="54"/>
        <v>0</v>
      </c>
      <c r="J136" s="18">
        <f t="shared" si="54"/>
        <v>0</v>
      </c>
      <c r="K136" s="18">
        <f t="shared" si="54"/>
        <v>0</v>
      </c>
      <c r="L136" s="18">
        <f t="shared" si="54"/>
        <v>0</v>
      </c>
      <c r="M136" s="18">
        <f t="shared" si="54"/>
        <v>0</v>
      </c>
      <c r="N136" s="18">
        <f t="shared" si="54"/>
        <v>0</v>
      </c>
      <c r="O136" s="18">
        <f t="shared" si="54"/>
        <v>0</v>
      </c>
      <c r="P136" s="18">
        <f t="shared" si="54"/>
        <v>0</v>
      </c>
      <c r="Q136" s="18">
        <f t="shared" si="54"/>
        <v>0</v>
      </c>
      <c r="R136" s="18">
        <f t="shared" si="54"/>
        <v>0</v>
      </c>
      <c r="S136" s="18">
        <f t="shared" si="54"/>
        <v>0</v>
      </c>
      <c r="T136" s="18">
        <f t="shared" si="54"/>
        <v>0</v>
      </c>
      <c r="U136" s="18">
        <f t="shared" si="54"/>
        <v>0</v>
      </c>
      <c r="V136" s="18">
        <f t="shared" si="54"/>
        <v>0</v>
      </c>
      <c r="W136" s="18">
        <f t="shared" si="54"/>
        <v>0</v>
      </c>
      <c r="X136" s="18">
        <f t="shared" si="54"/>
        <v>0</v>
      </c>
      <c r="Y136" s="18">
        <f t="shared" si="54"/>
        <v>0</v>
      </c>
      <c r="Z136" s="18">
        <f t="shared" si="54"/>
        <v>0</v>
      </c>
      <c r="AA136" s="18">
        <f t="shared" si="54"/>
        <v>0</v>
      </c>
      <c r="AB136" s="18">
        <f t="shared" si="54"/>
        <v>0</v>
      </c>
      <c r="AC136" s="18">
        <f t="shared" si="54"/>
        <v>0</v>
      </c>
      <c r="AD136" s="18">
        <f t="shared" si="54"/>
        <v>0</v>
      </c>
      <c r="AE136" s="18">
        <f t="shared" si="54"/>
        <v>0</v>
      </c>
      <c r="AF136" s="18">
        <f t="shared" si="54"/>
        <v>0</v>
      </c>
      <c r="AG136" s="18">
        <f t="shared" si="54"/>
        <v>0</v>
      </c>
      <c r="AH136" s="18">
        <f t="shared" si="54"/>
        <v>0</v>
      </c>
      <c r="AI136" s="18">
        <f t="shared" si="54"/>
        <v>0</v>
      </c>
      <c r="AJ136" s="18">
        <f t="shared" si="54"/>
        <v>0</v>
      </c>
      <c r="AK136" s="18">
        <f t="shared" si="54"/>
        <v>0</v>
      </c>
      <c r="AL136" s="18">
        <f t="shared" si="54"/>
        <v>0</v>
      </c>
      <c r="AM136" s="18">
        <f t="shared" si="54"/>
        <v>0</v>
      </c>
      <c r="AN136" s="18">
        <f t="shared" si="54"/>
        <v>0</v>
      </c>
      <c r="AO136" s="18">
        <f t="shared" si="54"/>
        <v>0</v>
      </c>
      <c r="AP136" s="18">
        <f t="shared" si="54"/>
        <v>0</v>
      </c>
    </row>
    <row r="137" spans="1:42" x14ac:dyDescent="0.25">
      <c r="A137" s="2" t="s">
        <v>14</v>
      </c>
      <c r="B137" s="18">
        <f>B192+B204+B216+B232+B256+B268+B280</f>
        <v>2858.1824609709215</v>
      </c>
      <c r="C137" s="18">
        <f t="shared" ref="C137:AP137" si="55">C192+C204+C216+C232+C256+C268+C280</f>
        <v>2829.9059149045484</v>
      </c>
      <c r="D137" s="18">
        <f t="shared" si="55"/>
        <v>2801.6293688381757</v>
      </c>
      <c r="E137" s="18">
        <f t="shared" si="55"/>
        <v>2773.3528227718029</v>
      </c>
      <c r="F137" s="18">
        <f t="shared" si="55"/>
        <v>2745.0762767054307</v>
      </c>
      <c r="G137" s="18">
        <f t="shared" si="55"/>
        <v>2718.9429477323856</v>
      </c>
      <c r="H137" s="18">
        <f t="shared" si="55"/>
        <v>2832.4154990956058</v>
      </c>
      <c r="I137" s="18">
        <f t="shared" si="55"/>
        <v>2945.8880504588255</v>
      </c>
      <c r="J137" s="18">
        <f t="shared" si="55"/>
        <v>3059.3606018220457</v>
      </c>
      <c r="K137" s="18">
        <f t="shared" si="55"/>
        <v>3172.833153185265</v>
      </c>
      <c r="L137" s="18">
        <f t="shared" si="55"/>
        <v>3288.3822072807261</v>
      </c>
      <c r="M137" s="18">
        <f t="shared" si="55"/>
        <v>3251.8324268144711</v>
      </c>
      <c r="N137" s="18">
        <f t="shared" si="55"/>
        <v>3216.4769620103802</v>
      </c>
      <c r="O137" s="18">
        <f t="shared" si="55"/>
        <v>3181.1214972062903</v>
      </c>
      <c r="P137" s="18">
        <f t="shared" si="55"/>
        <v>3145.7660324021986</v>
      </c>
      <c r="Q137" s="18">
        <f t="shared" si="55"/>
        <v>3105.9660671613683</v>
      </c>
      <c r="R137" s="18">
        <f t="shared" si="55"/>
        <v>3145.9916142968505</v>
      </c>
      <c r="S137" s="18">
        <f t="shared" si="55"/>
        <v>3186.0171614323331</v>
      </c>
      <c r="T137" s="18">
        <f t="shared" si="55"/>
        <v>3226.0427085678152</v>
      </c>
      <c r="U137" s="18">
        <f t="shared" si="55"/>
        <v>3266.0682557032978</v>
      </c>
      <c r="V137" s="18">
        <f t="shared" si="55"/>
        <v>3306.09380283878</v>
      </c>
      <c r="W137" s="18">
        <f t="shared" si="55"/>
        <v>3383.4658872693935</v>
      </c>
      <c r="X137" s="18">
        <f t="shared" si="55"/>
        <v>3466.1915327549241</v>
      </c>
      <c r="Y137" s="18">
        <f t="shared" si="55"/>
        <v>3548.9171782404546</v>
      </c>
      <c r="Z137" s="18">
        <f t="shared" si="55"/>
        <v>3631.6428237259852</v>
      </c>
      <c r="AA137" s="18">
        <f t="shared" si="55"/>
        <v>3711.1323944953965</v>
      </c>
      <c r="AB137" s="18">
        <f t="shared" si="55"/>
        <v>3850.5591444398478</v>
      </c>
      <c r="AC137" s="18">
        <f t="shared" si="55"/>
        <v>3989.9858943842992</v>
      </c>
      <c r="AD137" s="18">
        <f t="shared" si="55"/>
        <v>4129.4126443287505</v>
      </c>
      <c r="AE137" s="18">
        <f t="shared" si="55"/>
        <v>4268.8393942732018</v>
      </c>
      <c r="AF137" s="18">
        <f t="shared" si="55"/>
        <v>4408.2661442176541</v>
      </c>
      <c r="AG137" s="18">
        <f t="shared" si="55"/>
        <v>4523.430566982046</v>
      </c>
      <c r="AH137" s="18">
        <f t="shared" si="55"/>
        <v>4642.2061568498448</v>
      </c>
      <c r="AI137" s="18">
        <f t="shared" si="55"/>
        <v>4760.9817467176454</v>
      </c>
      <c r="AJ137" s="18">
        <f t="shared" si="55"/>
        <v>4879.7573365854432</v>
      </c>
      <c r="AK137" s="18">
        <f t="shared" si="55"/>
        <v>4996.5052774577453</v>
      </c>
      <c r="AL137" s="18">
        <f t="shared" si="55"/>
        <v>5064.8866245978061</v>
      </c>
      <c r="AM137" s="18">
        <f t="shared" si="55"/>
        <v>5133.2679717378678</v>
      </c>
      <c r="AN137" s="18">
        <f t="shared" si="55"/>
        <v>5201.6493188779295</v>
      </c>
      <c r="AO137" s="18">
        <f t="shared" si="55"/>
        <v>5270.0306660179913</v>
      </c>
      <c r="AP137" s="18">
        <f t="shared" si="55"/>
        <v>5338.412013158053</v>
      </c>
    </row>
    <row r="138" spans="1:42" x14ac:dyDescent="0.25">
      <c r="A138" s="2" t="s">
        <v>15</v>
      </c>
      <c r="B138" s="18">
        <f>B193+B205+B217+B233+B257+B269+B281</f>
        <v>396.72805406910493</v>
      </c>
      <c r="C138" s="18">
        <f t="shared" ref="C138:AP138" si="56">C193+C205+C217+C233+C257+C269+C281</f>
        <v>408.37109097152654</v>
      </c>
      <c r="D138" s="18">
        <f t="shared" si="56"/>
        <v>420.01412787394815</v>
      </c>
      <c r="E138" s="18">
        <f t="shared" si="56"/>
        <v>431.65716477636971</v>
      </c>
      <c r="F138" s="18">
        <f t="shared" si="56"/>
        <v>443.30020167879127</v>
      </c>
      <c r="G138" s="18">
        <f t="shared" si="56"/>
        <v>455.70175500935227</v>
      </c>
      <c r="H138" s="18">
        <f t="shared" si="56"/>
        <v>461.13532001971851</v>
      </c>
      <c r="I138" s="18">
        <f t="shared" si="56"/>
        <v>466.56888503008474</v>
      </c>
      <c r="J138" s="18">
        <f t="shared" si="56"/>
        <v>472.00245004045092</v>
      </c>
      <c r="K138" s="18">
        <f t="shared" si="56"/>
        <v>477.43601505081716</v>
      </c>
      <c r="L138" s="18">
        <f t="shared" si="56"/>
        <v>482.86958006118334</v>
      </c>
      <c r="M138" s="18">
        <f t="shared" si="56"/>
        <v>495.14367007911198</v>
      </c>
      <c r="N138" s="18">
        <f t="shared" si="56"/>
        <v>505.67526866386186</v>
      </c>
      <c r="O138" s="18">
        <f t="shared" si="56"/>
        <v>516.20686724861184</v>
      </c>
      <c r="P138" s="18">
        <f t="shared" si="56"/>
        <v>526.7384658333616</v>
      </c>
      <c r="Q138" s="18">
        <f t="shared" si="56"/>
        <v>536.06318408484526</v>
      </c>
      <c r="R138" s="18">
        <f t="shared" si="56"/>
        <v>543.34237057420125</v>
      </c>
      <c r="S138" s="18">
        <f t="shared" si="56"/>
        <v>550.62155706355713</v>
      </c>
      <c r="T138" s="18">
        <f t="shared" si="56"/>
        <v>557.9007435529129</v>
      </c>
      <c r="U138" s="18">
        <f t="shared" si="56"/>
        <v>565.17993004226878</v>
      </c>
      <c r="V138" s="18">
        <f t="shared" si="56"/>
        <v>572.45911653162466</v>
      </c>
      <c r="W138" s="18">
        <f t="shared" si="56"/>
        <v>579.99606046710028</v>
      </c>
      <c r="X138" s="18">
        <f t="shared" si="56"/>
        <v>587.68186551928613</v>
      </c>
      <c r="Y138" s="18">
        <f t="shared" si="56"/>
        <v>595.36767057147188</v>
      </c>
      <c r="Z138" s="18">
        <f t="shared" si="56"/>
        <v>603.05347562365773</v>
      </c>
      <c r="AA138" s="18">
        <f t="shared" si="56"/>
        <v>611.42375289246661</v>
      </c>
      <c r="AB138" s="18">
        <f t="shared" si="56"/>
        <v>620.79178813091789</v>
      </c>
      <c r="AC138" s="18">
        <f t="shared" si="56"/>
        <v>630.15982336936918</v>
      </c>
      <c r="AD138" s="18">
        <f t="shared" si="56"/>
        <v>639.52785860782035</v>
      </c>
      <c r="AE138" s="18">
        <f t="shared" si="56"/>
        <v>648.89589384627163</v>
      </c>
      <c r="AF138" s="18">
        <f t="shared" si="56"/>
        <v>658.26392908472292</v>
      </c>
      <c r="AG138" s="18">
        <f t="shared" si="56"/>
        <v>667.16030874396461</v>
      </c>
      <c r="AH138" s="18">
        <f t="shared" si="56"/>
        <v>678.09690206980576</v>
      </c>
      <c r="AI138" s="18">
        <f t="shared" si="56"/>
        <v>689.03349539564692</v>
      </c>
      <c r="AJ138" s="18">
        <f t="shared" si="56"/>
        <v>699.97008872148808</v>
      </c>
      <c r="AK138" s="18">
        <f t="shared" si="56"/>
        <v>713.48250681384138</v>
      </c>
      <c r="AL138" s="18">
        <f t="shared" si="56"/>
        <v>721.00022139866292</v>
      </c>
      <c r="AM138" s="18">
        <f t="shared" si="56"/>
        <v>728.51793598348445</v>
      </c>
      <c r="AN138" s="18">
        <f t="shared" si="56"/>
        <v>736.03565056830598</v>
      </c>
      <c r="AO138" s="18">
        <f t="shared" si="56"/>
        <v>743.5533651531274</v>
      </c>
      <c r="AP138" s="18">
        <f t="shared" si="56"/>
        <v>751.07107973794905</v>
      </c>
    </row>
    <row r="139" spans="1:42" x14ac:dyDescent="0.25">
      <c r="A139" s="2" t="s">
        <v>16</v>
      </c>
      <c r="B139" s="18">
        <f>B194+B206+B218+B234+B258+B270+B282</f>
        <v>0</v>
      </c>
      <c r="C139" s="18">
        <f t="shared" ref="C139:AP139" si="57">C194+C206+C218+C234+C258+C270+C282</f>
        <v>0</v>
      </c>
      <c r="D139" s="18">
        <f t="shared" si="57"/>
        <v>0</v>
      </c>
      <c r="E139" s="18">
        <f t="shared" si="57"/>
        <v>0</v>
      </c>
      <c r="F139" s="18">
        <f t="shared" si="57"/>
        <v>0</v>
      </c>
      <c r="G139" s="18">
        <f t="shared" si="57"/>
        <v>0</v>
      </c>
      <c r="H139" s="18">
        <f t="shared" si="57"/>
        <v>0</v>
      </c>
      <c r="I139" s="18">
        <f t="shared" si="57"/>
        <v>0</v>
      </c>
      <c r="J139" s="18">
        <f t="shared" si="57"/>
        <v>0</v>
      </c>
      <c r="K139" s="18">
        <f t="shared" si="57"/>
        <v>0</v>
      </c>
      <c r="L139" s="18">
        <f t="shared" si="57"/>
        <v>0</v>
      </c>
      <c r="M139" s="18">
        <f t="shared" si="57"/>
        <v>0</v>
      </c>
      <c r="N139" s="18">
        <f t="shared" si="57"/>
        <v>0</v>
      </c>
      <c r="O139" s="18">
        <f t="shared" si="57"/>
        <v>0</v>
      </c>
      <c r="P139" s="18">
        <f t="shared" si="57"/>
        <v>0</v>
      </c>
      <c r="Q139" s="18">
        <f t="shared" si="57"/>
        <v>0</v>
      </c>
      <c r="R139" s="18">
        <f t="shared" si="57"/>
        <v>0</v>
      </c>
      <c r="S139" s="18">
        <f t="shared" si="57"/>
        <v>0</v>
      </c>
      <c r="T139" s="18">
        <f t="shared" si="57"/>
        <v>0</v>
      </c>
      <c r="U139" s="18">
        <f t="shared" si="57"/>
        <v>0</v>
      </c>
      <c r="V139" s="18">
        <f t="shared" si="57"/>
        <v>0</v>
      </c>
      <c r="W139" s="18">
        <f t="shared" si="57"/>
        <v>0</v>
      </c>
      <c r="X139" s="18">
        <f t="shared" si="57"/>
        <v>0</v>
      </c>
      <c r="Y139" s="18">
        <f t="shared" si="57"/>
        <v>0</v>
      </c>
      <c r="Z139" s="18">
        <f t="shared" si="57"/>
        <v>0</v>
      </c>
      <c r="AA139" s="18">
        <f t="shared" si="57"/>
        <v>0</v>
      </c>
      <c r="AB139" s="18">
        <f t="shared" si="57"/>
        <v>0</v>
      </c>
      <c r="AC139" s="18">
        <f t="shared" si="57"/>
        <v>0</v>
      </c>
      <c r="AD139" s="18">
        <f t="shared" si="57"/>
        <v>0</v>
      </c>
      <c r="AE139" s="18">
        <f t="shared" si="57"/>
        <v>0</v>
      </c>
      <c r="AF139" s="18">
        <f t="shared" si="57"/>
        <v>0</v>
      </c>
      <c r="AG139" s="18">
        <f t="shared" si="57"/>
        <v>0</v>
      </c>
      <c r="AH139" s="18">
        <f t="shared" si="57"/>
        <v>0</v>
      </c>
      <c r="AI139" s="18">
        <f t="shared" si="57"/>
        <v>0</v>
      </c>
      <c r="AJ139" s="18">
        <f t="shared" si="57"/>
        <v>0</v>
      </c>
      <c r="AK139" s="18">
        <f t="shared" si="57"/>
        <v>0</v>
      </c>
      <c r="AL139" s="18">
        <f t="shared" si="57"/>
        <v>0</v>
      </c>
      <c r="AM139" s="18">
        <f t="shared" si="57"/>
        <v>0</v>
      </c>
      <c r="AN139" s="18">
        <f t="shared" si="57"/>
        <v>0</v>
      </c>
      <c r="AO139" s="18">
        <f t="shared" si="57"/>
        <v>0</v>
      </c>
      <c r="AP139" s="18">
        <f t="shared" si="57"/>
        <v>0</v>
      </c>
    </row>
    <row r="141" spans="1:42" x14ac:dyDescent="0.25">
      <c r="A141" s="1" t="s">
        <v>59</v>
      </c>
    </row>
    <row r="142" spans="1:42" x14ac:dyDescent="0.25">
      <c r="A142" s="16" t="s">
        <v>73</v>
      </c>
    </row>
    <row r="143" spans="1:42" x14ac:dyDescent="0.25">
      <c r="A143" t="s">
        <v>70</v>
      </c>
    </row>
    <row r="144" spans="1:42" x14ac:dyDescent="0.25">
      <c r="A144" s="2" t="s">
        <v>7</v>
      </c>
    </row>
    <row r="145" spans="1:42" x14ac:dyDescent="0.25">
      <c r="A145" s="2" t="s">
        <v>8</v>
      </c>
    </row>
    <row r="146" spans="1:42" x14ac:dyDescent="0.25">
      <c r="A146" s="2" t="s">
        <v>9</v>
      </c>
      <c r="B146" s="18">
        <v>0.48</v>
      </c>
      <c r="C146" s="18">
        <v>0.48199999999999998</v>
      </c>
      <c r="D146" s="18">
        <v>0.48399999999999999</v>
      </c>
      <c r="E146" s="18">
        <v>0.48599999999999999</v>
      </c>
      <c r="F146" s="18">
        <v>0.48799999999999999</v>
      </c>
      <c r="G146" s="18">
        <v>0.49</v>
      </c>
      <c r="H146" s="18">
        <v>0.496</v>
      </c>
      <c r="I146" s="18">
        <v>0.502</v>
      </c>
      <c r="J146" s="18">
        <v>0.50800000000000001</v>
      </c>
      <c r="K146" s="18">
        <v>0.51400000000000001</v>
      </c>
      <c r="L146" s="18">
        <v>0.52</v>
      </c>
      <c r="M146" s="18">
        <v>0.53400000000000003</v>
      </c>
      <c r="N146" s="18">
        <v>0.54799999999999993</v>
      </c>
      <c r="O146" s="18">
        <v>0.56199999999999994</v>
      </c>
      <c r="P146" s="18">
        <v>0.57599999999999996</v>
      </c>
      <c r="Q146" s="18">
        <v>0.58999999999999986</v>
      </c>
      <c r="R146" s="18">
        <v>0.60399999999999987</v>
      </c>
      <c r="S146" s="18">
        <v>0.61799999999999988</v>
      </c>
      <c r="T146" s="18">
        <v>0.63200000000000001</v>
      </c>
      <c r="U146" s="18">
        <v>0.64600000000000002</v>
      </c>
      <c r="V146" s="18">
        <v>0.66000000000000014</v>
      </c>
      <c r="W146" s="18">
        <v>0.67400000000000015</v>
      </c>
      <c r="X146" s="18">
        <v>0.68800000000000006</v>
      </c>
      <c r="Y146" s="18">
        <v>0.70200000000000007</v>
      </c>
      <c r="Z146" s="18">
        <v>0.71600000000000008</v>
      </c>
      <c r="AA146" s="18">
        <v>0.73</v>
      </c>
      <c r="AB146" s="18">
        <v>0.748</v>
      </c>
      <c r="AC146" s="18">
        <v>0.7659999999999999</v>
      </c>
      <c r="AD146" s="18">
        <v>0.78399999999999992</v>
      </c>
      <c r="AE146" s="18">
        <v>0.80199999999999994</v>
      </c>
      <c r="AF146" s="18">
        <v>0.82</v>
      </c>
      <c r="AG146" s="18">
        <v>0.84199999999999997</v>
      </c>
      <c r="AH146" s="18">
        <v>0.86399999999999999</v>
      </c>
      <c r="AI146" s="18">
        <v>0.88600000000000001</v>
      </c>
      <c r="AJ146" s="18">
        <v>0.90800000000000003</v>
      </c>
      <c r="AK146" s="18">
        <v>0.92999999999999994</v>
      </c>
      <c r="AL146" s="18">
        <v>0.94399999999999995</v>
      </c>
      <c r="AM146" s="18">
        <v>0.95799999999999996</v>
      </c>
      <c r="AN146" s="18">
        <v>0.97199999999999998</v>
      </c>
      <c r="AO146" s="18">
        <v>0.98599999999999999</v>
      </c>
      <c r="AP146" s="18">
        <v>1</v>
      </c>
    </row>
    <row r="147" spans="1:42" x14ac:dyDescent="0.25">
      <c r="A147" s="2" t="s">
        <v>10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</row>
    <row r="148" spans="1:42" x14ac:dyDescent="0.25">
      <c r="A148" s="2" t="s">
        <v>11</v>
      </c>
      <c r="B148" s="18">
        <v>0.02</v>
      </c>
      <c r="C148" s="18">
        <v>0.02</v>
      </c>
      <c r="D148" s="18">
        <v>0.02</v>
      </c>
      <c r="E148" s="18">
        <v>0.02</v>
      </c>
      <c r="F148" s="18">
        <v>0.02</v>
      </c>
      <c r="G148" s="18">
        <v>2.0309514210844589E-2</v>
      </c>
      <c r="H148" s="18">
        <v>2.0065208627292885E-2</v>
      </c>
      <c r="I148" s="18">
        <v>1.9820903043741182E-2</v>
      </c>
      <c r="J148" s="18">
        <v>1.9576597460189478E-2</v>
      </c>
      <c r="K148" s="18">
        <v>1.9332291876637778E-2</v>
      </c>
      <c r="L148" s="18">
        <v>1.9087986293086074E-2</v>
      </c>
      <c r="M148" s="18">
        <v>2.1625344352617083E-2</v>
      </c>
      <c r="N148" s="18">
        <v>2.0964187327823694E-2</v>
      </c>
      <c r="O148" s="18">
        <v>2.0303030303030305E-2</v>
      </c>
      <c r="P148" s="18">
        <v>1.9641873278236917E-2</v>
      </c>
      <c r="Q148" s="18">
        <v>1.884368070953437E-2</v>
      </c>
      <c r="R148" s="18">
        <v>1.8599375125982667E-2</v>
      </c>
      <c r="S148" s="18">
        <v>1.8355069542430963E-2</v>
      </c>
      <c r="T148" s="18">
        <v>1.8110763958879259E-2</v>
      </c>
      <c r="U148" s="18">
        <v>1.7866458375327555E-2</v>
      </c>
      <c r="V148" s="18">
        <v>1.7622152791775855E-2</v>
      </c>
      <c r="W148" s="18">
        <v>1.7658402203856751E-2</v>
      </c>
      <c r="X148" s="18">
        <v>1.6997245179063362E-2</v>
      </c>
      <c r="Y148" s="18">
        <v>1.6336088154269974E-2</v>
      </c>
      <c r="Z148" s="18">
        <v>1.5674931129476585E-2</v>
      </c>
      <c r="AA148" s="18">
        <v>1.7377847208224152E-2</v>
      </c>
      <c r="AB148" s="18">
        <v>1.7133541624672448E-2</v>
      </c>
      <c r="AC148" s="18">
        <v>1.6889236041120744E-2</v>
      </c>
      <c r="AD148" s="18">
        <v>1.664493045756904E-2</v>
      </c>
      <c r="AE148" s="18">
        <v>1.640062487401734E-2</v>
      </c>
      <c r="AF148" s="18">
        <v>1.6156319290465637E-2</v>
      </c>
      <c r="AG148" s="18">
        <v>1.369146005509642E-2</v>
      </c>
      <c r="AH148" s="18">
        <v>1.3030303030303031E-2</v>
      </c>
      <c r="AI148" s="18">
        <v>1.2369146005509642E-2</v>
      </c>
      <c r="AJ148" s="18">
        <v>1.1707988980716254E-2</v>
      </c>
      <c r="AK148" s="18">
        <v>1.5912013706913933E-2</v>
      </c>
      <c r="AL148" s="18">
        <v>1.5667708123362229E-2</v>
      </c>
      <c r="AM148" s="18">
        <v>1.5423402539810527E-2</v>
      </c>
      <c r="AN148" s="18">
        <v>1.5179096956258823E-2</v>
      </c>
      <c r="AO148" s="18">
        <v>1.493479137270712E-2</v>
      </c>
      <c r="AP148" s="18">
        <v>1.4690485789155416E-2</v>
      </c>
    </row>
    <row r="149" spans="1:42" x14ac:dyDescent="0.25">
      <c r="A149" s="2" t="s">
        <v>12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</row>
    <row r="150" spans="1:42" x14ac:dyDescent="0.25">
      <c r="A150" s="2" t="s">
        <v>13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</row>
    <row r="151" spans="1:42" x14ac:dyDescent="0.25">
      <c r="A151" s="2" t="s">
        <v>14</v>
      </c>
      <c r="B151" s="17">
        <v>2.2049180327868855E-2</v>
      </c>
      <c r="C151" s="17">
        <v>2.2131147540983609E-2</v>
      </c>
      <c r="D151" s="17">
        <v>2.2213114754098363E-2</v>
      </c>
      <c r="E151" s="17">
        <v>2.2295081967213116E-2</v>
      </c>
      <c r="F151" s="17">
        <v>2.237704918032787E-2</v>
      </c>
      <c r="G151" s="17">
        <v>2.2459016393442624E-2</v>
      </c>
      <c r="H151" s="17">
        <v>2.1967213114754101E-2</v>
      </c>
      <c r="I151" s="17">
        <v>2.1475409836065575E-2</v>
      </c>
      <c r="J151" s="17">
        <v>2.0983606557377053E-2</v>
      </c>
      <c r="K151" s="17">
        <v>2.0491803278688527E-2</v>
      </c>
      <c r="L151" s="17">
        <v>2.2076502732240436E-2</v>
      </c>
      <c r="M151" s="17">
        <v>2.3661202185792349E-2</v>
      </c>
      <c r="N151" s="17">
        <v>2.5245901639344263E-2</v>
      </c>
      <c r="O151" s="17">
        <v>2.6830601092896172E-2</v>
      </c>
      <c r="P151" s="17">
        <v>2.8415300546448086E-2</v>
      </c>
      <c r="Q151" s="17">
        <v>3.0000000000000002E-2</v>
      </c>
      <c r="R151" s="17">
        <v>2.8590163934426233E-2</v>
      </c>
      <c r="S151" s="17">
        <v>2.7180327868852459E-2</v>
      </c>
      <c r="T151" s="17">
        <v>2.577049180327869E-2</v>
      </c>
      <c r="U151" s="17">
        <v>2.436065573770492E-2</v>
      </c>
      <c r="V151" s="17">
        <v>2.295081967213115E-2</v>
      </c>
      <c r="W151" s="17">
        <v>0.02</v>
      </c>
      <c r="X151" s="17">
        <v>0.02</v>
      </c>
      <c r="Y151" s="17">
        <v>0.02</v>
      </c>
      <c r="Z151" s="17">
        <v>0.02</v>
      </c>
      <c r="AA151" s="17">
        <v>0.02</v>
      </c>
      <c r="AB151" s="17">
        <v>0.02</v>
      </c>
      <c r="AC151" s="17">
        <v>0.02</v>
      </c>
      <c r="AD151" s="17">
        <v>0.02</v>
      </c>
      <c r="AE151" s="17">
        <v>0.02</v>
      </c>
      <c r="AF151" s="17">
        <v>0.02</v>
      </c>
      <c r="AG151" s="17">
        <v>0.02</v>
      </c>
      <c r="AH151" s="17">
        <v>0.02</v>
      </c>
      <c r="AI151" s="17">
        <v>0.02</v>
      </c>
      <c r="AJ151" s="17">
        <v>0.02</v>
      </c>
      <c r="AK151" s="17">
        <v>0.02</v>
      </c>
      <c r="AL151" s="17">
        <v>0.02</v>
      </c>
      <c r="AM151" s="17">
        <v>0.02</v>
      </c>
      <c r="AN151" s="17">
        <v>0.02</v>
      </c>
      <c r="AO151" s="17">
        <v>0.02</v>
      </c>
      <c r="AP151" s="17">
        <v>0.02</v>
      </c>
    </row>
    <row r="152" spans="1:42" x14ac:dyDescent="0.25">
      <c r="A152" s="2" t="s">
        <v>15</v>
      </c>
      <c r="B152" s="18">
        <v>0.01</v>
      </c>
      <c r="C152" s="18">
        <v>1.2E-2</v>
      </c>
      <c r="D152" s="18">
        <v>1.3999999999999999E-2</v>
      </c>
      <c r="E152" s="18">
        <v>1.6E-2</v>
      </c>
      <c r="F152" s="18">
        <v>1.7999999999999999E-2</v>
      </c>
      <c r="G152" s="18">
        <v>2.0309514210844589E-2</v>
      </c>
      <c r="H152" s="18">
        <v>2.0065208627292885E-2</v>
      </c>
      <c r="I152" s="18">
        <v>1.9820903043741182E-2</v>
      </c>
      <c r="J152" s="18">
        <v>1.9576597460189478E-2</v>
      </c>
      <c r="K152" s="18">
        <v>1.9332291876637778E-2</v>
      </c>
      <c r="L152" s="18">
        <v>1.9087986293086074E-2</v>
      </c>
      <c r="M152" s="18">
        <v>2.1625344352617083E-2</v>
      </c>
      <c r="N152" s="18">
        <v>2.0964187327823694E-2</v>
      </c>
      <c r="O152" s="18">
        <v>2.0303030303030305E-2</v>
      </c>
      <c r="P152" s="18">
        <v>1.9641873278236917E-2</v>
      </c>
      <c r="Q152" s="18">
        <v>1.884368070953437E-2</v>
      </c>
      <c r="R152" s="18">
        <v>1.8599375125982667E-2</v>
      </c>
      <c r="S152" s="18">
        <v>1.8355069542430963E-2</v>
      </c>
      <c r="T152" s="18">
        <v>1.8110763958879263E-2</v>
      </c>
      <c r="U152" s="18">
        <v>1.7866458375327559E-2</v>
      </c>
      <c r="V152" s="18">
        <v>1.7622152791775855E-2</v>
      </c>
      <c r="W152" s="18">
        <v>1.7658402203856751E-2</v>
      </c>
      <c r="X152" s="18">
        <v>1.6997245179063362E-2</v>
      </c>
      <c r="Y152" s="18">
        <v>1.6336088154269974E-2</v>
      </c>
      <c r="Z152" s="18">
        <v>1.5674931129476585E-2</v>
      </c>
      <c r="AA152" s="18">
        <v>1.7377847208224152E-2</v>
      </c>
      <c r="AB152" s="18">
        <v>1.7133541624672448E-2</v>
      </c>
      <c r="AC152" s="18">
        <v>1.6889236041120744E-2</v>
      </c>
      <c r="AD152" s="18">
        <v>1.664493045756904E-2</v>
      </c>
      <c r="AE152" s="18">
        <v>1.640062487401734E-2</v>
      </c>
      <c r="AF152" s="18">
        <v>1.6156319290465637E-2</v>
      </c>
      <c r="AG152" s="18">
        <v>1.369146005509642E-2</v>
      </c>
      <c r="AH152" s="18">
        <v>1.3030303030303031E-2</v>
      </c>
      <c r="AI152" s="18">
        <v>1.2369146005509642E-2</v>
      </c>
      <c r="AJ152" s="18">
        <v>1.1707988980716254E-2</v>
      </c>
      <c r="AK152" s="18">
        <v>1.5912013706913933E-2</v>
      </c>
      <c r="AL152" s="18">
        <v>1.5667708123362229E-2</v>
      </c>
      <c r="AM152" s="18">
        <v>1.5423402539810527E-2</v>
      </c>
      <c r="AN152" s="18">
        <v>1.5179096956258823E-2</v>
      </c>
      <c r="AO152" s="18">
        <v>1.493479137270712E-2</v>
      </c>
      <c r="AP152" s="18">
        <v>1.4690485789155418E-2</v>
      </c>
    </row>
    <row r="153" spans="1:42" x14ac:dyDescent="0.25">
      <c r="A153" s="2" t="s">
        <v>16</v>
      </c>
    </row>
    <row r="155" spans="1:42" x14ac:dyDescent="0.25">
      <c r="A155" t="s">
        <v>69</v>
      </c>
    </row>
    <row r="156" spans="1:42" x14ac:dyDescent="0.25">
      <c r="A156" s="2" t="s">
        <v>7</v>
      </c>
    </row>
    <row r="157" spans="1:42" x14ac:dyDescent="0.25">
      <c r="A157" s="2" t="s">
        <v>8</v>
      </c>
    </row>
    <row r="158" spans="1:42" x14ac:dyDescent="0.25">
      <c r="A158" s="2" t="s">
        <v>9</v>
      </c>
      <c r="B158" s="17">
        <v>0.1</v>
      </c>
      <c r="C158" s="17">
        <v>0.1</v>
      </c>
      <c r="D158" s="17">
        <v>0.1</v>
      </c>
      <c r="E158" s="17">
        <v>0.1</v>
      </c>
      <c r="F158" s="17">
        <v>0.1</v>
      </c>
      <c r="G158" s="17">
        <v>0.1</v>
      </c>
      <c r="H158" s="17">
        <v>0.1</v>
      </c>
      <c r="I158" s="17">
        <v>0.1</v>
      </c>
      <c r="J158" s="17">
        <v>0.1</v>
      </c>
      <c r="K158" s="17">
        <v>0.1</v>
      </c>
      <c r="L158" s="17">
        <v>0.10000000000000002</v>
      </c>
      <c r="M158" s="17">
        <v>0.10200000000000001</v>
      </c>
      <c r="N158" s="17">
        <v>0.10400000000000001</v>
      </c>
      <c r="O158" s="17">
        <v>0.10600000000000001</v>
      </c>
      <c r="P158" s="17">
        <v>0.10800000000000001</v>
      </c>
      <c r="Q158" s="17">
        <v>0.11000000000000001</v>
      </c>
      <c r="R158" s="17">
        <v>0.1203391453336021</v>
      </c>
      <c r="S158" s="17">
        <v>0.13067829066720418</v>
      </c>
      <c r="T158" s="17">
        <v>0.14101743600080627</v>
      </c>
      <c r="U158" s="17">
        <v>0.15135658133440835</v>
      </c>
      <c r="V158" s="17">
        <v>0.16169572666801041</v>
      </c>
      <c r="W158" s="17">
        <v>0.16535658133440834</v>
      </c>
      <c r="X158" s="17">
        <v>0.16901743600080624</v>
      </c>
      <c r="Y158" s="17">
        <v>0.17267829066720414</v>
      </c>
      <c r="Z158" s="17">
        <v>0.17633914533360207</v>
      </c>
      <c r="AA158" s="17">
        <v>0.17999999999999997</v>
      </c>
      <c r="AB158" s="17">
        <v>0.18799999999999997</v>
      </c>
      <c r="AC158" s="17">
        <v>0.19599999999999998</v>
      </c>
      <c r="AD158" s="17">
        <v>0.20399999999999999</v>
      </c>
      <c r="AE158" s="17">
        <v>0.21199999999999999</v>
      </c>
      <c r="AF158" s="17">
        <v>0.21999999999999997</v>
      </c>
      <c r="AG158" s="17">
        <v>0.21999999999999997</v>
      </c>
      <c r="AH158" s="17">
        <v>0.21999999999999997</v>
      </c>
      <c r="AI158" s="17">
        <v>0.21999999999999997</v>
      </c>
      <c r="AJ158" s="17">
        <v>0.21999999999999997</v>
      </c>
      <c r="AK158" s="17">
        <v>0.22</v>
      </c>
      <c r="AL158" s="17">
        <v>0.222</v>
      </c>
      <c r="AM158" s="17">
        <v>0.224</v>
      </c>
      <c r="AN158" s="17">
        <v>0.22600000000000001</v>
      </c>
      <c r="AO158" s="17">
        <v>0.22800000000000001</v>
      </c>
      <c r="AP158" s="17">
        <v>0.23</v>
      </c>
    </row>
    <row r="159" spans="1:42" x14ac:dyDescent="0.25">
      <c r="A159" s="2" t="s">
        <v>10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</row>
    <row r="160" spans="1:42" x14ac:dyDescent="0.25">
      <c r="A160" s="2" t="s">
        <v>11</v>
      </c>
      <c r="B160" s="18">
        <v>0.08</v>
      </c>
      <c r="C160" s="18">
        <v>0.08</v>
      </c>
      <c r="D160" s="18">
        <v>0.08</v>
      </c>
      <c r="E160" s="18">
        <v>0.08</v>
      </c>
      <c r="F160" s="18">
        <v>0.08</v>
      </c>
      <c r="G160" s="18">
        <v>8.2144023382382581E-2</v>
      </c>
      <c r="H160" s="18">
        <v>8.2827151783914532E-2</v>
      </c>
      <c r="I160" s="18">
        <v>8.3510280185446484E-2</v>
      </c>
      <c r="J160" s="18">
        <v>8.4193408586978422E-2</v>
      </c>
      <c r="K160" s="18">
        <v>8.4876536988510373E-2</v>
      </c>
      <c r="L160" s="18">
        <v>8.5559665390042325E-2</v>
      </c>
      <c r="M160" s="18">
        <v>8.7520661157024768E-2</v>
      </c>
      <c r="N160" s="18">
        <v>8.785123966942146E-2</v>
      </c>
      <c r="O160" s="18">
        <v>8.8181818181818167E-2</v>
      </c>
      <c r="P160" s="18">
        <v>8.8512396694214859E-2</v>
      </c>
      <c r="Q160" s="18">
        <v>8.6242793791574276E-2</v>
      </c>
      <c r="R160" s="18">
        <v>8.6925922193106228E-2</v>
      </c>
      <c r="S160" s="18">
        <v>8.760905059463818E-2</v>
      </c>
      <c r="T160" s="18">
        <v>8.8292178996170118E-2</v>
      </c>
      <c r="U160" s="18">
        <v>8.8975307397702069E-2</v>
      </c>
      <c r="V160" s="18">
        <v>8.9658435799234021E-2</v>
      </c>
      <c r="W160" s="18">
        <v>8.9504132231404937E-2</v>
      </c>
      <c r="X160" s="18">
        <v>8.983471074380163E-2</v>
      </c>
      <c r="Y160" s="18">
        <v>9.0165289256198336E-2</v>
      </c>
      <c r="Z160" s="18">
        <v>9.0495867768595029E-2</v>
      </c>
      <c r="AA160" s="18">
        <v>9.0341564200765972E-2</v>
      </c>
      <c r="AB160" s="18">
        <v>9.1024692602297924E-2</v>
      </c>
      <c r="AC160" s="18">
        <v>9.1707821003829876E-2</v>
      </c>
      <c r="AD160" s="18">
        <v>9.2390949405361814E-2</v>
      </c>
      <c r="AE160" s="18">
        <v>9.3074077806893765E-2</v>
      </c>
      <c r="AF160" s="18">
        <v>9.3757206208425717E-2</v>
      </c>
      <c r="AG160" s="18">
        <v>9.1487603305785106E-2</v>
      </c>
      <c r="AH160" s="18">
        <v>9.1818181818181799E-2</v>
      </c>
      <c r="AI160" s="18">
        <v>9.2148760330578505E-2</v>
      </c>
      <c r="AJ160" s="18">
        <v>9.2479338842975198E-2</v>
      </c>
      <c r="AK160" s="18">
        <v>9.4440334609957668E-2</v>
      </c>
      <c r="AL160" s="18">
        <v>9.512346301148962E-2</v>
      </c>
      <c r="AM160" s="18">
        <v>9.5806591413021572E-2</v>
      </c>
      <c r="AN160" s="18">
        <v>9.648971981455351E-2</v>
      </c>
      <c r="AO160" s="18">
        <v>9.7172848216085461E-2</v>
      </c>
      <c r="AP160" s="18">
        <v>9.7855976617617413E-2</v>
      </c>
    </row>
    <row r="161" spans="1:42" x14ac:dyDescent="0.25">
      <c r="A161" s="2" t="s">
        <v>12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</row>
    <row r="162" spans="1:42" x14ac:dyDescent="0.25">
      <c r="A162" s="2" t="s">
        <v>13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</row>
    <row r="163" spans="1:42" x14ac:dyDescent="0.25">
      <c r="A163" s="2" t="s">
        <v>14</v>
      </c>
      <c r="B163" s="18">
        <v>0.13</v>
      </c>
      <c r="C163" s="18">
        <v>0.13</v>
      </c>
      <c r="D163" s="18">
        <v>0.13</v>
      </c>
      <c r="E163" s="18">
        <v>0.13</v>
      </c>
      <c r="F163" s="18">
        <v>0.13</v>
      </c>
      <c r="G163" s="18">
        <v>0.13214321709332796</v>
      </c>
      <c r="H163" s="18">
        <v>0.13380467647651684</v>
      </c>
      <c r="I163" s="18">
        <v>0.13546613585970571</v>
      </c>
      <c r="J163" s="18">
        <v>0.13712759524289458</v>
      </c>
      <c r="K163" s="18">
        <v>0.13878905462608346</v>
      </c>
      <c r="L163" s="18">
        <v>0.14045051400927233</v>
      </c>
      <c r="M163" s="18">
        <v>0.1407162534435262</v>
      </c>
      <c r="N163" s="18">
        <v>0.14217630853994492</v>
      </c>
      <c r="O163" s="18">
        <v>0.14363636363636367</v>
      </c>
      <c r="P163" s="18">
        <v>0.1450964187327824</v>
      </c>
      <c r="Q163" s="18">
        <v>0.1421119733924612</v>
      </c>
      <c r="R163" s="18">
        <v>0.14377343277565008</v>
      </c>
      <c r="S163" s="18">
        <v>0.14543489215883895</v>
      </c>
      <c r="T163" s="18">
        <v>0.14709635154202783</v>
      </c>
      <c r="U163" s="18">
        <v>0.1487578109252167</v>
      </c>
      <c r="V163" s="18">
        <v>0.15041927030840557</v>
      </c>
      <c r="W163" s="18">
        <v>0.14947658402203859</v>
      </c>
      <c r="X163" s="18">
        <v>0.15093663911845731</v>
      </c>
      <c r="Y163" s="18">
        <v>0.15239669421487606</v>
      </c>
      <c r="Z163" s="18">
        <v>0.15385674931129478</v>
      </c>
      <c r="AA163" s="18">
        <v>0.15208072969159445</v>
      </c>
      <c r="AB163" s="18">
        <v>0.15374218907478332</v>
      </c>
      <c r="AC163" s="18">
        <v>0.15540364845797219</v>
      </c>
      <c r="AD163" s="18">
        <v>0.15706510784116107</v>
      </c>
      <c r="AE163" s="18">
        <v>0.15872656722434994</v>
      </c>
      <c r="AF163" s="18">
        <v>0.16038802660753881</v>
      </c>
      <c r="AG163" s="18">
        <v>0.15823691460055098</v>
      </c>
      <c r="AH163" s="18">
        <v>0.1596969696969697</v>
      </c>
      <c r="AI163" s="18">
        <v>0.16115702479338845</v>
      </c>
      <c r="AJ163" s="18">
        <v>0.16261707988980717</v>
      </c>
      <c r="AK163" s="18">
        <v>0.16204948599072769</v>
      </c>
      <c r="AL163" s="18">
        <v>0.16371094537391656</v>
      </c>
      <c r="AM163" s="18">
        <v>0.16537240475710543</v>
      </c>
      <c r="AN163" s="18">
        <v>0.16703386414029431</v>
      </c>
      <c r="AO163" s="18">
        <v>0.16869532352348318</v>
      </c>
      <c r="AP163" s="18">
        <v>0.17035678290667206</v>
      </c>
    </row>
    <row r="164" spans="1:42" x14ac:dyDescent="0.25">
      <c r="A164" s="2" t="s">
        <v>15</v>
      </c>
      <c r="B164" s="18">
        <v>7.0000000000000007E-2</v>
      </c>
      <c r="C164" s="18">
        <v>7.0000000000000007E-2</v>
      </c>
      <c r="D164" s="18">
        <v>7.0000000000000007E-2</v>
      </c>
      <c r="E164" s="18">
        <v>7.0000000000000007E-2</v>
      </c>
      <c r="F164" s="18">
        <v>7.0000000000000007E-2</v>
      </c>
      <c r="G164" s="18">
        <v>7.0449002217294901E-2</v>
      </c>
      <c r="H164" s="18">
        <v>7.0953436807095344E-2</v>
      </c>
      <c r="I164" s="18">
        <v>7.1457871396895786E-2</v>
      </c>
      <c r="J164" s="18">
        <v>7.1962305986696229E-2</v>
      </c>
      <c r="K164" s="18">
        <v>7.2466740576496672E-2</v>
      </c>
      <c r="L164" s="18">
        <v>7.2971175166297114E-2</v>
      </c>
      <c r="M164" s="18">
        <v>7.2121212121212128E-2</v>
      </c>
      <c r="N164" s="18">
        <v>7.2727272727272738E-2</v>
      </c>
      <c r="O164" s="18">
        <v>7.3333333333333348E-2</v>
      </c>
      <c r="P164" s="18">
        <v>7.3939393939393944E-2</v>
      </c>
      <c r="Q164" s="18">
        <v>7.3475609756097557E-2</v>
      </c>
      <c r="R164" s="18">
        <v>7.3980044345897999E-2</v>
      </c>
      <c r="S164" s="18">
        <v>7.4484478935698442E-2</v>
      </c>
      <c r="T164" s="18">
        <v>7.4988913525498885E-2</v>
      </c>
      <c r="U164" s="18">
        <v>7.5493348115299327E-2</v>
      </c>
      <c r="V164" s="18">
        <v>7.599778270509977E-2</v>
      </c>
      <c r="W164" s="18">
        <v>7.575757575757576E-2</v>
      </c>
      <c r="X164" s="18">
        <v>7.636363636363637E-2</v>
      </c>
      <c r="Y164" s="18">
        <v>7.696969696969698E-2</v>
      </c>
      <c r="Z164" s="18">
        <v>7.7575757575757576E-2</v>
      </c>
      <c r="AA164" s="18">
        <v>7.6502217294900213E-2</v>
      </c>
      <c r="AB164" s="18">
        <v>7.7006651884700655E-2</v>
      </c>
      <c r="AC164" s="18">
        <v>7.7511086474501098E-2</v>
      </c>
      <c r="AD164" s="18">
        <v>7.8015521064301541E-2</v>
      </c>
      <c r="AE164" s="18">
        <v>7.8519955654101983E-2</v>
      </c>
      <c r="AF164" s="18">
        <v>7.9024390243902426E-2</v>
      </c>
      <c r="AG164" s="18">
        <v>7.9393939393939392E-2</v>
      </c>
      <c r="AH164" s="18">
        <v>0.08</v>
      </c>
      <c r="AI164" s="18">
        <v>8.0606060606060612E-2</v>
      </c>
      <c r="AJ164" s="18">
        <v>8.1212121212121208E-2</v>
      </c>
      <c r="AK164" s="18">
        <v>7.9528824833702869E-2</v>
      </c>
      <c r="AL164" s="18">
        <v>8.0033259423503311E-2</v>
      </c>
      <c r="AM164" s="18">
        <v>8.0537694013303754E-2</v>
      </c>
      <c r="AN164" s="18">
        <v>8.1042128603104197E-2</v>
      </c>
      <c r="AO164" s="18">
        <v>8.1546563192904639E-2</v>
      </c>
      <c r="AP164" s="18">
        <v>8.2050997782705082E-2</v>
      </c>
    </row>
    <row r="165" spans="1:42" x14ac:dyDescent="0.25">
      <c r="A165" s="2" t="s">
        <v>16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</row>
    <row r="166" spans="1:42" x14ac:dyDescent="0.25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</row>
    <row r="168" spans="1:42" x14ac:dyDescent="0.25">
      <c r="A168" s="16" t="s">
        <v>72</v>
      </c>
    </row>
    <row r="169" spans="1:42" x14ac:dyDescent="0.25">
      <c r="A169" s="2" t="s">
        <v>7</v>
      </c>
      <c r="B169">
        <v>0.26</v>
      </c>
      <c r="C169">
        <v>0.26</v>
      </c>
      <c r="D169">
        <v>0.26</v>
      </c>
      <c r="E169">
        <v>0.26</v>
      </c>
      <c r="F169">
        <v>0.26</v>
      </c>
      <c r="G169">
        <v>0.25999999999999995</v>
      </c>
      <c r="H169">
        <v>0.26399999999999996</v>
      </c>
      <c r="I169">
        <v>0.26800000000000002</v>
      </c>
      <c r="J169">
        <v>0.27200000000000002</v>
      </c>
      <c r="K169">
        <v>0.27600000000000002</v>
      </c>
      <c r="L169">
        <v>0.28000000000000003</v>
      </c>
      <c r="M169">
        <v>0.28600000000000009</v>
      </c>
      <c r="N169">
        <v>0.29200000000000004</v>
      </c>
      <c r="O169">
        <v>0.29800000000000004</v>
      </c>
      <c r="P169">
        <v>0.30400000000000005</v>
      </c>
      <c r="Q169">
        <v>0.31000000000000005</v>
      </c>
      <c r="R169">
        <v>0.316</v>
      </c>
      <c r="S169">
        <v>0.32200000000000001</v>
      </c>
      <c r="T169">
        <v>0.32800000000000001</v>
      </c>
      <c r="U169">
        <v>0.33400000000000002</v>
      </c>
      <c r="V169">
        <v>0.34</v>
      </c>
      <c r="W169">
        <v>0.34600000000000003</v>
      </c>
      <c r="X169">
        <v>0.35200000000000004</v>
      </c>
      <c r="Y169">
        <v>0.35800000000000004</v>
      </c>
      <c r="Z169">
        <v>0.36400000000000005</v>
      </c>
      <c r="AA169">
        <v>0.37000000000000005</v>
      </c>
      <c r="AB169">
        <v>0.378</v>
      </c>
      <c r="AC169">
        <v>0.38600000000000001</v>
      </c>
      <c r="AD169">
        <v>0.39400000000000002</v>
      </c>
      <c r="AE169">
        <v>0.40200000000000002</v>
      </c>
      <c r="AF169">
        <v>0.41000000000000003</v>
      </c>
      <c r="AG169">
        <v>0.41599999999999998</v>
      </c>
      <c r="AH169">
        <v>0.42199999999999999</v>
      </c>
      <c r="AI169">
        <v>0.42799999999999999</v>
      </c>
      <c r="AJ169">
        <v>0.434</v>
      </c>
      <c r="AK169">
        <v>0.44</v>
      </c>
      <c r="AL169">
        <v>0.44600000000000001</v>
      </c>
      <c r="AM169">
        <v>0.45199999999999996</v>
      </c>
      <c r="AN169">
        <v>0.45799999999999996</v>
      </c>
      <c r="AO169">
        <v>0.46399999999999997</v>
      </c>
      <c r="AP169">
        <v>0.47</v>
      </c>
    </row>
    <row r="170" spans="1:42" x14ac:dyDescent="0.25">
      <c r="A170" s="2" t="s">
        <v>8</v>
      </c>
    </row>
    <row r="171" spans="1:42" x14ac:dyDescent="0.25">
      <c r="A171" s="2" t="s">
        <v>9</v>
      </c>
    </row>
    <row r="172" spans="1:42" x14ac:dyDescent="0.25">
      <c r="A172" s="2" t="s">
        <v>10</v>
      </c>
      <c r="B172">
        <f>SUM(B173:B175)</f>
        <v>6.3300000000000018</v>
      </c>
      <c r="C172">
        <f t="shared" ref="C172:AP172" si="58">SUM(C173:C175)</f>
        <v>6.3480000000000008</v>
      </c>
      <c r="D172">
        <f t="shared" si="58"/>
        <v>6.3660000000000014</v>
      </c>
      <c r="E172">
        <f t="shared" si="58"/>
        <v>6.3840000000000003</v>
      </c>
      <c r="F172">
        <f t="shared" si="58"/>
        <v>6.4020000000000001</v>
      </c>
      <c r="G172">
        <f t="shared" si="58"/>
        <v>6.4200000000000017</v>
      </c>
      <c r="H172">
        <f t="shared" si="58"/>
        <v>6.5120000000000022</v>
      </c>
      <c r="I172">
        <f t="shared" si="58"/>
        <v>6.604000000000001</v>
      </c>
      <c r="J172">
        <f t="shared" si="58"/>
        <v>6.6960000000000006</v>
      </c>
      <c r="K172">
        <f t="shared" si="58"/>
        <v>6.7880000000000011</v>
      </c>
      <c r="L172">
        <f t="shared" si="58"/>
        <v>6.8800000000000026</v>
      </c>
      <c r="M172">
        <f t="shared" si="58"/>
        <v>7.0180000000000007</v>
      </c>
      <c r="N172">
        <f t="shared" si="58"/>
        <v>7.1560000000000015</v>
      </c>
      <c r="O172">
        <f t="shared" si="58"/>
        <v>7.2940000000000005</v>
      </c>
      <c r="P172">
        <f t="shared" si="58"/>
        <v>7.4320000000000004</v>
      </c>
      <c r="Q172">
        <f t="shared" si="58"/>
        <v>7.5699999999999994</v>
      </c>
      <c r="R172">
        <f t="shared" si="58"/>
        <v>7.6979999999999995</v>
      </c>
      <c r="S172">
        <f t="shared" si="58"/>
        <v>7.8259999999999987</v>
      </c>
      <c r="T172">
        <f t="shared" si="58"/>
        <v>7.9539999999999988</v>
      </c>
      <c r="U172">
        <f t="shared" si="58"/>
        <v>8.0820000000000007</v>
      </c>
      <c r="V172">
        <f t="shared" si="58"/>
        <v>8.2100000000000009</v>
      </c>
      <c r="W172">
        <f t="shared" si="58"/>
        <v>8.3679999999999986</v>
      </c>
      <c r="X172">
        <f t="shared" si="58"/>
        <v>8.5259999999999998</v>
      </c>
      <c r="Y172">
        <f t="shared" si="58"/>
        <v>8.6839999999999993</v>
      </c>
      <c r="Z172">
        <f t="shared" si="58"/>
        <v>8.8420000000000005</v>
      </c>
      <c r="AA172">
        <f t="shared" si="58"/>
        <v>9</v>
      </c>
      <c r="AB172">
        <f t="shared" si="58"/>
        <v>9.129999999999999</v>
      </c>
      <c r="AC172">
        <f t="shared" si="58"/>
        <v>9.2600000000000016</v>
      </c>
      <c r="AD172">
        <f t="shared" si="58"/>
        <v>9.39</v>
      </c>
      <c r="AE172">
        <f t="shared" si="58"/>
        <v>9.52</v>
      </c>
      <c r="AF172">
        <f t="shared" si="58"/>
        <v>9.65</v>
      </c>
      <c r="AG172">
        <f t="shared" si="58"/>
        <v>9.8100000000000023</v>
      </c>
      <c r="AH172">
        <f t="shared" si="58"/>
        <v>9.9700000000000006</v>
      </c>
      <c r="AI172">
        <f t="shared" si="58"/>
        <v>10.130000000000001</v>
      </c>
      <c r="AJ172">
        <f t="shared" si="58"/>
        <v>10.290000000000001</v>
      </c>
      <c r="AK172">
        <f t="shared" si="58"/>
        <v>10.450000000000001</v>
      </c>
      <c r="AL172">
        <f t="shared" si="58"/>
        <v>10.610000000000001</v>
      </c>
      <c r="AM172">
        <f t="shared" si="58"/>
        <v>10.77</v>
      </c>
      <c r="AN172">
        <f t="shared" si="58"/>
        <v>10.93</v>
      </c>
      <c r="AO172">
        <f t="shared" si="58"/>
        <v>11.09</v>
      </c>
      <c r="AP172">
        <f t="shared" si="58"/>
        <v>11.25</v>
      </c>
    </row>
    <row r="173" spans="1:42" x14ac:dyDescent="0.25">
      <c r="A173" s="19" t="s">
        <v>74</v>
      </c>
      <c r="B173">
        <v>1.2600000000000002</v>
      </c>
      <c r="C173">
        <v>1.2620000000000002</v>
      </c>
      <c r="D173">
        <v>1.2640000000000002</v>
      </c>
      <c r="E173">
        <v>1.2660000000000002</v>
      </c>
      <c r="F173">
        <v>1.2680000000000002</v>
      </c>
      <c r="G173">
        <v>1.2700000000000002</v>
      </c>
      <c r="H173">
        <v>1.2880000000000003</v>
      </c>
      <c r="I173">
        <v>1.306</v>
      </c>
      <c r="J173">
        <v>1.3240000000000001</v>
      </c>
      <c r="K173">
        <v>1.3420000000000001</v>
      </c>
      <c r="L173">
        <v>1.3600000000000003</v>
      </c>
      <c r="M173">
        <v>1.3880000000000003</v>
      </c>
      <c r="N173">
        <v>1.4160000000000001</v>
      </c>
      <c r="O173">
        <v>1.4440000000000002</v>
      </c>
      <c r="P173">
        <v>1.4720000000000002</v>
      </c>
      <c r="Q173">
        <v>1.5</v>
      </c>
      <c r="R173">
        <v>1.55</v>
      </c>
      <c r="S173">
        <v>1.5999999999999999</v>
      </c>
      <c r="T173">
        <v>1.65</v>
      </c>
      <c r="U173">
        <v>1.7</v>
      </c>
      <c r="V173">
        <v>1.75</v>
      </c>
      <c r="W173">
        <v>1.7839999999999998</v>
      </c>
      <c r="X173">
        <v>1.8179999999999998</v>
      </c>
      <c r="Y173">
        <v>1.8519999999999999</v>
      </c>
      <c r="Z173">
        <v>1.8859999999999999</v>
      </c>
      <c r="AA173">
        <v>1.9200000000000002</v>
      </c>
      <c r="AB173">
        <v>1.9800000000000002</v>
      </c>
      <c r="AC173">
        <v>2.04</v>
      </c>
      <c r="AD173">
        <v>2.1</v>
      </c>
      <c r="AE173">
        <v>2.16</v>
      </c>
      <c r="AF173">
        <v>2.2200000000000002</v>
      </c>
      <c r="AG173">
        <v>2.2560000000000002</v>
      </c>
      <c r="AH173">
        <v>2.2919999999999998</v>
      </c>
      <c r="AI173">
        <v>2.3279999999999998</v>
      </c>
      <c r="AJ173">
        <v>2.3639999999999999</v>
      </c>
      <c r="AK173">
        <v>2.4</v>
      </c>
      <c r="AL173">
        <v>2.4380000000000002</v>
      </c>
      <c r="AM173">
        <v>2.476</v>
      </c>
      <c r="AN173">
        <v>2.5139999999999998</v>
      </c>
      <c r="AO173">
        <v>2.552</v>
      </c>
      <c r="AP173">
        <v>2.59</v>
      </c>
    </row>
    <row r="174" spans="1:42" x14ac:dyDescent="0.25">
      <c r="A174" s="19" t="s">
        <v>75</v>
      </c>
      <c r="B174">
        <v>4.4000000000000012</v>
      </c>
      <c r="C174">
        <v>4.4140000000000006</v>
      </c>
      <c r="D174">
        <v>4.4280000000000008</v>
      </c>
      <c r="E174">
        <v>4.4420000000000002</v>
      </c>
      <c r="F174">
        <v>4.4560000000000004</v>
      </c>
      <c r="G174">
        <v>4.4700000000000015</v>
      </c>
      <c r="H174">
        <v>4.5340000000000016</v>
      </c>
      <c r="I174">
        <v>4.5980000000000008</v>
      </c>
      <c r="J174">
        <v>4.6620000000000008</v>
      </c>
      <c r="K174">
        <v>4.7260000000000009</v>
      </c>
      <c r="L174">
        <v>4.7900000000000018</v>
      </c>
      <c r="M174">
        <v>4.886000000000001</v>
      </c>
      <c r="N174">
        <v>4.9820000000000011</v>
      </c>
      <c r="O174">
        <v>5.0780000000000003</v>
      </c>
      <c r="P174">
        <v>5.1740000000000004</v>
      </c>
      <c r="Q174">
        <v>5.27</v>
      </c>
      <c r="R174">
        <v>5.3559999999999999</v>
      </c>
      <c r="S174">
        <v>5.4419999999999993</v>
      </c>
      <c r="T174">
        <v>5.5279999999999996</v>
      </c>
      <c r="U174">
        <v>5.6139999999999999</v>
      </c>
      <c r="V174">
        <v>5.7</v>
      </c>
      <c r="W174">
        <v>5.81</v>
      </c>
      <c r="X174">
        <v>5.92</v>
      </c>
      <c r="Y174">
        <v>6.0299999999999994</v>
      </c>
      <c r="Z174">
        <v>6.14</v>
      </c>
      <c r="AA174">
        <v>6.25</v>
      </c>
      <c r="AB174">
        <v>6.3639999999999999</v>
      </c>
      <c r="AC174">
        <v>6.4780000000000006</v>
      </c>
      <c r="AD174">
        <v>6.5920000000000005</v>
      </c>
      <c r="AE174">
        <v>6.7060000000000004</v>
      </c>
      <c r="AF174">
        <v>6.8200000000000012</v>
      </c>
      <c r="AG174">
        <v>6.9340000000000011</v>
      </c>
      <c r="AH174">
        <v>7.0480000000000009</v>
      </c>
      <c r="AI174">
        <v>7.1620000000000008</v>
      </c>
      <c r="AJ174">
        <v>7.2760000000000007</v>
      </c>
      <c r="AK174">
        <v>7.3900000000000006</v>
      </c>
      <c r="AL174">
        <v>7.5020000000000007</v>
      </c>
      <c r="AM174">
        <v>7.6139999999999999</v>
      </c>
      <c r="AN174">
        <v>7.726</v>
      </c>
      <c r="AO174">
        <v>7.8380000000000001</v>
      </c>
      <c r="AP174">
        <v>7.9499999999999993</v>
      </c>
    </row>
    <row r="175" spans="1:42" x14ac:dyDescent="0.25">
      <c r="A175" s="19" t="s">
        <v>76</v>
      </c>
      <c r="B175">
        <v>0.67</v>
      </c>
      <c r="C175">
        <v>0.67200000000000004</v>
      </c>
      <c r="D175">
        <v>0.67400000000000004</v>
      </c>
      <c r="E175">
        <v>0.67600000000000005</v>
      </c>
      <c r="F175">
        <v>0.67800000000000005</v>
      </c>
      <c r="G175">
        <v>0.68000000000000016</v>
      </c>
      <c r="H175">
        <v>0.69000000000000017</v>
      </c>
      <c r="I175">
        <v>0.70000000000000007</v>
      </c>
      <c r="J175">
        <v>0.71000000000000008</v>
      </c>
      <c r="K175">
        <v>0.72000000000000008</v>
      </c>
      <c r="L175">
        <v>0.73</v>
      </c>
      <c r="M175">
        <v>0.74399999999999999</v>
      </c>
      <c r="N175">
        <v>0.75800000000000001</v>
      </c>
      <c r="O175">
        <v>0.77200000000000002</v>
      </c>
      <c r="P175">
        <v>0.78600000000000003</v>
      </c>
      <c r="Q175">
        <v>0.8</v>
      </c>
      <c r="R175">
        <v>0.79200000000000004</v>
      </c>
      <c r="S175">
        <v>0.78400000000000003</v>
      </c>
      <c r="T175">
        <v>0.77600000000000002</v>
      </c>
      <c r="U175">
        <v>0.76800000000000002</v>
      </c>
      <c r="V175">
        <v>0.76</v>
      </c>
      <c r="W175">
        <v>0.77400000000000002</v>
      </c>
      <c r="X175">
        <v>0.78799999999999992</v>
      </c>
      <c r="Y175">
        <v>0.80199999999999994</v>
      </c>
      <c r="Z175">
        <v>0.81599999999999995</v>
      </c>
      <c r="AA175">
        <v>0.83</v>
      </c>
      <c r="AB175">
        <v>0.78600000000000003</v>
      </c>
      <c r="AC175">
        <v>0.74199999999999999</v>
      </c>
      <c r="AD175">
        <v>0.69800000000000006</v>
      </c>
      <c r="AE175">
        <v>0.65400000000000014</v>
      </c>
      <c r="AF175">
        <v>0.6100000000000001</v>
      </c>
      <c r="AG175">
        <v>0.62000000000000011</v>
      </c>
      <c r="AH175">
        <v>0.63</v>
      </c>
      <c r="AI175">
        <v>0.64</v>
      </c>
      <c r="AJ175">
        <v>0.65</v>
      </c>
      <c r="AK175">
        <v>0.65999999999999992</v>
      </c>
      <c r="AL175">
        <v>0.66999999999999993</v>
      </c>
      <c r="AM175">
        <v>0.67999999999999994</v>
      </c>
      <c r="AN175">
        <v>0.69</v>
      </c>
      <c r="AO175">
        <v>0.7</v>
      </c>
      <c r="AP175">
        <v>0.71</v>
      </c>
    </row>
    <row r="176" spans="1:42" x14ac:dyDescent="0.25">
      <c r="A176" s="2" t="s">
        <v>11</v>
      </c>
    </row>
    <row r="177" spans="1:42" x14ac:dyDescent="0.25">
      <c r="A177" s="2" t="s">
        <v>12</v>
      </c>
    </row>
    <row r="178" spans="1:42" x14ac:dyDescent="0.25">
      <c r="A178" s="2" t="s">
        <v>13</v>
      </c>
    </row>
    <row r="179" spans="1:42" x14ac:dyDescent="0.25">
      <c r="A179" s="2" t="s">
        <v>14</v>
      </c>
    </row>
    <row r="180" spans="1:42" x14ac:dyDescent="0.25">
      <c r="A180" s="2" t="s">
        <v>15</v>
      </c>
    </row>
    <row r="181" spans="1:42" x14ac:dyDescent="0.25">
      <c r="A181" s="2" t="s">
        <v>16</v>
      </c>
    </row>
    <row r="182" spans="1:42" x14ac:dyDescent="0.25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</row>
    <row r="183" spans="1:42" x14ac:dyDescent="0.25">
      <c r="A183" s="15" t="s">
        <v>71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</row>
    <row r="184" spans="1:42" x14ac:dyDescent="0.25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</row>
    <row r="185" spans="1:42" x14ac:dyDescent="0.25">
      <c r="A185" s="2" t="s">
        <v>7</v>
      </c>
      <c r="B185" s="18">
        <f>(B144+B156+B169)*10^3</f>
        <v>260</v>
      </c>
      <c r="C185" s="18">
        <f t="shared" ref="C185:AP185" si="59">(C144+C156+C169)*10^3</f>
        <v>260</v>
      </c>
      <c r="D185" s="18">
        <f t="shared" si="59"/>
        <v>260</v>
      </c>
      <c r="E185" s="18">
        <f t="shared" si="59"/>
        <v>260</v>
      </c>
      <c r="F185" s="18">
        <f t="shared" si="59"/>
        <v>260</v>
      </c>
      <c r="G185" s="18">
        <f t="shared" si="59"/>
        <v>259.99999999999994</v>
      </c>
      <c r="H185" s="18">
        <f t="shared" si="59"/>
        <v>263.99999999999994</v>
      </c>
      <c r="I185" s="18">
        <f t="shared" si="59"/>
        <v>268</v>
      </c>
      <c r="J185" s="18">
        <f t="shared" si="59"/>
        <v>272</v>
      </c>
      <c r="K185" s="18">
        <f t="shared" si="59"/>
        <v>276</v>
      </c>
      <c r="L185" s="18">
        <f t="shared" si="59"/>
        <v>280</v>
      </c>
      <c r="M185" s="18">
        <f t="shared" si="59"/>
        <v>286.00000000000011</v>
      </c>
      <c r="N185" s="18">
        <f t="shared" si="59"/>
        <v>292.00000000000006</v>
      </c>
      <c r="O185" s="18">
        <f t="shared" si="59"/>
        <v>298.00000000000006</v>
      </c>
      <c r="P185" s="18">
        <f t="shared" si="59"/>
        <v>304.00000000000006</v>
      </c>
      <c r="Q185" s="18">
        <f t="shared" si="59"/>
        <v>310.00000000000006</v>
      </c>
      <c r="R185" s="18">
        <f t="shared" si="59"/>
        <v>316</v>
      </c>
      <c r="S185" s="18">
        <f t="shared" si="59"/>
        <v>322</v>
      </c>
      <c r="T185" s="18">
        <f t="shared" si="59"/>
        <v>328</v>
      </c>
      <c r="U185" s="18">
        <f t="shared" si="59"/>
        <v>334</v>
      </c>
      <c r="V185" s="18">
        <f t="shared" si="59"/>
        <v>340</v>
      </c>
      <c r="W185" s="18">
        <f t="shared" si="59"/>
        <v>346.00000000000006</v>
      </c>
      <c r="X185" s="18">
        <f t="shared" si="59"/>
        <v>352.00000000000006</v>
      </c>
      <c r="Y185" s="18">
        <f t="shared" si="59"/>
        <v>358.00000000000006</v>
      </c>
      <c r="Z185" s="18">
        <f t="shared" si="59"/>
        <v>364.00000000000006</v>
      </c>
      <c r="AA185" s="18">
        <f t="shared" si="59"/>
        <v>370.00000000000006</v>
      </c>
      <c r="AB185" s="18">
        <f t="shared" si="59"/>
        <v>378</v>
      </c>
      <c r="AC185" s="18">
        <f t="shared" si="59"/>
        <v>386</v>
      </c>
      <c r="AD185" s="18">
        <f t="shared" si="59"/>
        <v>394</v>
      </c>
      <c r="AE185" s="18">
        <f t="shared" si="59"/>
        <v>402</v>
      </c>
      <c r="AF185" s="18">
        <f t="shared" si="59"/>
        <v>410.00000000000006</v>
      </c>
      <c r="AG185" s="18">
        <f t="shared" si="59"/>
        <v>416</v>
      </c>
      <c r="AH185" s="18">
        <f t="shared" si="59"/>
        <v>422</v>
      </c>
      <c r="AI185" s="18">
        <f t="shared" si="59"/>
        <v>428</v>
      </c>
      <c r="AJ185" s="18">
        <f t="shared" si="59"/>
        <v>434</v>
      </c>
      <c r="AK185" s="18">
        <f t="shared" si="59"/>
        <v>440</v>
      </c>
      <c r="AL185" s="18">
        <f t="shared" si="59"/>
        <v>446</v>
      </c>
      <c r="AM185" s="18">
        <f t="shared" si="59"/>
        <v>451.99999999999994</v>
      </c>
      <c r="AN185" s="18">
        <f t="shared" si="59"/>
        <v>457.99999999999994</v>
      </c>
      <c r="AO185" s="18">
        <f t="shared" si="59"/>
        <v>463.99999999999994</v>
      </c>
      <c r="AP185" s="18">
        <f t="shared" si="59"/>
        <v>470</v>
      </c>
    </row>
    <row r="186" spans="1:42" x14ac:dyDescent="0.25">
      <c r="A186" s="2" t="s">
        <v>8</v>
      </c>
      <c r="B186" s="18">
        <f>(B145+B157+B170)*10^3</f>
        <v>0</v>
      </c>
      <c r="C186" s="18">
        <f t="shared" ref="C186:AP186" si="60">(C145+C157+C170)*10^3</f>
        <v>0</v>
      </c>
      <c r="D186" s="18">
        <f t="shared" si="60"/>
        <v>0</v>
      </c>
      <c r="E186" s="18">
        <f t="shared" si="60"/>
        <v>0</v>
      </c>
      <c r="F186" s="18">
        <f t="shared" si="60"/>
        <v>0</v>
      </c>
      <c r="G186" s="18">
        <f t="shared" si="60"/>
        <v>0</v>
      </c>
      <c r="H186" s="18">
        <f t="shared" si="60"/>
        <v>0</v>
      </c>
      <c r="I186" s="18">
        <f t="shared" si="60"/>
        <v>0</v>
      </c>
      <c r="J186" s="18">
        <f t="shared" si="60"/>
        <v>0</v>
      </c>
      <c r="K186" s="18">
        <f t="shared" si="60"/>
        <v>0</v>
      </c>
      <c r="L186" s="18">
        <f t="shared" si="60"/>
        <v>0</v>
      </c>
      <c r="M186" s="18">
        <f t="shared" si="60"/>
        <v>0</v>
      </c>
      <c r="N186" s="18">
        <f t="shared" si="60"/>
        <v>0</v>
      </c>
      <c r="O186" s="18">
        <f t="shared" si="60"/>
        <v>0</v>
      </c>
      <c r="P186" s="18">
        <f t="shared" si="60"/>
        <v>0</v>
      </c>
      <c r="Q186" s="18">
        <f t="shared" si="60"/>
        <v>0</v>
      </c>
      <c r="R186" s="18">
        <f t="shared" si="60"/>
        <v>0</v>
      </c>
      <c r="S186" s="18">
        <f t="shared" si="60"/>
        <v>0</v>
      </c>
      <c r="T186" s="18">
        <f t="shared" si="60"/>
        <v>0</v>
      </c>
      <c r="U186" s="18">
        <f t="shared" si="60"/>
        <v>0</v>
      </c>
      <c r="V186" s="18">
        <f t="shared" si="60"/>
        <v>0</v>
      </c>
      <c r="W186" s="18">
        <f t="shared" si="60"/>
        <v>0</v>
      </c>
      <c r="X186" s="18">
        <f t="shared" si="60"/>
        <v>0</v>
      </c>
      <c r="Y186" s="18">
        <f t="shared" si="60"/>
        <v>0</v>
      </c>
      <c r="Z186" s="18">
        <f t="shared" si="60"/>
        <v>0</v>
      </c>
      <c r="AA186" s="18">
        <f t="shared" si="60"/>
        <v>0</v>
      </c>
      <c r="AB186" s="18">
        <f t="shared" si="60"/>
        <v>0</v>
      </c>
      <c r="AC186" s="18">
        <f t="shared" si="60"/>
        <v>0</v>
      </c>
      <c r="AD186" s="18">
        <f t="shared" si="60"/>
        <v>0</v>
      </c>
      <c r="AE186" s="18">
        <f t="shared" si="60"/>
        <v>0</v>
      </c>
      <c r="AF186" s="18">
        <f t="shared" si="60"/>
        <v>0</v>
      </c>
      <c r="AG186" s="18">
        <f t="shared" si="60"/>
        <v>0</v>
      </c>
      <c r="AH186" s="18">
        <f t="shared" si="60"/>
        <v>0</v>
      </c>
      <c r="AI186" s="18">
        <f t="shared" si="60"/>
        <v>0</v>
      </c>
      <c r="AJ186" s="18">
        <f t="shared" si="60"/>
        <v>0</v>
      </c>
      <c r="AK186" s="18">
        <f t="shared" si="60"/>
        <v>0</v>
      </c>
      <c r="AL186" s="18">
        <f t="shared" si="60"/>
        <v>0</v>
      </c>
      <c r="AM186" s="18">
        <f t="shared" si="60"/>
        <v>0</v>
      </c>
      <c r="AN186" s="18">
        <f t="shared" si="60"/>
        <v>0</v>
      </c>
      <c r="AO186" s="18">
        <f t="shared" si="60"/>
        <v>0</v>
      </c>
      <c r="AP186" s="18">
        <f t="shared" si="60"/>
        <v>0</v>
      </c>
    </row>
    <row r="187" spans="1:42" x14ac:dyDescent="0.25">
      <c r="A187" s="2" t="s">
        <v>9</v>
      </c>
      <c r="B187" s="18">
        <f>(B146+B158+B171)*10^3</f>
        <v>580</v>
      </c>
      <c r="C187" s="18">
        <f t="shared" ref="C187:AP187" si="61">(C146+C158+C171)*10^3</f>
        <v>582</v>
      </c>
      <c r="D187" s="18">
        <f t="shared" si="61"/>
        <v>584</v>
      </c>
      <c r="E187" s="18">
        <f t="shared" si="61"/>
        <v>586</v>
      </c>
      <c r="F187" s="18">
        <f t="shared" si="61"/>
        <v>588</v>
      </c>
      <c r="G187" s="18">
        <f t="shared" si="61"/>
        <v>590</v>
      </c>
      <c r="H187" s="18">
        <f t="shared" si="61"/>
        <v>596</v>
      </c>
      <c r="I187" s="18">
        <f t="shared" si="61"/>
        <v>602</v>
      </c>
      <c r="J187" s="18">
        <f t="shared" si="61"/>
        <v>608</v>
      </c>
      <c r="K187" s="18">
        <f t="shared" si="61"/>
        <v>614</v>
      </c>
      <c r="L187" s="18">
        <f t="shared" si="61"/>
        <v>620</v>
      </c>
      <c r="M187" s="18">
        <f t="shared" si="61"/>
        <v>636</v>
      </c>
      <c r="N187" s="18">
        <f t="shared" si="61"/>
        <v>651.99999999999989</v>
      </c>
      <c r="O187" s="18">
        <f t="shared" si="61"/>
        <v>667.99999999999989</v>
      </c>
      <c r="P187" s="18">
        <f t="shared" si="61"/>
        <v>683.99999999999989</v>
      </c>
      <c r="Q187" s="18">
        <f t="shared" si="61"/>
        <v>699.99999999999989</v>
      </c>
      <c r="R187" s="18">
        <f t="shared" si="61"/>
        <v>724.339145333602</v>
      </c>
      <c r="S187" s="18">
        <f t="shared" si="61"/>
        <v>748.67829066720401</v>
      </c>
      <c r="T187" s="18">
        <f t="shared" si="61"/>
        <v>773.01743600080636</v>
      </c>
      <c r="U187" s="18">
        <f t="shared" si="61"/>
        <v>797.35658133440836</v>
      </c>
      <c r="V187" s="18">
        <f t="shared" si="61"/>
        <v>821.69572666801048</v>
      </c>
      <c r="W187" s="18">
        <f t="shared" si="61"/>
        <v>839.35658133440847</v>
      </c>
      <c r="X187" s="18">
        <f t="shared" si="61"/>
        <v>857.01743600080624</v>
      </c>
      <c r="Y187" s="18">
        <f t="shared" si="61"/>
        <v>874.67829066720412</v>
      </c>
      <c r="Z187" s="18">
        <f t="shared" si="61"/>
        <v>892.33914533360212</v>
      </c>
      <c r="AA187" s="18">
        <f t="shared" si="61"/>
        <v>909.99999999999989</v>
      </c>
      <c r="AB187" s="18">
        <f t="shared" si="61"/>
        <v>936</v>
      </c>
      <c r="AC187" s="18">
        <f t="shared" si="61"/>
        <v>961.99999999999989</v>
      </c>
      <c r="AD187" s="18">
        <f t="shared" si="61"/>
        <v>987.99999999999989</v>
      </c>
      <c r="AE187" s="18">
        <f t="shared" si="61"/>
        <v>1014</v>
      </c>
      <c r="AF187" s="18">
        <f t="shared" si="61"/>
        <v>1040</v>
      </c>
      <c r="AG187" s="18">
        <f t="shared" si="61"/>
        <v>1061.9999999999998</v>
      </c>
      <c r="AH187" s="18">
        <f t="shared" si="61"/>
        <v>1084</v>
      </c>
      <c r="AI187" s="18">
        <f t="shared" si="61"/>
        <v>1105.9999999999998</v>
      </c>
      <c r="AJ187" s="18">
        <f t="shared" si="61"/>
        <v>1128</v>
      </c>
      <c r="AK187" s="18">
        <f t="shared" si="61"/>
        <v>1150</v>
      </c>
      <c r="AL187" s="18">
        <f t="shared" si="61"/>
        <v>1166</v>
      </c>
      <c r="AM187" s="18">
        <f t="shared" si="61"/>
        <v>1182</v>
      </c>
      <c r="AN187" s="18">
        <f t="shared" si="61"/>
        <v>1198</v>
      </c>
      <c r="AO187" s="18">
        <f t="shared" si="61"/>
        <v>1214</v>
      </c>
      <c r="AP187" s="18">
        <f t="shared" si="61"/>
        <v>1230</v>
      </c>
    </row>
    <row r="188" spans="1:42" x14ac:dyDescent="0.25">
      <c r="A188" s="2" t="s">
        <v>10</v>
      </c>
      <c r="B188" s="18">
        <f>(B147+B159+B172)*10^3</f>
        <v>6330.0000000000018</v>
      </c>
      <c r="C188" s="18">
        <f t="shared" ref="C188:AO188" si="62">(C147+C159+C172)*10^3</f>
        <v>6348.0000000000009</v>
      </c>
      <c r="D188" s="18">
        <f t="shared" si="62"/>
        <v>6366.0000000000018</v>
      </c>
      <c r="E188" s="18">
        <f t="shared" si="62"/>
        <v>6384</v>
      </c>
      <c r="F188" s="18">
        <f t="shared" si="62"/>
        <v>6402</v>
      </c>
      <c r="G188" s="18">
        <f t="shared" si="62"/>
        <v>6420.0000000000018</v>
      </c>
      <c r="H188" s="18">
        <f t="shared" si="62"/>
        <v>6512.0000000000018</v>
      </c>
      <c r="I188" s="18">
        <f t="shared" si="62"/>
        <v>6604.0000000000009</v>
      </c>
      <c r="J188" s="18">
        <f t="shared" si="62"/>
        <v>6696.0000000000009</v>
      </c>
      <c r="K188" s="18">
        <f t="shared" si="62"/>
        <v>6788.0000000000009</v>
      </c>
      <c r="L188" s="18">
        <f t="shared" si="62"/>
        <v>6880.0000000000027</v>
      </c>
      <c r="M188" s="18">
        <f t="shared" si="62"/>
        <v>7018.0000000000009</v>
      </c>
      <c r="N188" s="18">
        <f t="shared" si="62"/>
        <v>7156.0000000000018</v>
      </c>
      <c r="O188" s="18">
        <f t="shared" si="62"/>
        <v>7294.0000000000009</v>
      </c>
      <c r="P188" s="18">
        <f t="shared" si="62"/>
        <v>7432</v>
      </c>
      <c r="Q188" s="18">
        <f t="shared" si="62"/>
        <v>7569.9999999999991</v>
      </c>
      <c r="R188" s="18">
        <f t="shared" si="62"/>
        <v>7697.9999999999991</v>
      </c>
      <c r="S188" s="18">
        <f t="shared" si="62"/>
        <v>7825.9999999999991</v>
      </c>
      <c r="T188" s="18">
        <f t="shared" si="62"/>
        <v>7953.9999999999991</v>
      </c>
      <c r="U188" s="18">
        <f t="shared" si="62"/>
        <v>8082.0000000000009</v>
      </c>
      <c r="V188" s="18">
        <f t="shared" si="62"/>
        <v>8210</v>
      </c>
      <c r="W188" s="18">
        <f t="shared" si="62"/>
        <v>8367.9999999999982</v>
      </c>
      <c r="X188" s="18">
        <f t="shared" si="62"/>
        <v>8526</v>
      </c>
      <c r="Y188" s="18">
        <f t="shared" si="62"/>
        <v>8684</v>
      </c>
      <c r="Z188" s="18">
        <f t="shared" si="62"/>
        <v>8842</v>
      </c>
      <c r="AA188" s="18">
        <f t="shared" si="62"/>
        <v>9000</v>
      </c>
      <c r="AB188" s="18">
        <f t="shared" si="62"/>
        <v>9129.9999999999982</v>
      </c>
      <c r="AC188" s="18">
        <f t="shared" si="62"/>
        <v>9260.0000000000018</v>
      </c>
      <c r="AD188" s="18">
        <f t="shared" si="62"/>
        <v>9390</v>
      </c>
      <c r="AE188" s="18">
        <f t="shared" si="62"/>
        <v>9520</v>
      </c>
      <c r="AF188" s="18">
        <f t="shared" si="62"/>
        <v>9650</v>
      </c>
      <c r="AG188" s="18">
        <f t="shared" si="62"/>
        <v>9810.0000000000018</v>
      </c>
      <c r="AH188" s="18">
        <f t="shared" si="62"/>
        <v>9970</v>
      </c>
      <c r="AI188" s="18">
        <f t="shared" si="62"/>
        <v>10130</v>
      </c>
      <c r="AJ188" s="18">
        <f t="shared" si="62"/>
        <v>10290.000000000002</v>
      </c>
      <c r="AK188" s="18">
        <f t="shared" si="62"/>
        <v>10450.000000000002</v>
      </c>
      <c r="AL188" s="18">
        <f t="shared" si="62"/>
        <v>10610.000000000002</v>
      </c>
      <c r="AM188" s="18">
        <f t="shared" si="62"/>
        <v>10770</v>
      </c>
      <c r="AN188" s="18">
        <f t="shared" si="62"/>
        <v>10930</v>
      </c>
      <c r="AO188" s="18">
        <f t="shared" si="62"/>
        <v>11090</v>
      </c>
      <c r="AP188" s="18">
        <f>(AP147+AP159+AP172)*10^3</f>
        <v>11250</v>
      </c>
    </row>
    <row r="189" spans="1:42" x14ac:dyDescent="0.25">
      <c r="A189" s="2" t="s">
        <v>11</v>
      </c>
      <c r="B189" s="18">
        <f t="shared" ref="B189:B194" si="63">(B148+B160+B176)*10^3</f>
        <v>100</v>
      </c>
      <c r="C189" s="18">
        <f t="shared" ref="C189:AP189" si="64">(C148+C160+C176)*10^3</f>
        <v>100</v>
      </c>
      <c r="D189" s="18">
        <f t="shared" si="64"/>
        <v>100</v>
      </c>
      <c r="E189" s="18">
        <f t="shared" si="64"/>
        <v>100</v>
      </c>
      <c r="F189" s="18">
        <f t="shared" si="64"/>
        <v>100</v>
      </c>
      <c r="G189" s="18">
        <f t="shared" si="64"/>
        <v>102.45353759322717</v>
      </c>
      <c r="H189" s="18">
        <f t="shared" si="64"/>
        <v>102.89236041120742</v>
      </c>
      <c r="I189" s="18">
        <f t="shared" si="64"/>
        <v>103.33118322918766</v>
      </c>
      <c r="J189" s="18">
        <f t="shared" si="64"/>
        <v>103.77000604716791</v>
      </c>
      <c r="K189" s="18">
        <f t="shared" si="64"/>
        <v>104.20882886514815</v>
      </c>
      <c r="L189" s="18">
        <f t="shared" si="64"/>
        <v>104.6476516831284</v>
      </c>
      <c r="M189" s="18">
        <f t="shared" si="64"/>
        <v>109.14600550964185</v>
      </c>
      <c r="N189" s="18">
        <f t="shared" si="64"/>
        <v>108.81542699724515</v>
      </c>
      <c r="O189" s="18">
        <f t="shared" si="64"/>
        <v>108.48484848484847</v>
      </c>
      <c r="P189" s="18">
        <f t="shared" si="64"/>
        <v>108.15426997245179</v>
      </c>
      <c r="Q189" s="18">
        <f t="shared" si="64"/>
        <v>105.08647450110864</v>
      </c>
      <c r="R189" s="18">
        <f t="shared" si="64"/>
        <v>105.52529731908889</v>
      </c>
      <c r="S189" s="18">
        <f t="shared" si="64"/>
        <v>105.96412013706914</v>
      </c>
      <c r="T189" s="18">
        <f t="shared" si="64"/>
        <v>106.40294295504937</v>
      </c>
      <c r="U189" s="18">
        <f t="shared" si="64"/>
        <v>106.84176577302962</v>
      </c>
      <c r="V189" s="18">
        <f t="shared" si="64"/>
        <v>107.28058859100987</v>
      </c>
      <c r="W189" s="18">
        <f t="shared" si="64"/>
        <v>107.16253443526169</v>
      </c>
      <c r="X189" s="18">
        <f t="shared" si="64"/>
        <v>106.83195592286498</v>
      </c>
      <c r="Y189" s="18">
        <f t="shared" si="64"/>
        <v>106.50137741046831</v>
      </c>
      <c r="Z189" s="18">
        <f t="shared" si="64"/>
        <v>106.17079889807161</v>
      </c>
      <c r="AA189" s="18">
        <f t="shared" si="64"/>
        <v>107.71941140899013</v>
      </c>
      <c r="AB189" s="18">
        <f t="shared" si="64"/>
        <v>108.15823422697038</v>
      </c>
      <c r="AC189" s="18">
        <f t="shared" si="64"/>
        <v>108.59705704495062</v>
      </c>
      <c r="AD189" s="18">
        <f t="shared" si="64"/>
        <v>109.03587986293086</v>
      </c>
      <c r="AE189" s="18">
        <f t="shared" si="64"/>
        <v>109.47470268091111</v>
      </c>
      <c r="AF189" s="18">
        <f t="shared" si="64"/>
        <v>109.91352549889136</v>
      </c>
      <c r="AG189" s="18">
        <f t="shared" si="64"/>
        <v>105.17906336088153</v>
      </c>
      <c r="AH189" s="18">
        <f t="shared" si="64"/>
        <v>104.84848484848483</v>
      </c>
      <c r="AI189" s="18">
        <f t="shared" si="64"/>
        <v>104.51790633608815</v>
      </c>
      <c r="AJ189" s="18">
        <f t="shared" si="64"/>
        <v>104.18732782369145</v>
      </c>
      <c r="AK189" s="18">
        <f t="shared" si="64"/>
        <v>110.3523483168716</v>
      </c>
      <c r="AL189" s="18">
        <f t="shared" si="64"/>
        <v>110.79117113485185</v>
      </c>
      <c r="AM189" s="18">
        <f t="shared" si="64"/>
        <v>111.2299939528321</v>
      </c>
      <c r="AN189" s="18">
        <f t="shared" si="64"/>
        <v>111.66881677081234</v>
      </c>
      <c r="AO189" s="18">
        <f t="shared" si="64"/>
        <v>112.10763958879258</v>
      </c>
      <c r="AP189" s="18">
        <f t="shared" si="64"/>
        <v>112.54646240677282</v>
      </c>
    </row>
    <row r="190" spans="1:42" x14ac:dyDescent="0.25">
      <c r="A190" s="2" t="s">
        <v>12</v>
      </c>
      <c r="B190" s="18">
        <f t="shared" si="63"/>
        <v>0</v>
      </c>
      <c r="C190" s="18">
        <f t="shared" ref="C190:AP190" si="65">(C149+C161+C177)*10^3</f>
        <v>0</v>
      </c>
      <c r="D190" s="18">
        <f t="shared" si="65"/>
        <v>0</v>
      </c>
      <c r="E190" s="18">
        <f t="shared" si="65"/>
        <v>0</v>
      </c>
      <c r="F190" s="18">
        <f t="shared" si="65"/>
        <v>0</v>
      </c>
      <c r="G190" s="18">
        <f t="shared" si="65"/>
        <v>0</v>
      </c>
      <c r="H190" s="18">
        <f t="shared" si="65"/>
        <v>0</v>
      </c>
      <c r="I190" s="18">
        <f t="shared" si="65"/>
        <v>0</v>
      </c>
      <c r="J190" s="18">
        <f t="shared" si="65"/>
        <v>0</v>
      </c>
      <c r="K190" s="18">
        <f t="shared" si="65"/>
        <v>0</v>
      </c>
      <c r="L190" s="18">
        <f t="shared" si="65"/>
        <v>0</v>
      </c>
      <c r="M190" s="18">
        <f t="shared" si="65"/>
        <v>0</v>
      </c>
      <c r="N190" s="18">
        <f t="shared" si="65"/>
        <v>0</v>
      </c>
      <c r="O190" s="18">
        <f t="shared" si="65"/>
        <v>0</v>
      </c>
      <c r="P190" s="18">
        <f t="shared" si="65"/>
        <v>0</v>
      </c>
      <c r="Q190" s="18">
        <f t="shared" si="65"/>
        <v>0</v>
      </c>
      <c r="R190" s="18">
        <f t="shared" si="65"/>
        <v>0</v>
      </c>
      <c r="S190" s="18">
        <f t="shared" si="65"/>
        <v>0</v>
      </c>
      <c r="T190" s="18">
        <f t="shared" si="65"/>
        <v>0</v>
      </c>
      <c r="U190" s="18">
        <f t="shared" si="65"/>
        <v>0</v>
      </c>
      <c r="V190" s="18">
        <f t="shared" si="65"/>
        <v>0</v>
      </c>
      <c r="W190" s="18">
        <f t="shared" si="65"/>
        <v>0</v>
      </c>
      <c r="X190" s="18">
        <f t="shared" si="65"/>
        <v>0</v>
      </c>
      <c r="Y190" s="18">
        <f t="shared" si="65"/>
        <v>0</v>
      </c>
      <c r="Z190" s="18">
        <f t="shared" si="65"/>
        <v>0</v>
      </c>
      <c r="AA190" s="18">
        <f t="shared" si="65"/>
        <v>0</v>
      </c>
      <c r="AB190" s="18">
        <f t="shared" si="65"/>
        <v>0</v>
      </c>
      <c r="AC190" s="18">
        <f t="shared" si="65"/>
        <v>0</v>
      </c>
      <c r="AD190" s="18">
        <f t="shared" si="65"/>
        <v>0</v>
      </c>
      <c r="AE190" s="18">
        <f t="shared" si="65"/>
        <v>0</v>
      </c>
      <c r="AF190" s="18">
        <f t="shared" si="65"/>
        <v>0</v>
      </c>
      <c r="AG190" s="18">
        <f t="shared" si="65"/>
        <v>0</v>
      </c>
      <c r="AH190" s="18">
        <f t="shared" si="65"/>
        <v>0</v>
      </c>
      <c r="AI190" s="18">
        <f t="shared" si="65"/>
        <v>0</v>
      </c>
      <c r="AJ190" s="18">
        <f t="shared" si="65"/>
        <v>0</v>
      </c>
      <c r="AK190" s="18">
        <f t="shared" si="65"/>
        <v>0</v>
      </c>
      <c r="AL190" s="18">
        <f t="shared" si="65"/>
        <v>0</v>
      </c>
      <c r="AM190" s="18">
        <f t="shared" si="65"/>
        <v>0</v>
      </c>
      <c r="AN190" s="18">
        <f t="shared" si="65"/>
        <v>0</v>
      </c>
      <c r="AO190" s="18">
        <f t="shared" si="65"/>
        <v>0</v>
      </c>
      <c r="AP190" s="18">
        <f t="shared" si="65"/>
        <v>0</v>
      </c>
    </row>
    <row r="191" spans="1:42" x14ac:dyDescent="0.25">
      <c r="A191" s="2" t="s">
        <v>13</v>
      </c>
      <c r="B191" s="18">
        <f t="shared" si="63"/>
        <v>0</v>
      </c>
      <c r="C191" s="18">
        <f t="shared" ref="C191:AP191" si="66">(C150+C162+C178)*10^3</f>
        <v>0</v>
      </c>
      <c r="D191" s="18">
        <f t="shared" si="66"/>
        <v>0</v>
      </c>
      <c r="E191" s="18">
        <f t="shared" si="66"/>
        <v>0</v>
      </c>
      <c r="F191" s="18">
        <f t="shared" si="66"/>
        <v>0</v>
      </c>
      <c r="G191" s="18">
        <f t="shared" si="66"/>
        <v>0</v>
      </c>
      <c r="H191" s="18">
        <f t="shared" si="66"/>
        <v>0</v>
      </c>
      <c r="I191" s="18">
        <f t="shared" si="66"/>
        <v>0</v>
      </c>
      <c r="J191" s="18">
        <f t="shared" si="66"/>
        <v>0</v>
      </c>
      <c r="K191" s="18">
        <f t="shared" si="66"/>
        <v>0</v>
      </c>
      <c r="L191" s="18">
        <f t="shared" si="66"/>
        <v>0</v>
      </c>
      <c r="M191" s="18">
        <f t="shared" si="66"/>
        <v>0</v>
      </c>
      <c r="N191" s="18">
        <f t="shared" si="66"/>
        <v>0</v>
      </c>
      <c r="O191" s="18">
        <f t="shared" si="66"/>
        <v>0</v>
      </c>
      <c r="P191" s="18">
        <f t="shared" si="66"/>
        <v>0</v>
      </c>
      <c r="Q191" s="18">
        <f t="shared" si="66"/>
        <v>0</v>
      </c>
      <c r="R191" s="18">
        <f t="shared" si="66"/>
        <v>0</v>
      </c>
      <c r="S191" s="18">
        <f t="shared" si="66"/>
        <v>0</v>
      </c>
      <c r="T191" s="18">
        <f t="shared" si="66"/>
        <v>0</v>
      </c>
      <c r="U191" s="18">
        <f t="shared" si="66"/>
        <v>0</v>
      </c>
      <c r="V191" s="18">
        <f t="shared" si="66"/>
        <v>0</v>
      </c>
      <c r="W191" s="18">
        <f t="shared" si="66"/>
        <v>0</v>
      </c>
      <c r="X191" s="18">
        <f t="shared" si="66"/>
        <v>0</v>
      </c>
      <c r="Y191" s="18">
        <f t="shared" si="66"/>
        <v>0</v>
      </c>
      <c r="Z191" s="18">
        <f t="shared" si="66"/>
        <v>0</v>
      </c>
      <c r="AA191" s="18">
        <f t="shared" si="66"/>
        <v>0</v>
      </c>
      <c r="AB191" s="18">
        <f t="shared" si="66"/>
        <v>0</v>
      </c>
      <c r="AC191" s="18">
        <f t="shared" si="66"/>
        <v>0</v>
      </c>
      <c r="AD191" s="18">
        <f t="shared" si="66"/>
        <v>0</v>
      </c>
      <c r="AE191" s="18">
        <f t="shared" si="66"/>
        <v>0</v>
      </c>
      <c r="AF191" s="18">
        <f t="shared" si="66"/>
        <v>0</v>
      </c>
      <c r="AG191" s="18">
        <f t="shared" si="66"/>
        <v>0</v>
      </c>
      <c r="AH191" s="18">
        <f t="shared" si="66"/>
        <v>0</v>
      </c>
      <c r="AI191" s="18">
        <f t="shared" si="66"/>
        <v>0</v>
      </c>
      <c r="AJ191" s="18">
        <f t="shared" si="66"/>
        <v>0</v>
      </c>
      <c r="AK191" s="18">
        <f t="shared" si="66"/>
        <v>0</v>
      </c>
      <c r="AL191" s="18">
        <f t="shared" si="66"/>
        <v>0</v>
      </c>
      <c r="AM191" s="18">
        <f t="shared" si="66"/>
        <v>0</v>
      </c>
      <c r="AN191" s="18">
        <f t="shared" si="66"/>
        <v>0</v>
      </c>
      <c r="AO191" s="18">
        <f t="shared" si="66"/>
        <v>0</v>
      </c>
      <c r="AP191" s="18">
        <f t="shared" si="66"/>
        <v>0</v>
      </c>
    </row>
    <row r="192" spans="1:42" x14ac:dyDescent="0.25">
      <c r="A192" s="2" t="s">
        <v>14</v>
      </c>
      <c r="B192" s="18">
        <f t="shared" si="63"/>
        <v>152.04918032786884</v>
      </c>
      <c r="C192" s="18">
        <f t="shared" ref="C192:AP192" si="67">(C151+C163+C179)*10^3</f>
        <v>152.13114754098362</v>
      </c>
      <c r="D192" s="18">
        <f t="shared" si="67"/>
        <v>152.21311475409837</v>
      </c>
      <c r="E192" s="18">
        <f t="shared" si="67"/>
        <v>152.29508196721312</v>
      </c>
      <c r="F192" s="18">
        <f t="shared" si="67"/>
        <v>152.37704918032787</v>
      </c>
      <c r="G192" s="18">
        <f t="shared" si="67"/>
        <v>154.60223348677061</v>
      </c>
      <c r="H192" s="18">
        <f t="shared" si="67"/>
        <v>155.77188959127093</v>
      </c>
      <c r="I192" s="18">
        <f t="shared" si="67"/>
        <v>156.94154569577128</v>
      </c>
      <c r="J192" s="18">
        <f t="shared" si="67"/>
        <v>158.11120180027163</v>
      </c>
      <c r="K192" s="18">
        <f t="shared" si="67"/>
        <v>159.28085790477198</v>
      </c>
      <c r="L192" s="18">
        <f t="shared" si="67"/>
        <v>162.52701674151277</v>
      </c>
      <c r="M192" s="18">
        <f t="shared" si="67"/>
        <v>164.37745562931855</v>
      </c>
      <c r="N192" s="18">
        <f t="shared" si="67"/>
        <v>167.42221017928918</v>
      </c>
      <c r="O192" s="18">
        <f t="shared" si="67"/>
        <v>170.46696472925984</v>
      </c>
      <c r="P192" s="18">
        <f t="shared" si="67"/>
        <v>173.51171927923048</v>
      </c>
      <c r="Q192" s="18">
        <f t="shared" si="67"/>
        <v>172.11197339246121</v>
      </c>
      <c r="R192" s="18">
        <f t="shared" si="67"/>
        <v>172.36359671007631</v>
      </c>
      <c r="S192" s="18">
        <f t="shared" si="67"/>
        <v>172.61522002769141</v>
      </c>
      <c r="T192" s="18">
        <f t="shared" si="67"/>
        <v>172.86684334530653</v>
      </c>
      <c r="U192" s="18">
        <f t="shared" si="67"/>
        <v>173.11846666292163</v>
      </c>
      <c r="V192" s="18">
        <f t="shared" si="67"/>
        <v>173.3700899805367</v>
      </c>
      <c r="W192" s="18">
        <f t="shared" si="67"/>
        <v>169.47658402203857</v>
      </c>
      <c r="X192" s="18">
        <f t="shared" si="67"/>
        <v>170.93663911845729</v>
      </c>
      <c r="Y192" s="18">
        <f t="shared" si="67"/>
        <v>172.39669421487605</v>
      </c>
      <c r="Z192" s="18">
        <f t="shared" si="67"/>
        <v>173.85674931129478</v>
      </c>
      <c r="AA192" s="18">
        <f t="shared" si="67"/>
        <v>172.08072969159443</v>
      </c>
      <c r="AB192" s="18">
        <f t="shared" si="67"/>
        <v>173.74218907478331</v>
      </c>
      <c r="AC192" s="18">
        <f t="shared" si="67"/>
        <v>175.4036484579722</v>
      </c>
      <c r="AD192" s="18">
        <f t="shared" si="67"/>
        <v>177.06510784116105</v>
      </c>
      <c r="AE192" s="18">
        <f t="shared" si="67"/>
        <v>178.72656722434994</v>
      </c>
      <c r="AF192" s="18">
        <f t="shared" si="67"/>
        <v>180.38802660753879</v>
      </c>
      <c r="AG192" s="18">
        <f t="shared" si="67"/>
        <v>178.23691460055096</v>
      </c>
      <c r="AH192" s="18">
        <f t="shared" si="67"/>
        <v>179.69696969696969</v>
      </c>
      <c r="AI192" s="18">
        <f t="shared" si="67"/>
        <v>181.15702479338844</v>
      </c>
      <c r="AJ192" s="18">
        <f t="shared" si="67"/>
        <v>182.61707988980717</v>
      </c>
      <c r="AK192" s="18">
        <f t="shared" si="67"/>
        <v>182.04948599072767</v>
      </c>
      <c r="AL192" s="18">
        <f t="shared" si="67"/>
        <v>183.71094537391656</v>
      </c>
      <c r="AM192" s="18">
        <f t="shared" si="67"/>
        <v>185.37240475710541</v>
      </c>
      <c r="AN192" s="18">
        <f t="shared" si="67"/>
        <v>187.0338641402943</v>
      </c>
      <c r="AO192" s="18">
        <f t="shared" si="67"/>
        <v>188.69532352348318</v>
      </c>
      <c r="AP192" s="18">
        <f t="shared" si="67"/>
        <v>190.35678290667204</v>
      </c>
    </row>
    <row r="193" spans="1:42" x14ac:dyDescent="0.25">
      <c r="A193" s="2" t="s">
        <v>15</v>
      </c>
      <c r="B193" s="18">
        <f t="shared" si="63"/>
        <v>80</v>
      </c>
      <c r="C193" s="18">
        <f t="shared" ref="C193:AP193" si="68">(C152+C164+C180)*10^3</f>
        <v>82</v>
      </c>
      <c r="D193" s="18">
        <f t="shared" si="68"/>
        <v>84</v>
      </c>
      <c r="E193" s="18">
        <f t="shared" si="68"/>
        <v>86</v>
      </c>
      <c r="F193" s="18">
        <f t="shared" si="68"/>
        <v>88.000000000000014</v>
      </c>
      <c r="G193" s="18">
        <f t="shared" si="68"/>
        <v>90.758516428139487</v>
      </c>
      <c r="H193" s="18">
        <f t="shared" si="68"/>
        <v>91.018645434388233</v>
      </c>
      <c r="I193" s="18">
        <f t="shared" si="68"/>
        <v>91.278774440636965</v>
      </c>
      <c r="J193" s="18">
        <f>(J152+J164+J180)*10^3</f>
        <v>91.538903446885698</v>
      </c>
      <c r="K193" s="18">
        <f t="shared" si="68"/>
        <v>91.799032453134444</v>
      </c>
      <c r="L193" s="18">
        <f t="shared" si="68"/>
        <v>92.059161459383191</v>
      </c>
      <c r="M193" s="18">
        <f t="shared" si="68"/>
        <v>93.746556473829202</v>
      </c>
      <c r="N193" s="18">
        <f t="shared" si="68"/>
        <v>93.691460055096428</v>
      </c>
      <c r="O193" s="18">
        <f t="shared" si="68"/>
        <v>93.636363636363654</v>
      </c>
      <c r="P193" s="18">
        <f t="shared" si="68"/>
        <v>93.581267217630852</v>
      </c>
      <c r="Q193" s="18">
        <f t="shared" si="68"/>
        <v>92.319290465631923</v>
      </c>
      <c r="R193" s="18">
        <f t="shared" si="68"/>
        <v>92.579419471880669</v>
      </c>
      <c r="S193" s="18">
        <f t="shared" si="68"/>
        <v>92.839548478129402</v>
      </c>
      <c r="T193" s="18">
        <f t="shared" si="68"/>
        <v>93.099677484378134</v>
      </c>
      <c r="U193" s="18">
        <f t="shared" si="68"/>
        <v>93.359806490626895</v>
      </c>
      <c r="V193" s="18">
        <f t="shared" si="68"/>
        <v>93.619935496875627</v>
      </c>
      <c r="W193" s="18">
        <f t="shared" si="68"/>
        <v>93.415977961432517</v>
      </c>
      <c r="X193" s="18">
        <f t="shared" si="68"/>
        <v>93.36088154269973</v>
      </c>
      <c r="Y193" s="18">
        <f t="shared" si="68"/>
        <v>93.305785123966956</v>
      </c>
      <c r="Z193" s="18">
        <f t="shared" si="68"/>
        <v>93.250688705234154</v>
      </c>
      <c r="AA193" s="18">
        <f t="shared" si="68"/>
        <v>93.880064503124359</v>
      </c>
      <c r="AB193" s="18">
        <f t="shared" si="68"/>
        <v>94.140193509373105</v>
      </c>
      <c r="AC193" s="18">
        <f t="shared" si="68"/>
        <v>94.400322515621852</v>
      </c>
      <c r="AD193" s="18">
        <f t="shared" si="68"/>
        <v>94.660451521870584</v>
      </c>
      <c r="AE193" s="18">
        <f t="shared" si="68"/>
        <v>94.920580528119331</v>
      </c>
      <c r="AF193" s="18">
        <f t="shared" si="68"/>
        <v>95.180709534368063</v>
      </c>
      <c r="AG193" s="18">
        <f t="shared" si="68"/>
        <v>93.085399449035805</v>
      </c>
      <c r="AH193" s="18">
        <f t="shared" si="68"/>
        <v>93.030303030303031</v>
      </c>
      <c r="AI193" s="18">
        <f t="shared" si="68"/>
        <v>92.975206611570258</v>
      </c>
      <c r="AJ193" s="18">
        <f t="shared" si="68"/>
        <v>92.92011019283747</v>
      </c>
      <c r="AK193" s="18">
        <f t="shared" si="68"/>
        <v>95.440838540616795</v>
      </c>
      <c r="AL193" s="18">
        <f t="shared" si="68"/>
        <v>95.700967546865542</v>
      </c>
      <c r="AM193" s="18">
        <f t="shared" si="68"/>
        <v>95.961096553114288</v>
      </c>
      <c r="AN193" s="18">
        <f t="shared" si="68"/>
        <v>96.22122555936302</v>
      </c>
      <c r="AO193" s="18">
        <f t="shared" si="68"/>
        <v>96.481354565611753</v>
      </c>
      <c r="AP193" s="18">
        <f t="shared" si="68"/>
        <v>96.741483571860499</v>
      </c>
    </row>
    <row r="194" spans="1:42" x14ac:dyDescent="0.25">
      <c r="A194" s="2" t="s">
        <v>16</v>
      </c>
      <c r="B194" s="18">
        <f t="shared" si="63"/>
        <v>0</v>
      </c>
      <c r="C194" s="18">
        <f t="shared" ref="C194:AP194" si="69">(C153+C165+C181)*10^3</f>
        <v>0</v>
      </c>
      <c r="D194" s="18">
        <f t="shared" si="69"/>
        <v>0</v>
      </c>
      <c r="E194" s="18">
        <f t="shared" si="69"/>
        <v>0</v>
      </c>
      <c r="F194" s="18">
        <f t="shared" si="69"/>
        <v>0</v>
      </c>
      <c r="G194" s="18">
        <f t="shared" si="69"/>
        <v>0</v>
      </c>
      <c r="H194" s="18">
        <f t="shared" si="69"/>
        <v>0</v>
      </c>
      <c r="I194" s="18">
        <f t="shared" si="69"/>
        <v>0</v>
      </c>
      <c r="J194" s="18">
        <f t="shared" si="69"/>
        <v>0</v>
      </c>
      <c r="K194" s="18">
        <f t="shared" si="69"/>
        <v>0</v>
      </c>
      <c r="L194" s="18">
        <f t="shared" si="69"/>
        <v>0</v>
      </c>
      <c r="M194" s="18">
        <f t="shared" si="69"/>
        <v>0</v>
      </c>
      <c r="N194" s="18">
        <f t="shared" si="69"/>
        <v>0</v>
      </c>
      <c r="O194" s="18">
        <f t="shared" si="69"/>
        <v>0</v>
      </c>
      <c r="P194" s="18">
        <f t="shared" si="69"/>
        <v>0</v>
      </c>
      <c r="Q194" s="18">
        <f t="shared" si="69"/>
        <v>0</v>
      </c>
      <c r="R194" s="18">
        <f t="shared" si="69"/>
        <v>0</v>
      </c>
      <c r="S194" s="18">
        <f t="shared" si="69"/>
        <v>0</v>
      </c>
      <c r="T194" s="18">
        <f t="shared" si="69"/>
        <v>0</v>
      </c>
      <c r="U194" s="18">
        <f t="shared" si="69"/>
        <v>0</v>
      </c>
      <c r="V194" s="18">
        <f t="shared" si="69"/>
        <v>0</v>
      </c>
      <c r="W194" s="18">
        <f t="shared" si="69"/>
        <v>0</v>
      </c>
      <c r="X194" s="18">
        <f t="shared" si="69"/>
        <v>0</v>
      </c>
      <c r="Y194" s="18">
        <f t="shared" si="69"/>
        <v>0</v>
      </c>
      <c r="Z194" s="18">
        <f t="shared" si="69"/>
        <v>0</v>
      </c>
      <c r="AA194" s="18">
        <f t="shared" si="69"/>
        <v>0</v>
      </c>
      <c r="AB194" s="18">
        <f t="shared" si="69"/>
        <v>0</v>
      </c>
      <c r="AC194" s="18">
        <f t="shared" si="69"/>
        <v>0</v>
      </c>
      <c r="AD194" s="18">
        <f t="shared" si="69"/>
        <v>0</v>
      </c>
      <c r="AE194" s="18">
        <f t="shared" si="69"/>
        <v>0</v>
      </c>
      <c r="AF194" s="18">
        <f t="shared" si="69"/>
        <v>0</v>
      </c>
      <c r="AG194" s="18">
        <f t="shared" si="69"/>
        <v>0</v>
      </c>
      <c r="AH194" s="18">
        <f t="shared" si="69"/>
        <v>0</v>
      </c>
      <c r="AI194" s="18">
        <f t="shared" si="69"/>
        <v>0</v>
      </c>
      <c r="AJ194" s="18">
        <f t="shared" si="69"/>
        <v>0</v>
      </c>
      <c r="AK194" s="18">
        <f t="shared" si="69"/>
        <v>0</v>
      </c>
      <c r="AL194" s="18">
        <f t="shared" si="69"/>
        <v>0</v>
      </c>
      <c r="AM194" s="18">
        <f t="shared" si="69"/>
        <v>0</v>
      </c>
      <c r="AN194" s="18">
        <f t="shared" si="69"/>
        <v>0</v>
      </c>
      <c r="AO194" s="18">
        <f t="shared" si="69"/>
        <v>0</v>
      </c>
      <c r="AP194" s="18">
        <f t="shared" si="69"/>
        <v>0</v>
      </c>
    </row>
    <row r="195" spans="1:42" x14ac:dyDescent="0.25">
      <c r="B195" s="18"/>
    </row>
    <row r="196" spans="1:42" x14ac:dyDescent="0.25">
      <c r="A196" s="1" t="s">
        <v>80</v>
      </c>
    </row>
    <row r="197" spans="1:42" x14ac:dyDescent="0.25">
      <c r="A197" s="2" t="s">
        <v>7</v>
      </c>
      <c r="B197">
        <v>728</v>
      </c>
      <c r="C197">
        <v>787.42840000000001</v>
      </c>
      <c r="D197">
        <v>846.85680000000002</v>
      </c>
      <c r="E197">
        <v>906.28520000000003</v>
      </c>
      <c r="F197">
        <v>965.71360000000004</v>
      </c>
      <c r="G197">
        <v>1025.1419999999998</v>
      </c>
      <c r="H197">
        <v>1052.01</v>
      </c>
      <c r="I197">
        <v>1078.8779999999999</v>
      </c>
      <c r="J197">
        <v>1105.7459999999999</v>
      </c>
      <c r="K197">
        <v>1132.614</v>
      </c>
      <c r="L197">
        <v>1159.482</v>
      </c>
      <c r="M197">
        <v>1179.0177999999999</v>
      </c>
      <c r="N197">
        <v>1198.5536</v>
      </c>
      <c r="O197">
        <v>1218.0893999999998</v>
      </c>
      <c r="P197">
        <v>1237.6251999999999</v>
      </c>
      <c r="Q197">
        <v>1257.1610000000001</v>
      </c>
      <c r="R197">
        <v>1276.4612000000002</v>
      </c>
      <c r="S197">
        <v>1295.7614000000001</v>
      </c>
      <c r="T197">
        <v>1315.0616</v>
      </c>
      <c r="U197">
        <v>1334.3618000000001</v>
      </c>
      <c r="V197">
        <v>1353.662</v>
      </c>
      <c r="W197">
        <v>1375.4146000000001</v>
      </c>
      <c r="X197">
        <v>1397.1671999999999</v>
      </c>
      <c r="Y197">
        <v>1418.9197999999999</v>
      </c>
      <c r="Z197">
        <v>1440.6723999999999</v>
      </c>
      <c r="AA197">
        <v>1462.4249999999997</v>
      </c>
      <c r="AB197">
        <v>1483.2518</v>
      </c>
      <c r="AC197">
        <v>1504.0785999999998</v>
      </c>
      <c r="AD197">
        <v>1524.9053999999999</v>
      </c>
      <c r="AE197">
        <v>1545.7321999999999</v>
      </c>
      <c r="AF197">
        <v>1566.5589999999997</v>
      </c>
      <c r="AG197">
        <v>1590.9166</v>
      </c>
      <c r="AH197">
        <v>1615.2741999999998</v>
      </c>
      <c r="AI197">
        <v>1639.6317999999999</v>
      </c>
      <c r="AJ197">
        <v>1663.9893999999999</v>
      </c>
      <c r="AK197">
        <v>1688.347</v>
      </c>
      <c r="AL197">
        <v>1709.9495999999999</v>
      </c>
      <c r="AM197">
        <v>1731.5522000000001</v>
      </c>
      <c r="AN197">
        <v>1753.1548</v>
      </c>
      <c r="AO197">
        <v>1774.7574</v>
      </c>
      <c r="AP197">
        <v>1796.36</v>
      </c>
    </row>
    <row r="198" spans="1:42" x14ac:dyDescent="0.25">
      <c r="A198" s="2" t="s">
        <v>8</v>
      </c>
      <c r="B198">
        <v>107</v>
      </c>
      <c r="C198">
        <v>112.0258</v>
      </c>
      <c r="D198">
        <v>117.05160000000001</v>
      </c>
      <c r="E198">
        <v>122.0774</v>
      </c>
      <c r="F198">
        <v>127.10319999999999</v>
      </c>
      <c r="G198">
        <v>132.12899999999996</v>
      </c>
      <c r="H198">
        <v>133.63059999999996</v>
      </c>
      <c r="I198">
        <v>135.13219999999998</v>
      </c>
      <c r="J198">
        <v>136.63379999999998</v>
      </c>
      <c r="K198">
        <v>138.13539999999998</v>
      </c>
      <c r="L198">
        <v>139.63699999999997</v>
      </c>
      <c r="M198">
        <v>140.59759999999997</v>
      </c>
      <c r="N198">
        <v>141.5582</v>
      </c>
      <c r="O198">
        <v>142.5188</v>
      </c>
      <c r="P198">
        <v>143.4794</v>
      </c>
      <c r="Q198">
        <v>144.44</v>
      </c>
      <c r="R198">
        <v>145.76</v>
      </c>
      <c r="S198">
        <v>147.08000000000001</v>
      </c>
      <c r="T198">
        <v>148.4</v>
      </c>
      <c r="U198">
        <v>149.72</v>
      </c>
      <c r="V198">
        <v>151.04</v>
      </c>
      <c r="W198">
        <v>151.04</v>
      </c>
      <c r="X198">
        <v>151.04</v>
      </c>
      <c r="Y198">
        <v>151.04</v>
      </c>
      <c r="Z198">
        <v>151.04</v>
      </c>
      <c r="AA198">
        <v>151.03999999999996</v>
      </c>
      <c r="AB198">
        <v>150.98499999999996</v>
      </c>
      <c r="AC198">
        <v>150.92999999999998</v>
      </c>
      <c r="AD198">
        <v>150.87499999999997</v>
      </c>
      <c r="AE198">
        <v>150.81999999999996</v>
      </c>
      <c r="AF198">
        <v>150.76499999999996</v>
      </c>
      <c r="AG198">
        <v>150.42099999999996</v>
      </c>
      <c r="AH198">
        <v>150.07699999999997</v>
      </c>
      <c r="AI198">
        <v>149.73299999999998</v>
      </c>
      <c r="AJ198">
        <v>149.38899999999998</v>
      </c>
      <c r="AK198">
        <v>149.04500000000002</v>
      </c>
      <c r="AL198">
        <v>152.6652</v>
      </c>
      <c r="AM198">
        <v>156.28540000000001</v>
      </c>
      <c r="AN198">
        <v>159.90559999999999</v>
      </c>
      <c r="AO198">
        <v>163.5258</v>
      </c>
      <c r="AP198">
        <v>167.14600000000002</v>
      </c>
    </row>
    <row r="199" spans="1:42" x14ac:dyDescent="0.25">
      <c r="A199" s="2" t="s">
        <v>9</v>
      </c>
      <c r="B199" s="18">
        <v>2</v>
      </c>
      <c r="C199" s="18">
        <v>2.2833999999999999</v>
      </c>
      <c r="D199" s="18">
        <v>2.5667999999999997</v>
      </c>
      <c r="E199" s="18">
        <v>2.8502000000000001</v>
      </c>
      <c r="F199" s="18">
        <v>3.1335999999999995</v>
      </c>
      <c r="G199" s="18">
        <v>3.4169999999999998</v>
      </c>
      <c r="H199" s="18">
        <v>3.7309999999999999</v>
      </c>
      <c r="I199" s="18">
        <v>4.0449999999999999</v>
      </c>
      <c r="J199" s="18">
        <v>4.359</v>
      </c>
      <c r="K199" s="18">
        <v>4.673</v>
      </c>
      <c r="L199" s="18">
        <v>4.9870000000000001</v>
      </c>
      <c r="M199" s="18">
        <v>5.327</v>
      </c>
      <c r="N199" s="18">
        <v>5.6669999999999998</v>
      </c>
      <c r="O199" s="18">
        <v>6.0069999999999997</v>
      </c>
      <c r="P199" s="18">
        <v>6.3469999999999995</v>
      </c>
      <c r="Q199" s="18">
        <v>6.6869999999999994</v>
      </c>
      <c r="R199" s="18">
        <v>7.0593999999999992</v>
      </c>
      <c r="S199" s="18">
        <v>7.4317999999999991</v>
      </c>
      <c r="T199" s="18">
        <v>7.8041999999999998</v>
      </c>
      <c r="U199" s="18">
        <v>8.1765999999999988</v>
      </c>
      <c r="V199" s="18">
        <v>8.5489999999999995</v>
      </c>
      <c r="W199" s="18">
        <v>8.8293999999999997</v>
      </c>
      <c r="X199" s="18">
        <v>9.1097999999999999</v>
      </c>
      <c r="Y199" s="18">
        <v>9.3902000000000001</v>
      </c>
      <c r="Z199" s="18">
        <v>9.6706000000000003</v>
      </c>
      <c r="AA199" s="18">
        <v>9.9510000000000005</v>
      </c>
      <c r="AB199" s="18">
        <v>10.1806</v>
      </c>
      <c r="AC199" s="18">
        <v>10.4102</v>
      </c>
      <c r="AD199" s="18">
        <v>10.639800000000001</v>
      </c>
      <c r="AE199" s="18">
        <v>10.869400000000001</v>
      </c>
      <c r="AF199" s="18">
        <v>11.099000000000002</v>
      </c>
      <c r="AG199" s="18">
        <v>11.5806</v>
      </c>
      <c r="AH199" s="18">
        <v>12.062200000000001</v>
      </c>
      <c r="AI199" s="18">
        <v>12.543800000000001</v>
      </c>
      <c r="AJ199" s="18">
        <v>13.025400000000001</v>
      </c>
      <c r="AK199" s="18">
        <v>13.507000000000003</v>
      </c>
      <c r="AL199" s="18">
        <v>15.785600000000002</v>
      </c>
      <c r="AM199" s="18">
        <v>18.0642</v>
      </c>
      <c r="AN199" s="18">
        <v>20.342799999999997</v>
      </c>
      <c r="AO199" s="18">
        <v>22.621399999999998</v>
      </c>
      <c r="AP199" s="18">
        <v>24.899999999999995</v>
      </c>
    </row>
    <row r="200" spans="1:42" x14ac:dyDescent="0.25">
      <c r="A200" s="2" t="s">
        <v>10</v>
      </c>
      <c r="B200">
        <v>666.00000000000011</v>
      </c>
      <c r="C200">
        <v>701.37900000000002</v>
      </c>
      <c r="D200">
        <v>736.75800000000004</v>
      </c>
      <c r="E200">
        <v>772.13700000000006</v>
      </c>
      <c r="F200">
        <v>807.51600000000008</v>
      </c>
      <c r="G200">
        <v>842.8950000000001</v>
      </c>
      <c r="H200">
        <v>855.0956000000001</v>
      </c>
      <c r="I200">
        <v>867.29620000000011</v>
      </c>
      <c r="J200">
        <v>879.49680000000012</v>
      </c>
      <c r="K200">
        <v>891.69740000000013</v>
      </c>
      <c r="L200">
        <v>903.89800000000014</v>
      </c>
      <c r="M200">
        <v>915.70480000000009</v>
      </c>
      <c r="N200">
        <v>927.51160000000004</v>
      </c>
      <c r="O200">
        <v>939.31840000000011</v>
      </c>
      <c r="P200">
        <v>951.12520000000006</v>
      </c>
      <c r="Q200">
        <v>962.93200000000002</v>
      </c>
      <c r="R200">
        <v>973.82240000000002</v>
      </c>
      <c r="S200">
        <v>984.71280000000002</v>
      </c>
      <c r="T200">
        <v>995.60320000000002</v>
      </c>
      <c r="U200">
        <v>1006.4936</v>
      </c>
      <c r="V200">
        <v>1017.3839999999999</v>
      </c>
      <c r="W200">
        <v>1025.5819999999999</v>
      </c>
      <c r="X200">
        <v>1033.78</v>
      </c>
      <c r="Y200">
        <v>1041.9779999999998</v>
      </c>
      <c r="Z200">
        <v>1050.1759999999999</v>
      </c>
      <c r="AA200">
        <v>1058.374</v>
      </c>
      <c r="AB200">
        <v>1066.1442</v>
      </c>
      <c r="AC200">
        <v>1073.9144000000001</v>
      </c>
      <c r="AD200">
        <v>1081.6846</v>
      </c>
      <c r="AE200">
        <v>1089.4548</v>
      </c>
      <c r="AF200">
        <v>1097.2249999999999</v>
      </c>
      <c r="AG200">
        <v>1113.4731999999999</v>
      </c>
      <c r="AH200">
        <v>1129.7213999999999</v>
      </c>
      <c r="AI200">
        <v>1145.9695999999999</v>
      </c>
      <c r="AJ200">
        <v>1162.2177999999999</v>
      </c>
      <c r="AK200">
        <v>1178.4659999999999</v>
      </c>
      <c r="AL200">
        <v>1191.7731999999999</v>
      </c>
      <c r="AM200">
        <v>1205.0804000000001</v>
      </c>
      <c r="AN200">
        <v>1218.3876</v>
      </c>
      <c r="AO200">
        <v>1231.6948</v>
      </c>
      <c r="AP200">
        <v>1245.002</v>
      </c>
    </row>
    <row r="201" spans="1:42" x14ac:dyDescent="0.25">
      <c r="A201" s="2" t="s">
        <v>11</v>
      </c>
      <c r="B201">
        <v>198</v>
      </c>
      <c r="C201">
        <v>213.30199999999999</v>
      </c>
      <c r="D201">
        <v>228.60399999999998</v>
      </c>
      <c r="E201">
        <v>243.90599999999998</v>
      </c>
      <c r="F201">
        <v>259.20799999999997</v>
      </c>
      <c r="G201">
        <v>274.51000000000005</v>
      </c>
      <c r="H201">
        <v>276.70940000000002</v>
      </c>
      <c r="I201">
        <v>278.90880000000004</v>
      </c>
      <c r="J201">
        <v>281.10820000000001</v>
      </c>
      <c r="K201">
        <v>283.30760000000004</v>
      </c>
      <c r="L201">
        <v>285.50700000000006</v>
      </c>
      <c r="M201">
        <v>289.12380000000002</v>
      </c>
      <c r="N201">
        <v>292.74060000000003</v>
      </c>
      <c r="O201">
        <v>296.35739999999998</v>
      </c>
      <c r="P201">
        <v>299.9742</v>
      </c>
      <c r="Q201">
        <v>303.59100000000001</v>
      </c>
      <c r="R201">
        <v>306.70859999999999</v>
      </c>
      <c r="S201">
        <v>309.82620000000003</v>
      </c>
      <c r="T201">
        <v>312.94380000000001</v>
      </c>
      <c r="U201">
        <v>316.06139999999999</v>
      </c>
      <c r="V201">
        <v>319.17899999999997</v>
      </c>
      <c r="W201">
        <v>322.10219999999998</v>
      </c>
      <c r="X201">
        <v>325.02539999999999</v>
      </c>
      <c r="Y201">
        <v>327.9486</v>
      </c>
      <c r="Z201">
        <v>330.87180000000001</v>
      </c>
      <c r="AA201">
        <v>333.79500000000002</v>
      </c>
      <c r="AB201">
        <v>336.4846</v>
      </c>
      <c r="AC201">
        <v>339.17420000000004</v>
      </c>
      <c r="AD201">
        <v>341.86380000000003</v>
      </c>
      <c r="AE201">
        <v>344.55340000000001</v>
      </c>
      <c r="AF201">
        <v>347.24299999999999</v>
      </c>
      <c r="AG201">
        <v>343.64</v>
      </c>
      <c r="AH201">
        <v>340.03700000000003</v>
      </c>
      <c r="AI201">
        <v>336.43400000000003</v>
      </c>
      <c r="AJ201">
        <v>332.83100000000002</v>
      </c>
      <c r="AK201">
        <v>329.22799999999995</v>
      </c>
      <c r="AL201">
        <v>331.67959999999994</v>
      </c>
      <c r="AM201">
        <v>334.13119999999998</v>
      </c>
      <c r="AN201">
        <v>336.58279999999996</v>
      </c>
      <c r="AO201">
        <v>339.03439999999995</v>
      </c>
      <c r="AP201">
        <v>341.48599999999993</v>
      </c>
    </row>
    <row r="202" spans="1:42" x14ac:dyDescent="0.25">
      <c r="A202" s="2" t="s">
        <v>12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5">
      <c r="A203" s="2" t="s">
        <v>13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5">
      <c r="A204" s="2" t="s">
        <v>14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5">
      <c r="A205" s="2" t="s">
        <v>15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5">
      <c r="A206" s="2" t="s">
        <v>16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8" spans="1:42" x14ac:dyDescent="0.25">
      <c r="A208" s="1" t="s">
        <v>85</v>
      </c>
    </row>
    <row r="209" spans="1:42" x14ac:dyDescent="0.25">
      <c r="A209" s="2" t="s">
        <v>7</v>
      </c>
      <c r="B209">
        <v>3249.3062690069496</v>
      </c>
      <c r="C209">
        <v>3143.4493937909356</v>
      </c>
      <c r="D209">
        <v>3037.5925185749211</v>
      </c>
      <c r="E209">
        <v>2931.7356433589071</v>
      </c>
      <c r="F209">
        <v>2825.8787681428926</v>
      </c>
      <c r="G209">
        <v>2720.0218929268785</v>
      </c>
      <c r="H209">
        <v>2828.9645982765865</v>
      </c>
      <c r="I209">
        <v>2937.9073036262948</v>
      </c>
      <c r="J209">
        <v>3046.8500089760028</v>
      </c>
      <c r="K209">
        <v>3155.7927143257111</v>
      </c>
      <c r="L209">
        <v>3264.73541967542</v>
      </c>
      <c r="M209">
        <v>3609.5435016625761</v>
      </c>
      <c r="N209">
        <v>3954.3515836497318</v>
      </c>
      <c r="O209">
        <v>4299.1596656368874</v>
      </c>
      <c r="P209">
        <v>4643.967747624044</v>
      </c>
      <c r="Q209">
        <v>4988.7758296111997</v>
      </c>
      <c r="R209">
        <v>5063.7263990949459</v>
      </c>
      <c r="S209">
        <v>5138.676968578693</v>
      </c>
      <c r="T209">
        <v>5213.6275380624393</v>
      </c>
      <c r="U209">
        <v>5288.5781075461855</v>
      </c>
      <c r="V209">
        <v>5363.5286770299317</v>
      </c>
      <c r="W209">
        <v>5435.8792617676127</v>
      </c>
      <c r="X209">
        <v>5508.2298465052945</v>
      </c>
      <c r="Y209">
        <v>5580.5804312429755</v>
      </c>
      <c r="Z209">
        <v>5652.9310159806564</v>
      </c>
      <c r="AA209">
        <v>5725.2816007183374</v>
      </c>
      <c r="AB209">
        <v>5794.4922597449522</v>
      </c>
      <c r="AC209">
        <v>5863.702918771568</v>
      </c>
      <c r="AD209">
        <v>5932.9135777981828</v>
      </c>
      <c r="AE209">
        <v>6002.1242368247986</v>
      </c>
      <c r="AF209">
        <v>6071.3348958514134</v>
      </c>
      <c r="AG209">
        <v>6133.9110569966715</v>
      </c>
      <c r="AH209">
        <v>6196.4872181419305</v>
      </c>
      <c r="AI209">
        <v>6259.0633792871886</v>
      </c>
      <c r="AJ209">
        <v>6321.6395404324467</v>
      </c>
      <c r="AK209">
        <v>6384.2157015777047</v>
      </c>
      <c r="AL209">
        <v>6324.2656739067143</v>
      </c>
      <c r="AM209">
        <v>6264.3156462357229</v>
      </c>
      <c r="AN209">
        <v>6204.3656185647324</v>
      </c>
      <c r="AO209">
        <v>6144.415590893741</v>
      </c>
      <c r="AP209">
        <v>6084.4655632227496</v>
      </c>
    </row>
    <row r="210" spans="1:42" x14ac:dyDescent="0.25">
      <c r="A210" s="2" t="s">
        <v>8</v>
      </c>
      <c r="B210">
        <v>509.82887509936728</v>
      </c>
      <c r="C210">
        <v>499.55542234399127</v>
      </c>
      <c r="D210">
        <v>489.2819695886152</v>
      </c>
      <c r="E210">
        <v>479.00851683323918</v>
      </c>
      <c r="F210">
        <v>468.73506407786317</v>
      </c>
      <c r="G210">
        <v>458.4616113224871</v>
      </c>
      <c r="H210">
        <v>424.7810774612758</v>
      </c>
      <c r="I210">
        <v>391.10054360006455</v>
      </c>
      <c r="J210">
        <v>357.42000973885325</v>
      </c>
      <c r="K210">
        <v>323.73947587764195</v>
      </c>
      <c r="L210">
        <v>290.05894201643071</v>
      </c>
      <c r="M210">
        <v>232.04715361314453</v>
      </c>
      <c r="N210">
        <v>174.03536520985841</v>
      </c>
      <c r="O210">
        <v>116.02357680657227</v>
      </c>
      <c r="P210">
        <v>58.011788403286118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7.1054273576010019E-15</v>
      </c>
      <c r="AL210">
        <v>45.539377762249288</v>
      </c>
      <c r="AM210">
        <v>91.078755524498575</v>
      </c>
      <c r="AN210">
        <v>136.61813328674785</v>
      </c>
      <c r="AO210">
        <v>182.15751104899712</v>
      </c>
      <c r="AP210">
        <v>227.69688881124642</v>
      </c>
    </row>
    <row r="211" spans="1:42" x14ac:dyDescent="0.25">
      <c r="A211" s="2" t="s">
        <v>9</v>
      </c>
      <c r="B211" s="18">
        <v>988.75909415184469</v>
      </c>
      <c r="C211" s="18">
        <v>968.83482379667964</v>
      </c>
      <c r="D211" s="18">
        <v>948.91055344151459</v>
      </c>
      <c r="E211" s="18">
        <v>928.98628308634954</v>
      </c>
      <c r="F211" s="18">
        <v>909.0620127311845</v>
      </c>
      <c r="G211" s="18">
        <v>889.13774237601945</v>
      </c>
      <c r="H211" s="18">
        <v>823.81788720334384</v>
      </c>
      <c r="I211" s="18">
        <v>758.49803203066836</v>
      </c>
      <c r="J211" s="18">
        <v>693.17817685799275</v>
      </c>
      <c r="K211" s="18">
        <v>627.85832168531715</v>
      </c>
      <c r="L211" s="18">
        <v>562.53846651264155</v>
      </c>
      <c r="M211" s="18">
        <v>450.03077321011324</v>
      </c>
      <c r="N211" s="18">
        <v>337.52307990758493</v>
      </c>
      <c r="O211" s="18">
        <v>225.01538660505662</v>
      </c>
      <c r="P211" s="18">
        <v>112.50769330252831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  <c r="AK211" s="18">
        <v>-1.4210854715202004E-14</v>
      </c>
      <c r="AL211" s="18">
        <v>88.318800688150219</v>
      </c>
      <c r="AM211" s="18">
        <v>176.63760137630044</v>
      </c>
      <c r="AN211" s="18">
        <v>264.95640206445069</v>
      </c>
      <c r="AO211" s="18">
        <v>353.27520275260093</v>
      </c>
      <c r="AP211" s="18">
        <v>441.59400344075112</v>
      </c>
    </row>
    <row r="212" spans="1:42" x14ac:dyDescent="0.25">
      <c r="A212" s="2" t="s">
        <v>10</v>
      </c>
      <c r="B212">
        <v>61.797443384490293</v>
      </c>
      <c r="C212">
        <v>60.552175639517664</v>
      </c>
      <c r="D212">
        <v>59.306907894545041</v>
      </c>
      <c r="E212">
        <v>58.061640149572419</v>
      </c>
      <c r="F212">
        <v>56.81637240459979</v>
      </c>
      <c r="G212">
        <v>55.57110465962716</v>
      </c>
      <c r="H212">
        <v>51.488615115674051</v>
      </c>
      <c r="I212">
        <v>47.406125571720949</v>
      </c>
      <c r="J212">
        <v>43.32363602776784</v>
      </c>
      <c r="K212">
        <v>39.241146483814731</v>
      </c>
      <c r="L212">
        <v>35.158656939861629</v>
      </c>
      <c r="M212">
        <v>28.1269255518893</v>
      </c>
      <c r="N212">
        <v>21.095194163916975</v>
      </c>
      <c r="O212">
        <v>14.06346277594465</v>
      </c>
      <c r="P212">
        <v>7.0317313879723216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-8.8817841970012523E-16</v>
      </c>
      <c r="AL212">
        <v>5.5199250430093887</v>
      </c>
      <c r="AM212">
        <v>11.039850086018777</v>
      </c>
      <c r="AN212">
        <v>16.559775129028168</v>
      </c>
      <c r="AO212">
        <v>22.079700172037558</v>
      </c>
      <c r="AP212">
        <v>27.599625215046945</v>
      </c>
    </row>
    <row r="213" spans="1:42" x14ac:dyDescent="0.25">
      <c r="A213" s="2" t="s">
        <v>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5">
      <c r="A214" s="2" t="s">
        <v>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5">
      <c r="A215" s="2" t="s">
        <v>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5">
      <c r="A216" s="2" t="s">
        <v>14</v>
      </c>
      <c r="B216">
        <v>1533.7967242724233</v>
      </c>
      <c r="C216">
        <v>1502.8651525381533</v>
      </c>
      <c r="D216">
        <v>1471.9335808038832</v>
      </c>
      <c r="E216">
        <v>1441.0020090696132</v>
      </c>
      <c r="F216">
        <v>1410.0704373353431</v>
      </c>
      <c r="G216">
        <v>1379.1388656010731</v>
      </c>
      <c r="H216">
        <v>1415.5530180120363</v>
      </c>
      <c r="I216">
        <v>1451.9671704229995</v>
      </c>
      <c r="J216">
        <v>1488.3813228339625</v>
      </c>
      <c r="K216">
        <v>1524.7954752449255</v>
      </c>
      <c r="L216">
        <v>1561.2096276558887</v>
      </c>
      <c r="M216">
        <v>1482.1025244608934</v>
      </c>
      <c r="N216">
        <v>1402.9954212658979</v>
      </c>
      <c r="O216">
        <v>1323.8883180709026</v>
      </c>
      <c r="P216">
        <v>1244.7812148759072</v>
      </c>
      <c r="Q216">
        <v>1165.6741116809117</v>
      </c>
      <c r="R216">
        <v>1184.5772620885762</v>
      </c>
      <c r="S216">
        <v>1203.4804124962404</v>
      </c>
      <c r="T216">
        <v>1222.3835629039049</v>
      </c>
      <c r="U216">
        <v>1241.2867133115692</v>
      </c>
      <c r="V216">
        <v>1260.1898637192335</v>
      </c>
      <c r="W216">
        <v>1280.1382266601609</v>
      </c>
      <c r="X216">
        <v>1300.0865896010882</v>
      </c>
      <c r="Y216">
        <v>1320.0349525420156</v>
      </c>
      <c r="Z216">
        <v>1339.983315482943</v>
      </c>
      <c r="AA216">
        <v>1359.9316784238704</v>
      </c>
      <c r="AB216">
        <v>1380.913881311797</v>
      </c>
      <c r="AC216">
        <v>1401.8960841997239</v>
      </c>
      <c r="AD216">
        <v>1422.8782870876505</v>
      </c>
      <c r="AE216">
        <v>1443.8604899755774</v>
      </c>
      <c r="AF216">
        <v>1464.8426928635042</v>
      </c>
      <c r="AG216">
        <v>1489.2514444478791</v>
      </c>
      <c r="AH216">
        <v>1513.6601960322537</v>
      </c>
      <c r="AI216">
        <v>1538.0689476166285</v>
      </c>
      <c r="AJ216">
        <v>1562.4776992010034</v>
      </c>
      <c r="AK216">
        <v>1586.8864507853784</v>
      </c>
      <c r="AL216">
        <v>1592.1692211396264</v>
      </c>
      <c r="AM216">
        <v>1597.4519914938746</v>
      </c>
      <c r="AN216">
        <v>1602.7347618481226</v>
      </c>
      <c r="AO216">
        <v>1608.0175322023708</v>
      </c>
      <c r="AP216">
        <v>1613.300302556619</v>
      </c>
    </row>
    <row r="217" spans="1:42" x14ac:dyDescent="0.25">
      <c r="A217" s="2" t="s">
        <v>15</v>
      </c>
      <c r="B217">
        <v>37.5115940849238</v>
      </c>
      <c r="C217">
        <v>36.743031890722243</v>
      </c>
      <c r="D217">
        <v>35.974469696520678</v>
      </c>
      <c r="E217">
        <v>35.205907502319121</v>
      </c>
      <c r="F217">
        <v>34.437345308117557</v>
      </c>
      <c r="G217">
        <v>33.668783113915993</v>
      </c>
      <c r="H217">
        <v>35.39480393108451</v>
      </c>
      <c r="I217">
        <v>37.120824748253014</v>
      </c>
      <c r="J217">
        <v>38.846845565421532</v>
      </c>
      <c r="K217">
        <v>40.572866382590036</v>
      </c>
      <c r="L217">
        <v>42.298887199758553</v>
      </c>
      <c r="M217">
        <v>47.149121501384421</v>
      </c>
      <c r="N217">
        <v>51.999355803010289</v>
      </c>
      <c r="O217">
        <v>56.849590104636164</v>
      </c>
      <c r="P217">
        <v>61.699824406262024</v>
      </c>
      <c r="Q217">
        <v>66.550058707887899</v>
      </c>
      <c r="R217">
        <v>67.696338816477478</v>
      </c>
      <c r="S217">
        <v>68.842618925067072</v>
      </c>
      <c r="T217">
        <v>69.988899033656651</v>
      </c>
      <c r="U217">
        <v>71.135179142246244</v>
      </c>
      <c r="V217">
        <v>72.281459250835823</v>
      </c>
      <c r="W217">
        <v>73.382511572227074</v>
      </c>
      <c r="X217">
        <v>74.48356389361831</v>
      </c>
      <c r="Y217">
        <v>75.584616215009561</v>
      </c>
      <c r="Z217">
        <v>76.685668536400797</v>
      </c>
      <c r="AA217">
        <v>77.786720857792048</v>
      </c>
      <c r="AB217">
        <v>78.993858943250146</v>
      </c>
      <c r="AC217">
        <v>80.20099702870823</v>
      </c>
      <c r="AD217">
        <v>81.408135114166328</v>
      </c>
      <c r="AE217">
        <v>82.615273199624426</v>
      </c>
      <c r="AF217">
        <v>83.822411285082538</v>
      </c>
      <c r="AG217">
        <v>85.237498555449463</v>
      </c>
      <c r="AH217">
        <v>86.652585825816388</v>
      </c>
      <c r="AI217">
        <v>88.067673096183313</v>
      </c>
      <c r="AJ217">
        <v>89.482760366550238</v>
      </c>
      <c r="AK217">
        <v>90.897847636917163</v>
      </c>
      <c r="AL217">
        <v>90.987001460251037</v>
      </c>
      <c r="AM217">
        <v>91.076155283584924</v>
      </c>
      <c r="AN217">
        <v>91.165309106918798</v>
      </c>
      <c r="AO217">
        <v>91.254462930252672</v>
      </c>
      <c r="AP217">
        <v>91.343616753586545</v>
      </c>
    </row>
    <row r="218" spans="1:42" x14ac:dyDescent="0.25">
      <c r="A218" s="2" t="s">
        <v>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20" spans="1:42" x14ac:dyDescent="0.25">
      <c r="A220" s="1" t="s">
        <v>125</v>
      </c>
    </row>
    <row r="221" spans="1:42" x14ac:dyDescent="0.25">
      <c r="A221" s="2" t="s">
        <v>7</v>
      </c>
      <c r="B221" s="24">
        <v>1636</v>
      </c>
      <c r="C221" s="24">
        <v>1681.6000000000001</v>
      </c>
      <c r="D221" s="24">
        <v>1727.2</v>
      </c>
      <c r="E221" s="24">
        <v>1772.8000000000002</v>
      </c>
      <c r="F221" s="24">
        <v>1818.4</v>
      </c>
      <c r="G221" s="24">
        <v>1864.0000000000002</v>
      </c>
      <c r="H221" s="24">
        <v>1999.8000000000002</v>
      </c>
      <c r="I221" s="24">
        <v>2135.6000000000004</v>
      </c>
      <c r="J221" s="24">
        <v>2271.4</v>
      </c>
      <c r="K221" s="24">
        <v>2407.1999999999998</v>
      </c>
      <c r="L221" s="24">
        <v>2543</v>
      </c>
      <c r="M221" s="24">
        <v>2583.7999999999997</v>
      </c>
      <c r="N221" s="24">
        <v>2624.6</v>
      </c>
      <c r="O221" s="24">
        <v>2665.3999999999996</v>
      </c>
      <c r="P221" s="24">
        <v>2706.2</v>
      </c>
      <c r="Q221" s="24">
        <v>2747</v>
      </c>
      <c r="R221" s="24">
        <v>2789</v>
      </c>
      <c r="S221" s="24">
        <v>2831</v>
      </c>
      <c r="T221" s="24">
        <v>2873</v>
      </c>
      <c r="U221" s="24">
        <v>2915</v>
      </c>
      <c r="V221" s="24">
        <v>2957</v>
      </c>
      <c r="W221" s="24">
        <v>2997.4</v>
      </c>
      <c r="X221" s="24">
        <v>3037.7999999999997</v>
      </c>
      <c r="Y221" s="24">
        <v>3078.2</v>
      </c>
      <c r="Z221" s="24">
        <v>3118.6</v>
      </c>
      <c r="AA221" s="24">
        <v>3159</v>
      </c>
      <c r="AB221" s="24">
        <v>3196.2000000000003</v>
      </c>
      <c r="AC221" s="24">
        <v>3233.4</v>
      </c>
      <c r="AD221" s="24">
        <v>3270.6</v>
      </c>
      <c r="AE221" s="24">
        <v>3307.8</v>
      </c>
      <c r="AF221" s="24">
        <v>3345</v>
      </c>
      <c r="AG221" s="24">
        <v>3378.2000000000003</v>
      </c>
      <c r="AH221" s="24">
        <v>3411.4</v>
      </c>
      <c r="AI221" s="24">
        <v>3444.6000000000004</v>
      </c>
      <c r="AJ221" s="24">
        <v>3477.8</v>
      </c>
      <c r="AK221" s="24">
        <v>3511</v>
      </c>
      <c r="AL221" s="24">
        <v>3539.4</v>
      </c>
      <c r="AM221" s="24">
        <v>3567.7999999999997</v>
      </c>
      <c r="AN221" s="24">
        <v>3596.2</v>
      </c>
      <c r="AO221" s="24">
        <v>3624.6</v>
      </c>
      <c r="AP221" s="24">
        <v>3653</v>
      </c>
    </row>
    <row r="222" spans="1:42" x14ac:dyDescent="0.25">
      <c r="A222" s="2" t="s">
        <v>8</v>
      </c>
      <c r="B222">
        <v>111.99999999999999</v>
      </c>
      <c r="C222">
        <v>106.79999999999998</v>
      </c>
      <c r="D222">
        <v>101.6</v>
      </c>
      <c r="E222">
        <v>96.399999999999991</v>
      </c>
      <c r="F222">
        <v>91.199999999999989</v>
      </c>
      <c r="G222">
        <v>86.000000000000014</v>
      </c>
      <c r="H222">
        <v>104.20000000000002</v>
      </c>
      <c r="I222">
        <v>122.4</v>
      </c>
      <c r="J222">
        <v>140.60000000000002</v>
      </c>
      <c r="K222">
        <v>158.80000000000001</v>
      </c>
      <c r="L222">
        <v>177</v>
      </c>
      <c r="M222">
        <v>180.4</v>
      </c>
      <c r="N222">
        <v>183.79999999999998</v>
      </c>
      <c r="O222">
        <v>187.2</v>
      </c>
      <c r="P222">
        <v>190.6</v>
      </c>
      <c r="Q222">
        <v>194</v>
      </c>
      <c r="R222">
        <v>197.20000000000002</v>
      </c>
      <c r="S222">
        <v>200.4</v>
      </c>
      <c r="T222">
        <v>203.60000000000002</v>
      </c>
      <c r="U222">
        <v>206.8</v>
      </c>
      <c r="V222">
        <v>210</v>
      </c>
      <c r="W222">
        <v>213.4</v>
      </c>
      <c r="X222">
        <v>216.79999999999998</v>
      </c>
      <c r="Y222">
        <v>220.2</v>
      </c>
      <c r="Z222">
        <v>223.6</v>
      </c>
      <c r="AA222">
        <v>227</v>
      </c>
      <c r="AB222">
        <v>230.20000000000002</v>
      </c>
      <c r="AC222">
        <v>233.4</v>
      </c>
      <c r="AD222">
        <v>236.60000000000002</v>
      </c>
      <c r="AE222">
        <v>239.8</v>
      </c>
      <c r="AF222">
        <v>243</v>
      </c>
      <c r="AG222">
        <v>245.79999999999998</v>
      </c>
      <c r="AH222">
        <v>248.6</v>
      </c>
      <c r="AI222">
        <v>251.39999999999998</v>
      </c>
      <c r="AJ222">
        <v>254.2</v>
      </c>
      <c r="AK222">
        <v>257</v>
      </c>
      <c r="AL222">
        <v>259.60000000000002</v>
      </c>
      <c r="AM222">
        <v>262.2</v>
      </c>
      <c r="AN222">
        <v>264.8</v>
      </c>
      <c r="AO222">
        <v>267.39999999999998</v>
      </c>
      <c r="AP222">
        <v>270</v>
      </c>
    </row>
    <row r="223" spans="1:42" x14ac:dyDescent="0.25">
      <c r="A223" s="2" t="s">
        <v>9</v>
      </c>
      <c r="B223">
        <v>676</v>
      </c>
      <c r="C223">
        <v>701.80000000000007</v>
      </c>
      <c r="D223">
        <v>727.6</v>
      </c>
      <c r="E223">
        <v>753.40000000000009</v>
      </c>
      <c r="F223">
        <v>779.2</v>
      </c>
      <c r="G223">
        <v>805</v>
      </c>
      <c r="H223">
        <v>859.4</v>
      </c>
      <c r="I223">
        <v>913.8</v>
      </c>
      <c r="J223">
        <v>968.2</v>
      </c>
      <c r="K223">
        <v>1022.6</v>
      </c>
      <c r="L223">
        <v>1077</v>
      </c>
      <c r="M223">
        <v>1097</v>
      </c>
      <c r="N223">
        <v>1117</v>
      </c>
      <c r="O223">
        <v>1137</v>
      </c>
      <c r="P223">
        <v>1157</v>
      </c>
      <c r="Q223">
        <v>1177</v>
      </c>
      <c r="R223">
        <v>1198.2</v>
      </c>
      <c r="S223">
        <v>1219.3999999999999</v>
      </c>
      <c r="T223">
        <v>1240.5999999999999</v>
      </c>
      <c r="U223">
        <v>1261.8</v>
      </c>
      <c r="V223">
        <v>1283</v>
      </c>
      <c r="W223">
        <v>1303.6000000000001</v>
      </c>
      <c r="X223">
        <v>1324.2</v>
      </c>
      <c r="Y223">
        <v>1344.8000000000002</v>
      </c>
      <c r="Z223">
        <v>1365.4</v>
      </c>
      <c r="AA223">
        <v>1386</v>
      </c>
      <c r="AB223">
        <v>1405.8</v>
      </c>
      <c r="AC223">
        <v>1425.6000000000001</v>
      </c>
      <c r="AD223">
        <v>1445.4</v>
      </c>
      <c r="AE223">
        <v>1465.2</v>
      </c>
      <c r="AF223">
        <v>1485</v>
      </c>
      <c r="AG223">
        <v>1503.6000000000001</v>
      </c>
      <c r="AH223">
        <v>1522.2</v>
      </c>
      <c r="AI223">
        <v>1540.8</v>
      </c>
      <c r="AJ223">
        <v>1559.4</v>
      </c>
      <c r="AK223">
        <v>1578</v>
      </c>
      <c r="AL223">
        <v>1594.3999999999999</v>
      </c>
      <c r="AM223">
        <v>1610.8</v>
      </c>
      <c r="AN223">
        <v>1627.1999999999998</v>
      </c>
      <c r="AO223">
        <v>1643.6</v>
      </c>
      <c r="AP223">
        <v>1660</v>
      </c>
    </row>
    <row r="224" spans="1:42" x14ac:dyDescent="0.25">
      <c r="A224" s="2" t="s">
        <v>10</v>
      </c>
      <c r="B224" s="24">
        <f>SUM(B225:B228)</f>
        <v>6326</v>
      </c>
      <c r="C224" s="24">
        <f t="shared" ref="C224:AP224" si="70">SUM(C225:C228)</f>
        <v>6617.5999999999995</v>
      </c>
      <c r="D224" s="24">
        <f t="shared" si="70"/>
        <v>6909.1999999999989</v>
      </c>
      <c r="E224" s="24">
        <f t="shared" si="70"/>
        <v>7200.8</v>
      </c>
      <c r="F224" s="24">
        <f t="shared" si="70"/>
        <v>7492.4</v>
      </c>
      <c r="G224" s="24">
        <f t="shared" si="70"/>
        <v>7784</v>
      </c>
      <c r="H224" s="24">
        <f t="shared" si="70"/>
        <v>8210.6</v>
      </c>
      <c r="I224" s="24">
        <f t="shared" si="70"/>
        <v>8637.1999999999989</v>
      </c>
      <c r="J224" s="24">
        <f t="shared" si="70"/>
        <v>9063.8000000000011</v>
      </c>
      <c r="K224" s="24">
        <f t="shared" si="70"/>
        <v>9490.3999999999978</v>
      </c>
      <c r="L224" s="24">
        <f t="shared" si="70"/>
        <v>9917</v>
      </c>
      <c r="M224" s="24">
        <f t="shared" si="70"/>
        <v>10085.400000000001</v>
      </c>
      <c r="N224" s="24">
        <f t="shared" si="70"/>
        <v>10253.800000000001</v>
      </c>
      <c r="O224" s="24">
        <f t="shared" si="70"/>
        <v>10422.199999999999</v>
      </c>
      <c r="P224" s="24">
        <f t="shared" si="70"/>
        <v>10590.599999999999</v>
      </c>
      <c r="Q224" s="24">
        <f t="shared" si="70"/>
        <v>10759</v>
      </c>
      <c r="R224" s="24">
        <f t="shared" si="70"/>
        <v>10933</v>
      </c>
      <c r="S224" s="24">
        <f t="shared" si="70"/>
        <v>11107</v>
      </c>
      <c r="T224" s="24">
        <f t="shared" si="70"/>
        <v>11281</v>
      </c>
      <c r="U224" s="24">
        <f t="shared" si="70"/>
        <v>11455</v>
      </c>
      <c r="V224" s="24">
        <f t="shared" si="70"/>
        <v>11629</v>
      </c>
      <c r="W224" s="24">
        <f t="shared" si="70"/>
        <v>11798</v>
      </c>
      <c r="X224" s="24">
        <f t="shared" si="70"/>
        <v>11967</v>
      </c>
      <c r="Y224" s="24">
        <f t="shared" si="70"/>
        <v>12135.999999999998</v>
      </c>
      <c r="Z224" s="24">
        <f t="shared" si="70"/>
        <v>12304.999999999998</v>
      </c>
      <c r="AA224" s="24">
        <f t="shared" si="70"/>
        <v>12474</v>
      </c>
      <c r="AB224" s="24">
        <f t="shared" si="70"/>
        <v>12632.400000000001</v>
      </c>
      <c r="AC224" s="24">
        <f t="shared" si="70"/>
        <v>12790.8</v>
      </c>
      <c r="AD224" s="24">
        <f t="shared" si="70"/>
        <v>12949.2</v>
      </c>
      <c r="AE224" s="24">
        <f t="shared" si="70"/>
        <v>13107.599999999999</v>
      </c>
      <c r="AF224" s="24">
        <f t="shared" si="70"/>
        <v>13266</v>
      </c>
      <c r="AG224" s="24">
        <f t="shared" si="70"/>
        <v>13409.8</v>
      </c>
      <c r="AH224" s="24">
        <f t="shared" si="70"/>
        <v>13553.599999999999</v>
      </c>
      <c r="AI224" s="24">
        <f t="shared" si="70"/>
        <v>13697.399999999998</v>
      </c>
      <c r="AJ224" s="24">
        <f t="shared" si="70"/>
        <v>13841.199999999999</v>
      </c>
      <c r="AK224" s="24">
        <f t="shared" si="70"/>
        <v>13985</v>
      </c>
      <c r="AL224" s="24">
        <f t="shared" si="70"/>
        <v>14110.199999999999</v>
      </c>
      <c r="AM224" s="24">
        <f t="shared" si="70"/>
        <v>14235.400000000001</v>
      </c>
      <c r="AN224" s="24">
        <f t="shared" si="70"/>
        <v>14360.6</v>
      </c>
      <c r="AO224" s="24">
        <f t="shared" si="70"/>
        <v>14485.800000000001</v>
      </c>
      <c r="AP224" s="24">
        <f t="shared" si="70"/>
        <v>14611</v>
      </c>
    </row>
    <row r="225" spans="1:42" x14ac:dyDescent="0.25">
      <c r="A225" t="s">
        <v>132</v>
      </c>
      <c r="B225" s="24">
        <v>1513</v>
      </c>
      <c r="C225" s="24">
        <v>1577</v>
      </c>
      <c r="D225" s="24">
        <v>1641</v>
      </c>
      <c r="E225" s="24">
        <v>1705</v>
      </c>
      <c r="F225" s="24">
        <v>1769</v>
      </c>
      <c r="G225" s="24">
        <v>1833</v>
      </c>
      <c r="H225" s="24">
        <v>1939.8</v>
      </c>
      <c r="I225" s="24">
        <v>2046.6</v>
      </c>
      <c r="J225" s="24">
        <v>2153.4</v>
      </c>
      <c r="K225" s="24">
        <v>2260.1999999999998</v>
      </c>
      <c r="L225" s="24">
        <v>2367</v>
      </c>
      <c r="M225" s="24">
        <v>2406.6</v>
      </c>
      <c r="N225" s="24">
        <v>2446.2000000000003</v>
      </c>
      <c r="O225" s="24">
        <v>2485.8000000000002</v>
      </c>
      <c r="P225" s="24">
        <v>2525.4</v>
      </c>
      <c r="Q225" s="24">
        <v>2565</v>
      </c>
      <c r="R225" s="24">
        <v>2606</v>
      </c>
      <c r="S225" s="24">
        <v>2647</v>
      </c>
      <c r="T225" s="24">
        <v>2688</v>
      </c>
      <c r="U225" s="24">
        <v>2729</v>
      </c>
      <c r="V225" s="24">
        <v>2770</v>
      </c>
      <c r="W225" s="24">
        <v>2809.6</v>
      </c>
      <c r="X225" s="24">
        <v>2849.2000000000003</v>
      </c>
      <c r="Y225" s="24">
        <v>2888.8</v>
      </c>
      <c r="Z225" s="24">
        <v>2928.4</v>
      </c>
      <c r="AA225" s="24">
        <v>2968</v>
      </c>
      <c r="AB225" s="24">
        <v>3005</v>
      </c>
      <c r="AC225" s="24">
        <v>3042</v>
      </c>
      <c r="AD225" s="24">
        <v>3079</v>
      </c>
      <c r="AE225" s="24">
        <v>3116</v>
      </c>
      <c r="AF225" s="24">
        <v>3153</v>
      </c>
      <c r="AG225" s="24">
        <v>3186.6</v>
      </c>
      <c r="AH225" s="24">
        <v>3220.2</v>
      </c>
      <c r="AI225" s="24">
        <v>3253.8</v>
      </c>
      <c r="AJ225" s="24">
        <v>3287.4</v>
      </c>
      <c r="AK225" s="24">
        <v>3321</v>
      </c>
      <c r="AL225" s="24">
        <v>3350</v>
      </c>
      <c r="AM225" s="24">
        <v>3379</v>
      </c>
      <c r="AN225" s="24">
        <v>3408</v>
      </c>
      <c r="AO225" s="24">
        <v>3437</v>
      </c>
      <c r="AP225" s="24">
        <v>3466</v>
      </c>
    </row>
    <row r="226" spans="1:42" x14ac:dyDescent="0.25">
      <c r="A226" t="s">
        <v>127</v>
      </c>
      <c r="B226" s="24">
        <v>4711</v>
      </c>
      <c r="C226" s="24">
        <v>4936.2</v>
      </c>
      <c r="D226" s="24">
        <v>5161.3999999999996</v>
      </c>
      <c r="E226" s="24">
        <v>5386.5999999999995</v>
      </c>
      <c r="F226" s="24">
        <v>5611.7999999999993</v>
      </c>
      <c r="G226" s="24">
        <v>5837</v>
      </c>
      <c r="H226" s="24">
        <v>6145.6</v>
      </c>
      <c r="I226" s="24">
        <v>6454.2</v>
      </c>
      <c r="J226" s="24">
        <v>6762.8</v>
      </c>
      <c r="K226" s="24">
        <v>7071.4</v>
      </c>
      <c r="L226" s="24">
        <v>7380</v>
      </c>
      <c r="M226" s="24">
        <v>7505</v>
      </c>
      <c r="N226" s="24">
        <v>7630</v>
      </c>
      <c r="O226" s="24">
        <v>7755</v>
      </c>
      <c r="P226" s="24">
        <v>7880</v>
      </c>
      <c r="Q226" s="24">
        <v>8005</v>
      </c>
      <c r="R226" s="24">
        <v>8134</v>
      </c>
      <c r="S226" s="24">
        <v>8263</v>
      </c>
      <c r="T226" s="24">
        <v>8392</v>
      </c>
      <c r="U226" s="24">
        <v>8521</v>
      </c>
      <c r="V226" s="24">
        <v>8650</v>
      </c>
      <c r="W226" s="24">
        <v>8775.1999999999989</v>
      </c>
      <c r="X226" s="24">
        <v>8900.4</v>
      </c>
      <c r="Y226" s="24">
        <v>9025.5999999999985</v>
      </c>
      <c r="Z226" s="24">
        <v>9150.7999999999993</v>
      </c>
      <c r="AA226" s="24">
        <v>9276</v>
      </c>
      <c r="AB226" s="24">
        <v>9393</v>
      </c>
      <c r="AC226" s="24">
        <v>9510</v>
      </c>
      <c r="AD226" s="24">
        <v>9627</v>
      </c>
      <c r="AE226" s="24">
        <v>9744</v>
      </c>
      <c r="AF226" s="24">
        <v>9861</v>
      </c>
      <c r="AG226" s="24">
        <v>9967.1999999999989</v>
      </c>
      <c r="AH226" s="24">
        <v>10073.4</v>
      </c>
      <c r="AI226" s="24">
        <v>10179.599999999999</v>
      </c>
      <c r="AJ226" s="24">
        <v>10285.799999999999</v>
      </c>
      <c r="AK226" s="24">
        <v>10392</v>
      </c>
      <c r="AL226" s="24">
        <v>10484.4</v>
      </c>
      <c r="AM226" s="24">
        <v>10576.800000000001</v>
      </c>
      <c r="AN226" s="24">
        <v>10669.2</v>
      </c>
      <c r="AO226" s="24">
        <v>10761.6</v>
      </c>
      <c r="AP226" s="24">
        <v>10854</v>
      </c>
    </row>
    <row r="227" spans="1:42" x14ac:dyDescent="0.25">
      <c r="A227" t="s">
        <v>134</v>
      </c>
      <c r="B227">
        <v>41</v>
      </c>
      <c r="C227">
        <v>38.199999999999996</v>
      </c>
      <c r="D227">
        <v>35.4</v>
      </c>
      <c r="E227">
        <v>32.599999999999994</v>
      </c>
      <c r="F227">
        <v>29.799999999999997</v>
      </c>
      <c r="G227">
        <v>27</v>
      </c>
      <c r="H227">
        <v>37</v>
      </c>
      <c r="I227">
        <v>47</v>
      </c>
      <c r="J227">
        <v>57</v>
      </c>
      <c r="K227">
        <v>67</v>
      </c>
      <c r="L227">
        <v>77</v>
      </c>
      <c r="M227">
        <v>79.600000000000009</v>
      </c>
      <c r="N227">
        <v>82.2</v>
      </c>
      <c r="O227">
        <v>84.800000000000011</v>
      </c>
      <c r="P227">
        <v>87.4</v>
      </c>
      <c r="Q227">
        <v>90</v>
      </c>
      <c r="R227">
        <v>92.8</v>
      </c>
      <c r="S227">
        <v>95.6</v>
      </c>
      <c r="T227">
        <v>98.4</v>
      </c>
      <c r="U227">
        <v>101.2</v>
      </c>
      <c r="V227">
        <v>104</v>
      </c>
      <c r="W227">
        <v>107</v>
      </c>
      <c r="X227">
        <v>110</v>
      </c>
      <c r="Y227">
        <v>113</v>
      </c>
      <c r="Z227">
        <v>116</v>
      </c>
      <c r="AA227">
        <v>119</v>
      </c>
      <c r="AB227">
        <v>122.2</v>
      </c>
      <c r="AC227">
        <v>125.39999999999999</v>
      </c>
      <c r="AD227">
        <v>128.6</v>
      </c>
      <c r="AE227">
        <v>131.79999999999998</v>
      </c>
      <c r="AF227">
        <v>135</v>
      </c>
      <c r="AG227">
        <v>138.20000000000002</v>
      </c>
      <c r="AH227">
        <v>141.4</v>
      </c>
      <c r="AI227">
        <v>144.60000000000002</v>
      </c>
      <c r="AJ227">
        <v>147.80000000000001</v>
      </c>
      <c r="AK227">
        <v>151</v>
      </c>
      <c r="AL227">
        <v>154</v>
      </c>
      <c r="AM227">
        <v>157</v>
      </c>
      <c r="AN227">
        <v>160</v>
      </c>
      <c r="AO227">
        <v>163</v>
      </c>
      <c r="AP227">
        <v>166</v>
      </c>
    </row>
    <row r="228" spans="1:42" x14ac:dyDescent="0.25">
      <c r="A228" t="s">
        <v>129</v>
      </c>
      <c r="B228">
        <v>61</v>
      </c>
      <c r="C228">
        <v>66.2</v>
      </c>
      <c r="D228">
        <v>71.400000000000006</v>
      </c>
      <c r="E228">
        <v>76.599999999999994</v>
      </c>
      <c r="F228">
        <v>81.8</v>
      </c>
      <c r="G228">
        <v>87</v>
      </c>
      <c r="H228">
        <v>88.2</v>
      </c>
      <c r="I228">
        <v>89.399999999999991</v>
      </c>
      <c r="J228">
        <v>90.6</v>
      </c>
      <c r="K228">
        <v>91.8</v>
      </c>
      <c r="L228">
        <v>93</v>
      </c>
      <c r="M228">
        <v>94.2</v>
      </c>
      <c r="N228">
        <v>95.399999999999991</v>
      </c>
      <c r="O228">
        <v>96.6</v>
      </c>
      <c r="P228">
        <v>97.8</v>
      </c>
      <c r="Q228">
        <v>99</v>
      </c>
      <c r="R228">
        <v>100.2</v>
      </c>
      <c r="S228">
        <v>101.39999999999999</v>
      </c>
      <c r="T228">
        <v>102.6</v>
      </c>
      <c r="U228">
        <v>103.8</v>
      </c>
      <c r="V228">
        <v>105</v>
      </c>
      <c r="W228">
        <v>106.2</v>
      </c>
      <c r="X228">
        <v>107.39999999999999</v>
      </c>
      <c r="Y228">
        <v>108.6</v>
      </c>
      <c r="Z228">
        <v>109.8</v>
      </c>
      <c r="AA228">
        <v>111</v>
      </c>
      <c r="AB228">
        <v>112.2</v>
      </c>
      <c r="AC228">
        <v>113.39999999999999</v>
      </c>
      <c r="AD228">
        <v>114.6</v>
      </c>
      <c r="AE228">
        <v>115.8</v>
      </c>
      <c r="AF228">
        <v>117</v>
      </c>
      <c r="AG228">
        <v>117.8</v>
      </c>
      <c r="AH228">
        <v>118.60000000000001</v>
      </c>
      <c r="AI228">
        <v>119.4</v>
      </c>
      <c r="AJ228">
        <v>120.2</v>
      </c>
      <c r="AK228">
        <v>121</v>
      </c>
      <c r="AL228">
        <v>121.8</v>
      </c>
      <c r="AM228">
        <v>122.60000000000001</v>
      </c>
      <c r="AN228">
        <v>123.4</v>
      </c>
      <c r="AO228">
        <v>124.2</v>
      </c>
      <c r="AP228">
        <v>125</v>
      </c>
    </row>
    <row r="229" spans="1:42" x14ac:dyDescent="0.25">
      <c r="A229" s="2" t="s">
        <v>11</v>
      </c>
    </row>
    <row r="230" spans="1:42" x14ac:dyDescent="0.25">
      <c r="A230" s="2" t="s">
        <v>12</v>
      </c>
    </row>
    <row r="231" spans="1:42" x14ac:dyDescent="0.25">
      <c r="A231" s="2" t="s">
        <v>13</v>
      </c>
    </row>
    <row r="232" spans="1:42" x14ac:dyDescent="0.25">
      <c r="A232" s="2" t="s">
        <v>14</v>
      </c>
      <c r="B232">
        <v>466</v>
      </c>
      <c r="C232">
        <v>441</v>
      </c>
      <c r="D232">
        <v>416</v>
      </c>
      <c r="E232">
        <v>391</v>
      </c>
      <c r="F232">
        <v>366</v>
      </c>
      <c r="G232">
        <v>341.00000000000006</v>
      </c>
      <c r="H232">
        <v>401</v>
      </c>
      <c r="I232">
        <v>461</v>
      </c>
      <c r="J232">
        <v>521</v>
      </c>
      <c r="K232">
        <v>581</v>
      </c>
      <c r="L232">
        <v>641</v>
      </c>
      <c r="M232">
        <v>642.4</v>
      </c>
      <c r="N232">
        <v>643.80000000000007</v>
      </c>
      <c r="O232">
        <v>645.20000000000005</v>
      </c>
      <c r="P232">
        <v>646.6</v>
      </c>
      <c r="Q232">
        <v>648</v>
      </c>
      <c r="R232">
        <v>648.19999999999993</v>
      </c>
      <c r="S232">
        <v>648.4</v>
      </c>
      <c r="T232">
        <v>648.59999999999991</v>
      </c>
      <c r="U232">
        <v>648.79999999999995</v>
      </c>
      <c r="V232">
        <v>649</v>
      </c>
      <c r="W232">
        <v>647.4</v>
      </c>
      <c r="X232">
        <v>645.80000000000007</v>
      </c>
      <c r="Y232">
        <v>644.20000000000005</v>
      </c>
      <c r="Z232">
        <v>642.6</v>
      </c>
      <c r="AA232">
        <v>641</v>
      </c>
      <c r="AB232">
        <v>637.6</v>
      </c>
      <c r="AC232">
        <v>634.19999999999993</v>
      </c>
      <c r="AD232">
        <v>630.79999999999995</v>
      </c>
      <c r="AE232">
        <v>627.4</v>
      </c>
      <c r="AF232">
        <v>624</v>
      </c>
      <c r="AG232">
        <v>618.6</v>
      </c>
      <c r="AH232">
        <v>613.19999999999993</v>
      </c>
      <c r="AI232">
        <v>607.79999999999995</v>
      </c>
      <c r="AJ232">
        <v>602.4</v>
      </c>
      <c r="AK232">
        <v>597</v>
      </c>
      <c r="AL232">
        <v>589.6</v>
      </c>
      <c r="AM232">
        <v>582.20000000000005</v>
      </c>
      <c r="AN232">
        <v>574.79999999999995</v>
      </c>
      <c r="AO232">
        <v>567.4</v>
      </c>
      <c r="AP232">
        <v>560</v>
      </c>
    </row>
    <row r="233" spans="1:42" x14ac:dyDescent="0.25">
      <c r="A233" s="2" t="s">
        <v>15</v>
      </c>
    </row>
    <row r="234" spans="1:42" x14ac:dyDescent="0.25">
      <c r="A234" s="2" t="s">
        <v>16</v>
      </c>
    </row>
    <row r="236" spans="1:42" x14ac:dyDescent="0.25">
      <c r="A236" s="1" t="s">
        <v>145</v>
      </c>
      <c r="B236" t="s">
        <v>146</v>
      </c>
    </row>
    <row r="237" spans="1:42" x14ac:dyDescent="0.25">
      <c r="A237" s="2" t="s">
        <v>7</v>
      </c>
      <c r="B237">
        <v>0.33018104440537271</v>
      </c>
      <c r="G237">
        <v>0.32128548399754192</v>
      </c>
      <c r="L237">
        <v>0.32707783348943875</v>
      </c>
      <c r="Q237">
        <v>0.32253720257988844</v>
      </c>
      <c r="V237">
        <v>0.31556965757005873</v>
      </c>
      <c r="AA237">
        <v>0.30839011075143419</v>
      </c>
      <c r="AF237">
        <v>0.3014968060774047</v>
      </c>
      <c r="AK237">
        <v>0.29508975407816029</v>
      </c>
      <c r="AP237">
        <v>0.28886274153397584</v>
      </c>
    </row>
    <row r="238" spans="1:42" x14ac:dyDescent="0.25">
      <c r="A238" s="2" t="s">
        <v>8</v>
      </c>
    </row>
    <row r="239" spans="1:42" x14ac:dyDescent="0.25">
      <c r="A239" s="2" t="s">
        <v>9</v>
      </c>
      <c r="B239">
        <v>0.10572826150235948</v>
      </c>
      <c r="G239">
        <v>9.6894496519897386E-2</v>
      </c>
      <c r="L239">
        <v>8.1197463826206726E-2</v>
      </c>
      <c r="Q239">
        <v>8.3096214308106209E-2</v>
      </c>
      <c r="V239">
        <v>0.10014472845119105</v>
      </c>
      <c r="AA239">
        <v>9.4945782546868987E-2</v>
      </c>
      <c r="AF239">
        <v>6.7569301062704909E-2</v>
      </c>
      <c r="AK239">
        <v>5.8210564897783444E-2</v>
      </c>
      <c r="AP239">
        <v>4.3462410990986501E-2</v>
      </c>
    </row>
    <row r="240" spans="1:42" x14ac:dyDescent="0.25">
      <c r="A240" s="2" t="s">
        <v>10</v>
      </c>
      <c r="B240">
        <v>0.45072753300945873</v>
      </c>
      <c r="G240">
        <v>0.45714058269177238</v>
      </c>
      <c r="L240">
        <v>0.46423680286714369</v>
      </c>
      <c r="Q240">
        <v>0.45602218920869025</v>
      </c>
      <c r="V240">
        <v>0.447894993530908</v>
      </c>
      <c r="AA240">
        <v>0.44122957706928817</v>
      </c>
      <c r="AF240">
        <v>0.43647733714743175</v>
      </c>
      <c r="AK240">
        <v>0.43620949892152566</v>
      </c>
      <c r="AP240">
        <v>0.4426583269220295</v>
      </c>
    </row>
    <row r="241" spans="1:42" x14ac:dyDescent="0.25">
      <c r="A241" s="2" t="s">
        <v>11</v>
      </c>
    </row>
    <row r="242" spans="1:42" x14ac:dyDescent="0.25">
      <c r="A242" s="2" t="s">
        <v>12</v>
      </c>
    </row>
    <row r="243" spans="1:42" x14ac:dyDescent="0.25">
      <c r="A243" s="2" t="s">
        <v>13</v>
      </c>
    </row>
    <row r="244" spans="1:42" x14ac:dyDescent="0.25">
      <c r="A244" s="2" t="s">
        <v>14</v>
      </c>
      <c r="B244">
        <v>9.0708880384138241E-2</v>
      </c>
      <c r="G244">
        <v>0.10200942911439168</v>
      </c>
      <c r="L244">
        <v>0.10378413286430767</v>
      </c>
      <c r="Q244">
        <v>0.115093689903404</v>
      </c>
      <c r="V244">
        <v>0.11359463112809395</v>
      </c>
      <c r="AA244">
        <v>0.13295149385817731</v>
      </c>
      <c r="AF244">
        <v>0.17218502755156204</v>
      </c>
      <c r="AK244">
        <v>0.188297801485346</v>
      </c>
      <c r="AP244">
        <v>0.2024450935568721</v>
      </c>
    </row>
    <row r="245" spans="1:42" x14ac:dyDescent="0.25">
      <c r="A245" s="2" t="s">
        <v>15</v>
      </c>
      <c r="B245">
        <v>2.265428069867079E-2</v>
      </c>
      <c r="G245">
        <v>2.2670007676396563E-2</v>
      </c>
      <c r="L245">
        <v>2.3703766952903181E-2</v>
      </c>
      <c r="Q245">
        <v>2.3250703999910988E-2</v>
      </c>
      <c r="V245">
        <v>2.2795989319748227E-2</v>
      </c>
      <c r="AA245">
        <v>2.2483035774231244E-2</v>
      </c>
      <c r="AF245">
        <v>2.2271528160896642E-2</v>
      </c>
      <c r="AK245">
        <v>2.2192380617184544E-2</v>
      </c>
      <c r="AP245">
        <v>2.2571426996136037E-2</v>
      </c>
    </row>
    <row r="246" spans="1:42" x14ac:dyDescent="0.25">
      <c r="A246" s="2" t="s">
        <v>16</v>
      </c>
    </row>
    <row r="247" spans="1:42" x14ac:dyDescent="0.25">
      <c r="A247" s="2" t="s">
        <v>89</v>
      </c>
      <c r="B247">
        <v>5130</v>
      </c>
      <c r="G247">
        <v>5923</v>
      </c>
      <c r="L247">
        <v>6645</v>
      </c>
      <c r="Q247">
        <v>7578</v>
      </c>
      <c r="V247">
        <v>8447</v>
      </c>
      <c r="AA247">
        <v>9463</v>
      </c>
      <c r="AF247">
        <v>10698</v>
      </c>
      <c r="AK247">
        <v>12308</v>
      </c>
      <c r="AP247">
        <v>13069</v>
      </c>
    </row>
    <row r="248" spans="1:42" x14ac:dyDescent="0.25">
      <c r="A248" s="2" t="s">
        <v>147</v>
      </c>
    </row>
    <row r="249" spans="1:42" x14ac:dyDescent="0.25">
      <c r="A249" s="2" t="s">
        <v>7</v>
      </c>
      <c r="B249">
        <v>1693.8287577995618</v>
      </c>
      <c r="C249">
        <v>1735.6577905831375</v>
      </c>
      <c r="D249">
        <v>1777.4868233667135</v>
      </c>
      <c r="E249">
        <v>1819.3158561502892</v>
      </c>
      <c r="F249">
        <v>1861.1448889338649</v>
      </c>
      <c r="G249">
        <v>1902.9739217174406</v>
      </c>
      <c r="H249">
        <v>1957.0655780814166</v>
      </c>
      <c r="I249">
        <v>2011.1572344453925</v>
      </c>
      <c r="J249">
        <v>2065.2488908093687</v>
      </c>
      <c r="K249">
        <v>2119.3405471733445</v>
      </c>
      <c r="L249">
        <v>2173.4322035373207</v>
      </c>
      <c r="M249">
        <v>2227.5831470599355</v>
      </c>
      <c r="N249">
        <v>2281.7340905825499</v>
      </c>
      <c r="O249">
        <v>2335.8850341051648</v>
      </c>
      <c r="P249">
        <v>2390.0359776277796</v>
      </c>
      <c r="Q249">
        <v>2444.1869211503945</v>
      </c>
      <c r="R249">
        <v>2488.4729164191731</v>
      </c>
      <c r="S249">
        <v>2532.7589116879512</v>
      </c>
      <c r="T249">
        <v>2577.0449069567298</v>
      </c>
      <c r="U249">
        <v>2621.330902225508</v>
      </c>
      <c r="V249">
        <v>2665.6168974942861</v>
      </c>
      <c r="W249">
        <v>2716.1526416035936</v>
      </c>
      <c r="X249">
        <v>2766.6883857129005</v>
      </c>
      <c r="Y249">
        <v>2817.2241298222079</v>
      </c>
      <c r="Z249">
        <v>2867.7598739315149</v>
      </c>
      <c r="AA249">
        <v>2918.2956180408219</v>
      </c>
      <c r="AB249">
        <v>2979.7190607158723</v>
      </c>
      <c r="AC249">
        <v>3041.1425033909231</v>
      </c>
      <c r="AD249">
        <v>3102.5659460659735</v>
      </c>
      <c r="AE249">
        <v>3163.9893887410244</v>
      </c>
      <c r="AF249">
        <v>3225.4128314160753</v>
      </c>
      <c r="AG249">
        <v>3306.7232037716594</v>
      </c>
      <c r="AH249">
        <v>3388.033576127244</v>
      </c>
      <c r="AI249">
        <v>3469.3439484828282</v>
      </c>
      <c r="AJ249">
        <v>3550.6543208384128</v>
      </c>
      <c r="AK249">
        <v>3631.9646931939969</v>
      </c>
      <c r="AL249">
        <v>3660.6011883767037</v>
      </c>
      <c r="AM249">
        <v>3689.23768355941</v>
      </c>
      <c r="AN249">
        <v>3717.8741787421168</v>
      </c>
      <c r="AO249">
        <v>3746.5106739248235</v>
      </c>
      <c r="AP249">
        <v>3775.1471691075303</v>
      </c>
    </row>
    <row r="250" spans="1:42" x14ac:dyDescent="0.25">
      <c r="A250" s="2" t="s">
        <v>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 s="2" t="s">
        <v>9</v>
      </c>
      <c r="B251">
        <v>542.38598150710413</v>
      </c>
      <c r="C251">
        <v>548.69000578315377</v>
      </c>
      <c r="D251">
        <v>554.99403005920328</v>
      </c>
      <c r="E251">
        <v>561.29805433525291</v>
      </c>
      <c r="F251">
        <v>567.60207861130255</v>
      </c>
      <c r="G251">
        <v>573.90610288735206</v>
      </c>
      <c r="H251">
        <v>567.03631173491044</v>
      </c>
      <c r="I251">
        <v>560.16652058246871</v>
      </c>
      <c r="J251">
        <v>553.29672943002709</v>
      </c>
      <c r="K251">
        <v>546.42693827758535</v>
      </c>
      <c r="L251">
        <v>539.55714712514373</v>
      </c>
      <c r="M251">
        <v>557.58634010548076</v>
      </c>
      <c r="N251">
        <v>575.61553308581779</v>
      </c>
      <c r="O251">
        <v>593.64472606615482</v>
      </c>
      <c r="P251">
        <v>611.67391904649185</v>
      </c>
      <c r="Q251">
        <v>629.70311202682899</v>
      </c>
      <c r="R251">
        <v>672.94699386690536</v>
      </c>
      <c r="S251">
        <v>716.19087570698161</v>
      </c>
      <c r="T251">
        <v>759.43475754705798</v>
      </c>
      <c r="U251">
        <v>802.67863938713435</v>
      </c>
      <c r="V251">
        <v>845.92252122721072</v>
      </c>
      <c r="W251">
        <v>856.43240502997276</v>
      </c>
      <c r="X251">
        <v>866.9422888327349</v>
      </c>
      <c r="Y251">
        <v>877.45217263549694</v>
      </c>
      <c r="Z251">
        <v>887.96205643825908</v>
      </c>
      <c r="AA251">
        <v>898.47194024102112</v>
      </c>
      <c r="AB251">
        <v>863.34882874658035</v>
      </c>
      <c r="AC251">
        <v>828.22571725213948</v>
      </c>
      <c r="AD251">
        <v>793.1026057576986</v>
      </c>
      <c r="AE251">
        <v>757.97949426325772</v>
      </c>
      <c r="AF251">
        <v>722.85638276881696</v>
      </c>
      <c r="AG251">
        <v>721.57623276743732</v>
      </c>
      <c r="AH251">
        <v>720.29608276605757</v>
      </c>
      <c r="AI251">
        <v>719.01593276467793</v>
      </c>
      <c r="AJ251">
        <v>717.73578276329829</v>
      </c>
      <c r="AK251">
        <v>716.45563276191865</v>
      </c>
      <c r="AL251">
        <v>686.76655605777546</v>
      </c>
      <c r="AM251">
        <v>657.07747935363227</v>
      </c>
      <c r="AN251">
        <v>627.38840264948908</v>
      </c>
      <c r="AO251">
        <v>597.69932594534589</v>
      </c>
      <c r="AP251">
        <v>568.01024924120259</v>
      </c>
    </row>
    <row r="252" spans="1:42" x14ac:dyDescent="0.25">
      <c r="A252" s="2" t="s">
        <v>10</v>
      </c>
      <c r="B252">
        <v>2312.2322443385233</v>
      </c>
      <c r="C252">
        <v>2391.3145297274923</v>
      </c>
      <c r="D252">
        <v>2470.3968151164609</v>
      </c>
      <c r="E252">
        <v>2549.4791005054299</v>
      </c>
      <c r="F252">
        <v>2628.5613858943989</v>
      </c>
      <c r="G252">
        <v>2707.6436712833679</v>
      </c>
      <c r="H252">
        <v>2783.0856480371285</v>
      </c>
      <c r="I252">
        <v>2858.5276247908887</v>
      </c>
      <c r="J252">
        <v>2933.9696015446489</v>
      </c>
      <c r="K252">
        <v>3009.4115782984095</v>
      </c>
      <c r="L252">
        <v>3084.8535550521697</v>
      </c>
      <c r="M252">
        <v>3159.0300740064267</v>
      </c>
      <c r="N252">
        <v>3233.2065929606833</v>
      </c>
      <c r="O252">
        <v>3307.3831119149404</v>
      </c>
      <c r="P252">
        <v>3381.5596308691975</v>
      </c>
      <c r="Q252">
        <v>3455.736149823455</v>
      </c>
      <c r="R252">
        <v>3521.2627219298802</v>
      </c>
      <c r="S252">
        <v>3586.7892940363054</v>
      </c>
      <c r="T252">
        <v>3652.3158661427301</v>
      </c>
      <c r="U252">
        <v>3717.8424382491553</v>
      </c>
      <c r="V252">
        <v>3783.3690103555809</v>
      </c>
      <c r="W252">
        <v>3861.7663058457997</v>
      </c>
      <c r="X252">
        <v>3940.1636013360185</v>
      </c>
      <c r="Y252">
        <v>4018.5608968262372</v>
      </c>
      <c r="Z252">
        <v>4096.958192316456</v>
      </c>
      <c r="AA252">
        <v>4175.3554878066752</v>
      </c>
      <c r="AB252">
        <v>4274.1713008059851</v>
      </c>
      <c r="AC252">
        <v>4372.9871138052949</v>
      </c>
      <c r="AD252">
        <v>4471.8029268046048</v>
      </c>
      <c r="AE252">
        <v>4570.6187398039147</v>
      </c>
      <c r="AF252">
        <v>4669.4345528032254</v>
      </c>
      <c r="AG252">
        <v>4809.320944787808</v>
      </c>
      <c r="AH252">
        <v>4949.2073367723897</v>
      </c>
      <c r="AI252">
        <v>5089.0937287569723</v>
      </c>
      <c r="AJ252">
        <v>5228.9801207415549</v>
      </c>
      <c r="AK252">
        <v>5368.8665127261374</v>
      </c>
      <c r="AL252">
        <v>5452.1135450897109</v>
      </c>
      <c r="AM252">
        <v>5535.3605774532843</v>
      </c>
      <c r="AN252">
        <v>5618.6076098168569</v>
      </c>
      <c r="AO252">
        <v>5701.8546421804303</v>
      </c>
      <c r="AP252">
        <v>5785.1016745440038</v>
      </c>
    </row>
    <row r="253" spans="1:42" x14ac:dyDescent="0.25">
      <c r="A253" s="2" t="s">
        <v>11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 s="2" t="s">
        <v>12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 s="2" t="s">
        <v>13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 s="2" t="s">
        <v>14</v>
      </c>
      <c r="B256">
        <v>465.33655637062918</v>
      </c>
      <c r="C256">
        <v>493.10961482541171</v>
      </c>
      <c r="D256">
        <v>520.88267328019424</v>
      </c>
      <c r="E256">
        <v>548.65573173497683</v>
      </c>
      <c r="F256">
        <v>576.4287901897593</v>
      </c>
      <c r="G256">
        <v>604.20184864454188</v>
      </c>
      <c r="H256">
        <v>621.2905914922984</v>
      </c>
      <c r="I256">
        <v>638.37933434005492</v>
      </c>
      <c r="J256">
        <v>655.46807718781145</v>
      </c>
      <c r="K256">
        <v>672.55682003556797</v>
      </c>
      <c r="L256">
        <v>689.64556288332449</v>
      </c>
      <c r="M256">
        <v>726.15244672425877</v>
      </c>
      <c r="N256">
        <v>762.65933056519293</v>
      </c>
      <c r="O256">
        <v>799.16621440612721</v>
      </c>
      <c r="P256">
        <v>835.67309824706138</v>
      </c>
      <c r="Q256">
        <v>872.17998208799554</v>
      </c>
      <c r="R256">
        <v>889.65075549819835</v>
      </c>
      <c r="S256">
        <v>907.12152890840116</v>
      </c>
      <c r="T256">
        <v>924.59230231860397</v>
      </c>
      <c r="U256">
        <v>942.06307572880678</v>
      </c>
      <c r="V256">
        <v>959.53384913900959</v>
      </c>
      <c r="W256">
        <v>1019.251076587194</v>
      </c>
      <c r="X256">
        <v>1078.9683040353784</v>
      </c>
      <c r="Y256">
        <v>1138.685531483563</v>
      </c>
      <c r="Z256">
        <v>1198.4027589317475</v>
      </c>
      <c r="AA256">
        <v>1258.1199863799318</v>
      </c>
      <c r="AB256">
        <v>1374.9030740532676</v>
      </c>
      <c r="AC256">
        <v>1491.6861617266031</v>
      </c>
      <c r="AD256">
        <v>1608.4692493999389</v>
      </c>
      <c r="AE256">
        <v>1725.2523370732747</v>
      </c>
      <c r="AF256">
        <v>1842.0354247466107</v>
      </c>
      <c r="AG256">
        <v>1937.1422079336162</v>
      </c>
      <c r="AH256">
        <v>2032.2489911206219</v>
      </c>
      <c r="AI256">
        <v>2127.3557743076276</v>
      </c>
      <c r="AJ256">
        <v>2222.4625574946331</v>
      </c>
      <c r="AK256">
        <v>2317.5693406816386</v>
      </c>
      <c r="AL256">
        <v>2383.2064580842634</v>
      </c>
      <c r="AM256">
        <v>2448.8435754868879</v>
      </c>
      <c r="AN256">
        <v>2514.4806928895123</v>
      </c>
      <c r="AO256">
        <v>2580.1178102921372</v>
      </c>
      <c r="AP256">
        <v>2645.7549276947616</v>
      </c>
    </row>
    <row r="257" spans="1:42" x14ac:dyDescent="0.25">
      <c r="A257" s="2" t="s">
        <v>15</v>
      </c>
      <c r="B257">
        <v>116.21645998418116</v>
      </c>
      <c r="C257">
        <v>119.82805908080428</v>
      </c>
      <c r="D257">
        <v>123.43965817742742</v>
      </c>
      <c r="E257">
        <v>127.05125727405056</v>
      </c>
      <c r="F257">
        <v>130.66285637067369</v>
      </c>
      <c r="G257">
        <v>134.2744554672968</v>
      </c>
      <c r="H257">
        <v>138.92187065424577</v>
      </c>
      <c r="I257">
        <v>143.56928584119473</v>
      </c>
      <c r="J257">
        <v>148.21670102814369</v>
      </c>
      <c r="K257">
        <v>152.86411621509265</v>
      </c>
      <c r="L257">
        <v>157.51153140204164</v>
      </c>
      <c r="M257">
        <v>161.24799210389841</v>
      </c>
      <c r="N257">
        <v>164.98445280575518</v>
      </c>
      <c r="O257">
        <v>168.72091350761195</v>
      </c>
      <c r="P257">
        <v>172.45737420946872</v>
      </c>
      <c r="Q257">
        <v>176.1938349113255</v>
      </c>
      <c r="R257">
        <v>179.46661228584307</v>
      </c>
      <c r="S257">
        <v>182.73938966036062</v>
      </c>
      <c r="T257">
        <v>186.01216703487819</v>
      </c>
      <c r="U257">
        <v>189.28494440939573</v>
      </c>
      <c r="V257">
        <v>192.55772178391325</v>
      </c>
      <c r="W257">
        <v>196.59757093344066</v>
      </c>
      <c r="X257">
        <v>200.63742008296805</v>
      </c>
      <c r="Y257">
        <v>204.67726923249543</v>
      </c>
      <c r="Z257">
        <v>208.71711838202285</v>
      </c>
      <c r="AA257">
        <v>212.75696753155023</v>
      </c>
      <c r="AB257">
        <v>217.85773567829466</v>
      </c>
      <c r="AC257">
        <v>222.95850382503906</v>
      </c>
      <c r="AD257">
        <v>228.05927197178346</v>
      </c>
      <c r="AE257">
        <v>233.16004011852789</v>
      </c>
      <c r="AF257">
        <v>238.26080826527232</v>
      </c>
      <c r="AG257">
        <v>245.23741073947932</v>
      </c>
      <c r="AH257">
        <v>252.21401321368634</v>
      </c>
      <c r="AI257">
        <v>259.19061568789334</v>
      </c>
      <c r="AJ257">
        <v>266.16721816210037</v>
      </c>
      <c r="AK257">
        <v>273.1438206363074</v>
      </c>
      <c r="AL257">
        <v>277.51225239154633</v>
      </c>
      <c r="AM257">
        <v>281.8806841467852</v>
      </c>
      <c r="AN257">
        <v>286.24911590202413</v>
      </c>
      <c r="AO257">
        <v>290.617547657263</v>
      </c>
      <c r="AP257">
        <v>294.98597941250193</v>
      </c>
    </row>
    <row r="258" spans="1:42" x14ac:dyDescent="0.25">
      <c r="A258" s="2" t="s">
        <v>16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60" spans="1:42" x14ac:dyDescent="0.25">
      <c r="A260" s="1" t="s">
        <v>151</v>
      </c>
    </row>
    <row r="261" spans="1:42" x14ac:dyDescent="0.25">
      <c r="A261" s="2" t="s">
        <v>7</v>
      </c>
      <c r="B261">
        <v>715</v>
      </c>
      <c r="C261">
        <v>689</v>
      </c>
      <c r="D261">
        <v>663</v>
      </c>
      <c r="E261">
        <v>637</v>
      </c>
      <c r="F261">
        <v>611</v>
      </c>
      <c r="G261">
        <v>585</v>
      </c>
      <c r="H261">
        <v>587.19999999999993</v>
      </c>
      <c r="I261">
        <v>589.4</v>
      </c>
      <c r="J261">
        <v>591.59999999999991</v>
      </c>
      <c r="K261">
        <v>593.79999999999995</v>
      </c>
      <c r="L261">
        <v>596</v>
      </c>
      <c r="M261">
        <v>599</v>
      </c>
      <c r="N261">
        <v>602</v>
      </c>
      <c r="O261">
        <v>605</v>
      </c>
      <c r="P261">
        <v>608</v>
      </c>
      <c r="Q261">
        <v>611</v>
      </c>
      <c r="R261">
        <v>613</v>
      </c>
      <c r="S261">
        <v>615</v>
      </c>
      <c r="T261">
        <v>617</v>
      </c>
      <c r="U261">
        <v>619</v>
      </c>
      <c r="V261">
        <v>621</v>
      </c>
      <c r="W261">
        <v>622.6</v>
      </c>
      <c r="X261">
        <v>624.19999999999993</v>
      </c>
      <c r="Y261">
        <v>625.79999999999995</v>
      </c>
      <c r="Z261">
        <v>627.4</v>
      </c>
      <c r="AA261">
        <v>629</v>
      </c>
      <c r="AB261">
        <v>630.19999999999993</v>
      </c>
      <c r="AC261">
        <v>631.4</v>
      </c>
      <c r="AD261">
        <v>632.59999999999991</v>
      </c>
      <c r="AE261">
        <v>633.79999999999995</v>
      </c>
      <c r="AF261">
        <v>635</v>
      </c>
      <c r="AG261">
        <v>635.80000000000007</v>
      </c>
      <c r="AH261">
        <v>636.6</v>
      </c>
      <c r="AI261">
        <v>637.40000000000009</v>
      </c>
      <c r="AJ261">
        <v>638.20000000000005</v>
      </c>
      <c r="AK261">
        <v>639</v>
      </c>
      <c r="AL261">
        <v>639.80000000000007</v>
      </c>
      <c r="AM261">
        <v>640.6</v>
      </c>
      <c r="AN261">
        <v>641.40000000000009</v>
      </c>
      <c r="AO261">
        <v>642.20000000000005</v>
      </c>
      <c r="AP261">
        <v>643</v>
      </c>
    </row>
    <row r="262" spans="1:42" x14ac:dyDescent="0.25">
      <c r="A262" s="2" t="s">
        <v>8</v>
      </c>
    </row>
    <row r="263" spans="1:42" x14ac:dyDescent="0.25">
      <c r="A263" s="2" t="s">
        <v>9</v>
      </c>
      <c r="B263">
        <v>329</v>
      </c>
      <c r="C263">
        <v>343.59999999999997</v>
      </c>
      <c r="D263">
        <v>358.2</v>
      </c>
      <c r="E263">
        <v>372.79999999999995</v>
      </c>
      <c r="F263">
        <v>387.4</v>
      </c>
      <c r="G263">
        <v>402</v>
      </c>
      <c r="H263">
        <v>416</v>
      </c>
      <c r="I263">
        <v>430</v>
      </c>
      <c r="J263">
        <v>444</v>
      </c>
      <c r="K263">
        <v>458</v>
      </c>
      <c r="L263">
        <v>472.00000000000006</v>
      </c>
      <c r="M263">
        <v>494.80000000000007</v>
      </c>
      <c r="N263">
        <v>517.6</v>
      </c>
      <c r="O263">
        <v>540.40000000000009</v>
      </c>
      <c r="P263">
        <v>563.20000000000005</v>
      </c>
      <c r="Q263">
        <v>586</v>
      </c>
      <c r="R263">
        <v>606.19999999999993</v>
      </c>
      <c r="S263">
        <v>626.4</v>
      </c>
      <c r="T263">
        <v>646.59999999999991</v>
      </c>
      <c r="U263">
        <v>666.8</v>
      </c>
      <c r="V263">
        <v>687</v>
      </c>
      <c r="W263">
        <v>704.6</v>
      </c>
      <c r="X263">
        <v>722.19999999999993</v>
      </c>
      <c r="Y263">
        <v>739.8</v>
      </c>
      <c r="Z263">
        <v>757.4</v>
      </c>
      <c r="AA263">
        <v>775</v>
      </c>
      <c r="AB263">
        <v>790</v>
      </c>
      <c r="AC263">
        <v>805</v>
      </c>
      <c r="AD263">
        <v>820</v>
      </c>
      <c r="AE263">
        <v>835</v>
      </c>
      <c r="AF263">
        <v>850</v>
      </c>
      <c r="AG263">
        <v>862.6</v>
      </c>
      <c r="AH263">
        <v>875.19999999999993</v>
      </c>
      <c r="AI263">
        <v>887.8</v>
      </c>
      <c r="AJ263">
        <v>900.4</v>
      </c>
      <c r="AK263">
        <v>913</v>
      </c>
      <c r="AL263">
        <v>923.19999999999993</v>
      </c>
      <c r="AM263">
        <v>933.4</v>
      </c>
      <c r="AN263">
        <v>943.59999999999991</v>
      </c>
      <c r="AO263">
        <v>953.8</v>
      </c>
      <c r="AP263">
        <v>964</v>
      </c>
    </row>
    <row r="264" spans="1:42" x14ac:dyDescent="0.25">
      <c r="A264" s="2" t="s">
        <v>10</v>
      </c>
      <c r="B264">
        <v>91.999999999999986</v>
      </c>
      <c r="C264">
        <v>85.799999999999983</v>
      </c>
      <c r="D264">
        <v>79.599999999999994</v>
      </c>
      <c r="E264">
        <v>73.399999999999991</v>
      </c>
      <c r="F264">
        <v>67.199999999999989</v>
      </c>
      <c r="G264">
        <v>60.999999999999993</v>
      </c>
      <c r="H264">
        <v>60.599999999999994</v>
      </c>
      <c r="I264">
        <v>60.199999999999996</v>
      </c>
      <c r="J264">
        <v>59.8</v>
      </c>
      <c r="K264">
        <v>59.4</v>
      </c>
      <c r="L264">
        <v>59</v>
      </c>
      <c r="M264">
        <v>58.6</v>
      </c>
      <c r="N264">
        <v>58.199999999999996</v>
      </c>
      <c r="O264">
        <v>57.8</v>
      </c>
      <c r="P264">
        <v>57.4</v>
      </c>
      <c r="Q264">
        <v>57</v>
      </c>
      <c r="R264">
        <v>56.6</v>
      </c>
      <c r="S264">
        <v>56.199999999999996</v>
      </c>
      <c r="T264">
        <v>55.8</v>
      </c>
      <c r="U264">
        <v>55.4</v>
      </c>
      <c r="V264">
        <v>55</v>
      </c>
      <c r="W264">
        <v>54.800000000000004</v>
      </c>
      <c r="X264">
        <v>54.6</v>
      </c>
      <c r="Y264">
        <v>54.400000000000006</v>
      </c>
      <c r="Z264">
        <v>54.2</v>
      </c>
      <c r="AA264">
        <v>54</v>
      </c>
      <c r="AB264">
        <v>53.800000000000004</v>
      </c>
      <c r="AC264">
        <v>53.6</v>
      </c>
      <c r="AD264">
        <v>53.400000000000006</v>
      </c>
      <c r="AE264">
        <v>53.2</v>
      </c>
      <c r="AF264">
        <v>53</v>
      </c>
      <c r="AG264">
        <v>52.800000000000004</v>
      </c>
      <c r="AH264">
        <v>52.6</v>
      </c>
      <c r="AI264">
        <v>52.400000000000006</v>
      </c>
      <c r="AJ264">
        <v>52.2</v>
      </c>
      <c r="AK264">
        <v>52</v>
      </c>
      <c r="AL264">
        <v>52</v>
      </c>
      <c r="AM264">
        <v>52</v>
      </c>
      <c r="AN264">
        <v>52</v>
      </c>
      <c r="AO264">
        <v>52</v>
      </c>
      <c r="AP264">
        <v>52</v>
      </c>
    </row>
    <row r="265" spans="1:42" x14ac:dyDescent="0.25">
      <c r="A265" s="2" t="s">
        <v>11</v>
      </c>
      <c r="B265">
        <v>3</v>
      </c>
      <c r="C265">
        <v>2.6</v>
      </c>
      <c r="D265">
        <v>2.2000000000000002</v>
      </c>
      <c r="E265">
        <v>1.8</v>
      </c>
      <c r="F265">
        <v>1.4000000000000001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</row>
    <row r="266" spans="1:42" x14ac:dyDescent="0.25">
      <c r="A266" s="2" t="s">
        <v>12</v>
      </c>
    </row>
    <row r="267" spans="1:42" x14ac:dyDescent="0.25">
      <c r="A267" s="2" t="s">
        <v>13</v>
      </c>
    </row>
    <row r="268" spans="1:42" x14ac:dyDescent="0.25">
      <c r="A268" s="2" t="s">
        <v>14</v>
      </c>
      <c r="B268">
        <v>64</v>
      </c>
      <c r="C268">
        <v>59.600000000000009</v>
      </c>
      <c r="D268">
        <v>55.2</v>
      </c>
      <c r="E268">
        <v>50.800000000000011</v>
      </c>
      <c r="F268">
        <v>46.400000000000006</v>
      </c>
      <c r="G268">
        <v>42</v>
      </c>
      <c r="H268">
        <v>41.8</v>
      </c>
      <c r="I268">
        <v>41.6</v>
      </c>
      <c r="J268">
        <v>41.4</v>
      </c>
      <c r="K268">
        <v>41.199999999999996</v>
      </c>
      <c r="L268">
        <v>41</v>
      </c>
      <c r="M268">
        <v>40.799999999999997</v>
      </c>
      <c r="N268">
        <v>40.6</v>
      </c>
      <c r="O268">
        <v>40.4</v>
      </c>
      <c r="P268">
        <v>40.200000000000003</v>
      </c>
      <c r="Q268">
        <v>40.000000000000007</v>
      </c>
      <c r="R268">
        <v>40.000000000000007</v>
      </c>
      <c r="S268">
        <v>40</v>
      </c>
      <c r="T268">
        <v>40</v>
      </c>
      <c r="U268">
        <v>40</v>
      </c>
      <c r="V268">
        <v>40</v>
      </c>
      <c r="W268">
        <v>39.800000000000004</v>
      </c>
      <c r="X268">
        <v>39.6</v>
      </c>
      <c r="Y268">
        <v>39.400000000000006</v>
      </c>
      <c r="Z268">
        <v>39.200000000000003</v>
      </c>
      <c r="AA268">
        <v>39</v>
      </c>
      <c r="AB268">
        <v>39</v>
      </c>
      <c r="AC268">
        <v>39</v>
      </c>
      <c r="AD268">
        <v>39</v>
      </c>
      <c r="AE268">
        <v>39</v>
      </c>
      <c r="AF268">
        <v>39</v>
      </c>
      <c r="AG268">
        <v>39</v>
      </c>
      <c r="AH268">
        <v>39</v>
      </c>
      <c r="AI268">
        <v>39</v>
      </c>
      <c r="AJ268">
        <v>39</v>
      </c>
      <c r="AK268">
        <v>39</v>
      </c>
      <c r="AL268">
        <v>39</v>
      </c>
      <c r="AM268">
        <v>39</v>
      </c>
      <c r="AN268">
        <v>39</v>
      </c>
      <c r="AO268">
        <v>39</v>
      </c>
      <c r="AP268">
        <v>39</v>
      </c>
    </row>
    <row r="269" spans="1:42" x14ac:dyDescent="0.25">
      <c r="A269" s="2" t="s">
        <v>15</v>
      </c>
      <c r="B269">
        <v>10</v>
      </c>
      <c r="C269">
        <v>13.2</v>
      </c>
      <c r="D269">
        <v>16.399999999999999</v>
      </c>
      <c r="E269">
        <v>19.600000000000001</v>
      </c>
      <c r="F269">
        <v>22.799999999999997</v>
      </c>
      <c r="G269">
        <v>26</v>
      </c>
      <c r="H269">
        <v>25.599999999999998</v>
      </c>
      <c r="I269">
        <v>25.2</v>
      </c>
      <c r="J269">
        <v>24.799999999999997</v>
      </c>
      <c r="K269">
        <v>24.4</v>
      </c>
      <c r="L269">
        <v>24</v>
      </c>
      <c r="M269">
        <v>23.400000000000002</v>
      </c>
      <c r="N269">
        <v>22.8</v>
      </c>
      <c r="O269">
        <v>22.200000000000003</v>
      </c>
      <c r="P269">
        <v>21.6</v>
      </c>
      <c r="Q269">
        <v>21</v>
      </c>
      <c r="R269">
        <v>20.8</v>
      </c>
      <c r="S269">
        <v>20.599999999999998</v>
      </c>
      <c r="T269">
        <v>20.399999999999999</v>
      </c>
      <c r="U269">
        <v>20.2</v>
      </c>
      <c r="V269">
        <v>20</v>
      </c>
      <c r="W269">
        <v>19.8</v>
      </c>
      <c r="X269">
        <v>19.599999999999998</v>
      </c>
      <c r="Y269">
        <v>19.399999999999999</v>
      </c>
      <c r="Z269">
        <v>19.2</v>
      </c>
      <c r="AA269">
        <v>19</v>
      </c>
      <c r="AB269">
        <v>18.8</v>
      </c>
      <c r="AC269">
        <v>18.599999999999998</v>
      </c>
      <c r="AD269">
        <v>18.399999999999999</v>
      </c>
      <c r="AE269">
        <v>18.2</v>
      </c>
      <c r="AF269">
        <v>18</v>
      </c>
      <c r="AG269">
        <v>17.8</v>
      </c>
      <c r="AH269">
        <v>17.599999999999998</v>
      </c>
      <c r="AI269">
        <v>17.399999999999999</v>
      </c>
      <c r="AJ269">
        <v>17.2</v>
      </c>
      <c r="AK269">
        <v>17</v>
      </c>
      <c r="AL269">
        <v>17</v>
      </c>
      <c r="AM269">
        <v>17</v>
      </c>
      <c r="AN269">
        <v>17</v>
      </c>
      <c r="AO269">
        <v>17</v>
      </c>
      <c r="AP269">
        <v>17</v>
      </c>
    </row>
    <row r="270" spans="1:42" x14ac:dyDescent="0.25">
      <c r="A270" s="2" t="s">
        <v>16</v>
      </c>
    </row>
    <row r="272" spans="1:42" x14ac:dyDescent="0.25">
      <c r="A272" s="1" t="s">
        <v>198</v>
      </c>
    </row>
    <row r="273" spans="1:42" x14ac:dyDescent="0.25">
      <c r="A273" s="2" t="s">
        <v>7</v>
      </c>
      <c r="B273">
        <v>3380</v>
      </c>
      <c r="C273">
        <v>3459.4</v>
      </c>
      <c r="D273">
        <v>3538.7999999999997</v>
      </c>
      <c r="E273">
        <v>3618.2</v>
      </c>
      <c r="F273">
        <v>3697.6</v>
      </c>
      <c r="G273">
        <v>3777</v>
      </c>
      <c r="H273">
        <v>3758.7999999999997</v>
      </c>
      <c r="I273">
        <v>3740.6</v>
      </c>
      <c r="J273">
        <v>3722.3999999999996</v>
      </c>
      <c r="K273">
        <v>3704.2</v>
      </c>
      <c r="L273">
        <v>3686</v>
      </c>
      <c r="M273">
        <v>3742</v>
      </c>
      <c r="N273">
        <v>3798</v>
      </c>
      <c r="O273">
        <v>3854</v>
      </c>
      <c r="P273">
        <v>3910</v>
      </c>
      <c r="Q273">
        <v>3966</v>
      </c>
      <c r="R273">
        <v>4028.2000000000003</v>
      </c>
      <c r="S273">
        <v>4090.4</v>
      </c>
      <c r="T273">
        <v>4152.6000000000004</v>
      </c>
      <c r="U273">
        <v>4214.8</v>
      </c>
      <c r="V273">
        <v>4277</v>
      </c>
      <c r="W273">
        <v>4341.5999999999995</v>
      </c>
      <c r="X273">
        <v>4406.2</v>
      </c>
      <c r="Y273">
        <v>4470.7999999999993</v>
      </c>
      <c r="Z273">
        <v>4535.3999999999996</v>
      </c>
      <c r="AA273">
        <v>4600</v>
      </c>
      <c r="AB273">
        <v>4664.5999999999995</v>
      </c>
      <c r="AC273">
        <v>4729.2</v>
      </c>
      <c r="AD273">
        <v>4793.7999999999993</v>
      </c>
      <c r="AE273">
        <v>4858.3999999999996</v>
      </c>
      <c r="AF273">
        <v>4923</v>
      </c>
      <c r="AG273">
        <v>4985.5999999999995</v>
      </c>
      <c r="AH273">
        <v>5048.2</v>
      </c>
      <c r="AI273">
        <v>5110.7999999999993</v>
      </c>
      <c r="AJ273">
        <v>5173.3999999999996</v>
      </c>
      <c r="AK273">
        <v>5236</v>
      </c>
      <c r="AL273">
        <v>5295.8</v>
      </c>
      <c r="AM273">
        <v>5355.5999999999995</v>
      </c>
      <c r="AN273">
        <v>5415.4</v>
      </c>
      <c r="AO273">
        <v>5475.2</v>
      </c>
      <c r="AP273">
        <v>5535</v>
      </c>
    </row>
    <row r="274" spans="1:42" x14ac:dyDescent="0.25">
      <c r="A274" s="2" t="s">
        <v>8</v>
      </c>
      <c r="B274">
        <v>87</v>
      </c>
      <c r="C274">
        <v>89</v>
      </c>
      <c r="D274">
        <v>91</v>
      </c>
      <c r="E274">
        <v>93</v>
      </c>
      <c r="F274">
        <v>95</v>
      </c>
      <c r="G274">
        <v>97</v>
      </c>
      <c r="H274">
        <v>96.600000000000009</v>
      </c>
      <c r="I274">
        <v>96.2</v>
      </c>
      <c r="J274">
        <v>95.800000000000011</v>
      </c>
      <c r="K274">
        <v>95.4</v>
      </c>
      <c r="L274">
        <v>95</v>
      </c>
      <c r="M274">
        <v>96.399999999999991</v>
      </c>
      <c r="N274">
        <v>97.8</v>
      </c>
      <c r="O274">
        <v>99.199999999999989</v>
      </c>
      <c r="P274">
        <v>100.6</v>
      </c>
      <c r="Q274">
        <v>102</v>
      </c>
      <c r="R274">
        <v>103.60000000000001</v>
      </c>
      <c r="S274">
        <v>105.2</v>
      </c>
      <c r="T274">
        <v>106.80000000000001</v>
      </c>
      <c r="U274">
        <v>108.4</v>
      </c>
      <c r="V274">
        <v>110</v>
      </c>
      <c r="W274">
        <v>111.60000000000001</v>
      </c>
      <c r="X274">
        <v>113.2</v>
      </c>
      <c r="Y274">
        <v>114.80000000000001</v>
      </c>
      <c r="Z274">
        <v>116.4</v>
      </c>
      <c r="AA274">
        <v>118</v>
      </c>
      <c r="AB274">
        <v>119.8</v>
      </c>
      <c r="AC274">
        <v>121.60000000000001</v>
      </c>
      <c r="AD274">
        <v>123.4</v>
      </c>
      <c r="AE274">
        <v>125.2</v>
      </c>
      <c r="AF274">
        <v>127</v>
      </c>
      <c r="AG274">
        <v>128.6</v>
      </c>
      <c r="AH274">
        <v>130.20000000000002</v>
      </c>
      <c r="AI274">
        <v>131.80000000000001</v>
      </c>
      <c r="AJ274">
        <v>133.4</v>
      </c>
      <c r="AK274">
        <v>135</v>
      </c>
      <c r="AL274">
        <v>136.4</v>
      </c>
      <c r="AM274">
        <v>137.79999999999998</v>
      </c>
      <c r="AN274">
        <v>139.19999999999999</v>
      </c>
      <c r="AO274">
        <v>140.6</v>
      </c>
      <c r="AP274">
        <v>142</v>
      </c>
    </row>
    <row r="275" spans="1:42" x14ac:dyDescent="0.25">
      <c r="A275" s="2" t="s">
        <v>9</v>
      </c>
      <c r="B275">
        <v>1901</v>
      </c>
      <c r="C275">
        <v>1945.6000000000001</v>
      </c>
      <c r="D275">
        <v>1990.2</v>
      </c>
      <c r="E275">
        <v>2034.8000000000002</v>
      </c>
      <c r="F275">
        <v>2079.4</v>
      </c>
      <c r="G275">
        <v>2124</v>
      </c>
      <c r="H275">
        <v>2113.7999999999997</v>
      </c>
      <c r="I275">
        <v>2103.6</v>
      </c>
      <c r="J275">
        <v>2093.3999999999996</v>
      </c>
      <c r="K275">
        <v>2083.1999999999998</v>
      </c>
      <c r="L275">
        <v>2073</v>
      </c>
      <c r="M275">
        <v>2104.6</v>
      </c>
      <c r="N275">
        <v>2136.1999999999998</v>
      </c>
      <c r="O275">
        <v>2167.8000000000002</v>
      </c>
      <c r="P275">
        <v>2199.4</v>
      </c>
      <c r="Q275">
        <v>2231</v>
      </c>
      <c r="R275">
        <v>2265.7999999999997</v>
      </c>
      <c r="S275">
        <v>2300.6</v>
      </c>
      <c r="T275">
        <v>2335.3999999999996</v>
      </c>
      <c r="U275">
        <v>2370.1999999999998</v>
      </c>
      <c r="V275">
        <v>2405</v>
      </c>
      <c r="W275">
        <v>2441.4</v>
      </c>
      <c r="X275">
        <v>2477.7999999999997</v>
      </c>
      <c r="Y275">
        <v>2514.1999999999998</v>
      </c>
      <c r="Z275">
        <v>2550.6</v>
      </c>
      <c r="AA275">
        <v>2587</v>
      </c>
      <c r="AB275">
        <v>2623.4</v>
      </c>
      <c r="AC275">
        <v>2659.7999999999997</v>
      </c>
      <c r="AD275">
        <v>2696.2</v>
      </c>
      <c r="AE275">
        <v>2732.6</v>
      </c>
      <c r="AF275">
        <v>2769</v>
      </c>
      <c r="AG275">
        <v>2804.2000000000003</v>
      </c>
      <c r="AH275">
        <v>2839.4</v>
      </c>
      <c r="AI275">
        <v>2874.6000000000004</v>
      </c>
      <c r="AJ275">
        <v>2909.8</v>
      </c>
      <c r="AK275">
        <v>2945</v>
      </c>
      <c r="AL275">
        <v>2978.6</v>
      </c>
      <c r="AM275">
        <v>3012.2</v>
      </c>
      <c r="AN275">
        <v>3045.8</v>
      </c>
      <c r="AO275">
        <v>3079.4</v>
      </c>
      <c r="AP275">
        <v>3113</v>
      </c>
    </row>
    <row r="276" spans="1:42" x14ac:dyDescent="0.25">
      <c r="A276" s="2" t="s">
        <v>10</v>
      </c>
      <c r="B276">
        <v>874</v>
      </c>
      <c r="C276">
        <v>894.6</v>
      </c>
      <c r="D276">
        <v>915.19999999999993</v>
      </c>
      <c r="E276">
        <v>935.8</v>
      </c>
      <c r="F276">
        <v>956.4</v>
      </c>
      <c r="G276">
        <v>977</v>
      </c>
      <c r="H276">
        <v>972.19999999999993</v>
      </c>
      <c r="I276">
        <v>967.4</v>
      </c>
      <c r="J276">
        <v>962.59999999999991</v>
      </c>
      <c r="K276">
        <v>957.8</v>
      </c>
      <c r="L276">
        <v>953</v>
      </c>
      <c r="M276">
        <v>967.6</v>
      </c>
      <c r="N276">
        <v>982.19999999999993</v>
      </c>
      <c r="O276">
        <v>996.8</v>
      </c>
      <c r="P276">
        <v>1011.4</v>
      </c>
      <c r="Q276">
        <v>1026</v>
      </c>
      <c r="R276">
        <v>1042</v>
      </c>
      <c r="S276">
        <v>1058</v>
      </c>
      <c r="T276">
        <v>1074</v>
      </c>
      <c r="U276">
        <v>1090</v>
      </c>
      <c r="V276">
        <v>1106</v>
      </c>
      <c r="W276">
        <v>1122.6000000000001</v>
      </c>
      <c r="X276">
        <v>1139.2</v>
      </c>
      <c r="Y276">
        <v>1155.8000000000002</v>
      </c>
      <c r="Z276">
        <v>1172.4000000000001</v>
      </c>
      <c r="AA276">
        <v>1189</v>
      </c>
      <c r="AB276">
        <v>1210</v>
      </c>
      <c r="AC276">
        <v>1231</v>
      </c>
      <c r="AD276">
        <v>1252</v>
      </c>
      <c r="AE276">
        <v>1273</v>
      </c>
      <c r="AF276">
        <v>1286.5</v>
      </c>
      <c r="AG276">
        <v>1300</v>
      </c>
      <c r="AH276">
        <v>1313.5</v>
      </c>
      <c r="AI276">
        <v>1327</v>
      </c>
      <c r="AJ276">
        <v>1340.5</v>
      </c>
      <c r="AK276">
        <v>1354</v>
      </c>
      <c r="AL276">
        <v>1369.3999999999999</v>
      </c>
      <c r="AM276">
        <v>1384.8</v>
      </c>
      <c r="AN276">
        <v>1400.1999999999998</v>
      </c>
      <c r="AO276">
        <v>1415.6</v>
      </c>
      <c r="AP276">
        <v>1431</v>
      </c>
    </row>
    <row r="277" spans="1:42" x14ac:dyDescent="0.25">
      <c r="A277" s="2" t="s">
        <v>11</v>
      </c>
      <c r="B277">
        <v>638</v>
      </c>
      <c r="C277">
        <v>653</v>
      </c>
      <c r="D277">
        <v>668</v>
      </c>
      <c r="E277">
        <v>683</v>
      </c>
      <c r="F277">
        <v>698</v>
      </c>
      <c r="G277">
        <v>713</v>
      </c>
      <c r="H277">
        <v>709.4</v>
      </c>
      <c r="I277">
        <v>705.80000000000007</v>
      </c>
      <c r="J277">
        <v>702.2</v>
      </c>
      <c r="K277">
        <v>698.6</v>
      </c>
      <c r="L277">
        <v>695</v>
      </c>
      <c r="M277">
        <v>705.6</v>
      </c>
      <c r="N277">
        <v>716.19999999999993</v>
      </c>
      <c r="O277">
        <v>726.8</v>
      </c>
      <c r="P277">
        <v>737.4</v>
      </c>
      <c r="Q277">
        <v>748</v>
      </c>
      <c r="R277">
        <v>759.6</v>
      </c>
      <c r="S277">
        <v>771.19999999999993</v>
      </c>
      <c r="T277">
        <v>782.8</v>
      </c>
      <c r="U277">
        <v>794.4</v>
      </c>
      <c r="V277">
        <v>806</v>
      </c>
      <c r="W277">
        <v>818.19999999999993</v>
      </c>
      <c r="X277">
        <v>830.4</v>
      </c>
      <c r="Y277">
        <v>842.59999999999991</v>
      </c>
      <c r="Z277">
        <v>854.8</v>
      </c>
      <c r="AA277">
        <v>867</v>
      </c>
      <c r="AB277">
        <v>879.2</v>
      </c>
      <c r="AC277">
        <v>891.4</v>
      </c>
      <c r="AD277">
        <v>903.6</v>
      </c>
      <c r="AE277">
        <v>915.80000000000007</v>
      </c>
      <c r="AF277">
        <v>928</v>
      </c>
      <c r="AG277">
        <v>939.80000000000007</v>
      </c>
      <c r="AH277">
        <v>951.6</v>
      </c>
      <c r="AI277">
        <v>963.40000000000009</v>
      </c>
      <c r="AJ277">
        <v>975.2</v>
      </c>
      <c r="AK277">
        <v>987</v>
      </c>
      <c r="AL277">
        <v>998.19999999999993</v>
      </c>
      <c r="AM277">
        <v>1009.4</v>
      </c>
      <c r="AN277">
        <v>1020.5999999999999</v>
      </c>
      <c r="AO277">
        <v>1031.8</v>
      </c>
      <c r="AP277">
        <v>1043</v>
      </c>
    </row>
    <row r="278" spans="1:42" x14ac:dyDescent="0.25">
      <c r="A278" s="2" t="s">
        <v>12</v>
      </c>
    </row>
    <row r="279" spans="1:42" x14ac:dyDescent="0.25">
      <c r="A279" s="2" t="s">
        <v>13</v>
      </c>
    </row>
    <row r="280" spans="1:42" x14ac:dyDescent="0.25">
      <c r="A280" s="2" t="s">
        <v>14</v>
      </c>
      <c r="B280">
        <v>177</v>
      </c>
      <c r="C280">
        <v>181.20000000000002</v>
      </c>
      <c r="D280">
        <v>185.4</v>
      </c>
      <c r="E280">
        <v>189.6</v>
      </c>
      <c r="F280">
        <v>193.8</v>
      </c>
      <c r="G280">
        <v>198</v>
      </c>
      <c r="H280">
        <v>197</v>
      </c>
      <c r="I280">
        <v>196</v>
      </c>
      <c r="J280">
        <v>195</v>
      </c>
      <c r="K280">
        <v>194</v>
      </c>
      <c r="L280">
        <v>193</v>
      </c>
      <c r="M280">
        <v>196</v>
      </c>
      <c r="N280">
        <v>199</v>
      </c>
      <c r="O280">
        <v>202</v>
      </c>
      <c r="P280">
        <v>205</v>
      </c>
      <c r="Q280">
        <v>208</v>
      </c>
      <c r="R280">
        <v>211.20000000000002</v>
      </c>
      <c r="S280">
        <v>214.4</v>
      </c>
      <c r="T280">
        <v>217.60000000000002</v>
      </c>
      <c r="U280">
        <v>220.8</v>
      </c>
      <c r="V280">
        <v>224</v>
      </c>
      <c r="W280">
        <v>227.4</v>
      </c>
      <c r="X280">
        <v>230.79999999999998</v>
      </c>
      <c r="Y280">
        <v>234.2</v>
      </c>
      <c r="Z280">
        <v>237.6</v>
      </c>
      <c r="AA280">
        <v>241</v>
      </c>
      <c r="AB280">
        <v>244.4</v>
      </c>
      <c r="AC280">
        <v>247.79999999999998</v>
      </c>
      <c r="AD280">
        <v>251.2</v>
      </c>
      <c r="AE280">
        <v>254.6</v>
      </c>
      <c r="AF280">
        <v>258</v>
      </c>
      <c r="AG280">
        <v>261.2</v>
      </c>
      <c r="AH280">
        <v>264.40000000000003</v>
      </c>
      <c r="AI280">
        <v>267.60000000000002</v>
      </c>
      <c r="AJ280">
        <v>270.8</v>
      </c>
      <c r="AK280">
        <v>274</v>
      </c>
      <c r="AL280">
        <v>277.2</v>
      </c>
      <c r="AM280">
        <v>280.40000000000003</v>
      </c>
      <c r="AN280">
        <v>283.60000000000002</v>
      </c>
      <c r="AO280">
        <v>286.8</v>
      </c>
      <c r="AP280">
        <v>290</v>
      </c>
    </row>
    <row r="281" spans="1:42" x14ac:dyDescent="0.25">
      <c r="A281" s="2" t="s">
        <v>15</v>
      </c>
      <c r="B281">
        <v>153</v>
      </c>
      <c r="C281">
        <v>156.6</v>
      </c>
      <c r="D281">
        <v>160.20000000000002</v>
      </c>
      <c r="E281">
        <v>163.80000000000001</v>
      </c>
      <c r="F281">
        <v>167.4</v>
      </c>
      <c r="G281">
        <v>171</v>
      </c>
      <c r="H281">
        <v>170.20000000000002</v>
      </c>
      <c r="I281">
        <v>169.4</v>
      </c>
      <c r="J281">
        <v>168.60000000000002</v>
      </c>
      <c r="K281">
        <v>167.8</v>
      </c>
      <c r="L281">
        <v>167</v>
      </c>
      <c r="M281">
        <v>169.6</v>
      </c>
      <c r="N281">
        <v>172.20000000000002</v>
      </c>
      <c r="O281">
        <v>174.8</v>
      </c>
      <c r="P281">
        <v>177.4</v>
      </c>
      <c r="Q281">
        <v>180</v>
      </c>
      <c r="R281">
        <v>182.79999999999998</v>
      </c>
      <c r="S281">
        <v>185.6</v>
      </c>
      <c r="T281">
        <v>188.39999999999998</v>
      </c>
      <c r="U281">
        <v>191.2</v>
      </c>
      <c r="V281">
        <v>194</v>
      </c>
      <c r="W281">
        <v>196.79999999999998</v>
      </c>
      <c r="X281">
        <v>199.6</v>
      </c>
      <c r="Y281">
        <v>202.39999999999998</v>
      </c>
      <c r="Z281">
        <v>205.2</v>
      </c>
      <c r="AA281">
        <v>208</v>
      </c>
      <c r="AB281">
        <v>211</v>
      </c>
      <c r="AC281">
        <v>214</v>
      </c>
      <c r="AD281">
        <v>217</v>
      </c>
      <c r="AE281">
        <v>220</v>
      </c>
      <c r="AF281">
        <v>223</v>
      </c>
      <c r="AG281">
        <v>225.79999999999998</v>
      </c>
      <c r="AH281">
        <v>228.6</v>
      </c>
      <c r="AI281">
        <v>231.39999999999998</v>
      </c>
      <c r="AJ281">
        <v>234.2</v>
      </c>
      <c r="AK281">
        <v>237</v>
      </c>
      <c r="AL281">
        <v>239.79999999999998</v>
      </c>
      <c r="AM281">
        <v>242.6</v>
      </c>
      <c r="AN281">
        <v>245.39999999999998</v>
      </c>
      <c r="AO281">
        <v>248.2</v>
      </c>
      <c r="AP281">
        <v>251</v>
      </c>
    </row>
    <row r="282" spans="1:42" x14ac:dyDescent="0.25">
      <c r="A282" s="2" t="s">
        <v>16</v>
      </c>
    </row>
    <row r="286" spans="1:42" ht="15.75" x14ac:dyDescent="0.25">
      <c r="A286" t="s">
        <v>222</v>
      </c>
      <c r="B286" s="31">
        <v>39652608749.182999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A285-A999-42A3-BE51-1525D6A80C1B}">
  <sheetPr>
    <tabColor theme="4" tint="-0.499984740745262"/>
  </sheetPr>
  <dimension ref="A1:AW9"/>
  <sheetViews>
    <sheetView workbookViewId="0">
      <selection activeCell="E13" sqref="E13"/>
    </sheetView>
  </sheetViews>
  <sheetFormatPr defaultRowHeight="15" x14ac:dyDescent="0.25"/>
  <cols>
    <col min="1" max="1" width="34.140625" customWidth="1"/>
    <col min="2" max="5" width="9.28515625" customWidth="1"/>
  </cols>
  <sheetData>
    <row r="1" spans="1:49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49" x14ac:dyDescent="0.25">
      <c r="A2" t="s">
        <v>0</v>
      </c>
      <c r="B2" s="30">
        <f>Data!G4*Data!$B$286</f>
        <v>15064026063814.621</v>
      </c>
      <c r="C2" s="30">
        <f>Data!H4*Data!$B$286</f>
        <v>15280529307585.158</v>
      </c>
      <c r="D2" s="30">
        <f>Data!I4*Data!$B$286</f>
        <v>15497032551355.699</v>
      </c>
      <c r="E2" s="30">
        <f>Data!J4*Data!$B$286</f>
        <v>15713535795126.238</v>
      </c>
      <c r="F2" s="30">
        <f>Data!K4*Data!$B$286</f>
        <v>15930039038896.775</v>
      </c>
      <c r="G2" s="30">
        <f>Data!L4*Data!$B$286</f>
        <v>16146542282667.314</v>
      </c>
      <c r="H2" s="30">
        <f>Data!M4*Data!$B$286</f>
        <v>16407456448236.939</v>
      </c>
      <c r="I2" s="30">
        <f>Data!N4*Data!$B$286</f>
        <v>16668370613806.564</v>
      </c>
      <c r="J2" s="30">
        <f>Data!O4*Data!$B$286</f>
        <v>16929284779376.188</v>
      </c>
      <c r="K2" s="30">
        <f>Data!P4*Data!$B$286</f>
        <v>17190198944945.813</v>
      </c>
      <c r="L2" s="30">
        <f>Data!Q4*Data!$B$286</f>
        <v>17451113110515.436</v>
      </c>
      <c r="M2" s="30">
        <f>Data!R4*Data!$B$286</f>
        <v>17696959284760.371</v>
      </c>
      <c r="N2" s="30">
        <f>Data!S4*Data!$B$286</f>
        <v>17942805459005.309</v>
      </c>
      <c r="O2" s="30">
        <f>Data!T4*Data!$B$286</f>
        <v>18188651633250.242</v>
      </c>
      <c r="P2" s="30">
        <f>Data!U4*Data!$B$286</f>
        <v>18434497807495.176</v>
      </c>
      <c r="Q2" s="30">
        <f>Data!V4*Data!$B$286</f>
        <v>18680343981740.109</v>
      </c>
      <c r="R2" s="30">
        <f>Data!W4*Data!$B$286</f>
        <v>18911122164660.355</v>
      </c>
      <c r="S2" s="30">
        <f>Data!X4*Data!$B$286</f>
        <v>19141900347580.598</v>
      </c>
      <c r="T2" s="30">
        <f>Data!Y4*Data!$B$286</f>
        <v>19372678530500.844</v>
      </c>
      <c r="U2" s="30">
        <f>Data!Z4*Data!$B$286</f>
        <v>19603456713421.09</v>
      </c>
      <c r="V2" s="30">
        <f>Data!AA4*Data!$B$286</f>
        <v>19834234896341.336</v>
      </c>
      <c r="W2" s="30">
        <f>Data!AB4*Data!$B$286</f>
        <v>20041221514012.07</v>
      </c>
      <c r="X2" s="30">
        <f>Data!AC4*Data!$B$286</f>
        <v>20248208131682.805</v>
      </c>
      <c r="Y2" s="30">
        <f>Data!AD4*Data!$B$286</f>
        <v>20455194749353.543</v>
      </c>
      <c r="Z2" s="30">
        <f>Data!AE4*Data!$B$286</f>
        <v>20662181367024.273</v>
      </c>
      <c r="AA2" s="30">
        <f>Data!AF4*Data!$B$286</f>
        <v>20869167984695.012</v>
      </c>
      <c r="AB2" s="30">
        <f>Data!AG4*Data!$B$286</f>
        <v>21046811671891.352</v>
      </c>
      <c r="AC2" s="30">
        <f>Data!AH4*Data!$B$286</f>
        <v>21224455359087.691</v>
      </c>
      <c r="AD2" s="30">
        <f>Data!AI4*Data!$B$286</f>
        <v>21402099046284.031</v>
      </c>
      <c r="AE2" s="30">
        <f>Data!AJ4*Data!$B$286</f>
        <v>21579742733480.371</v>
      </c>
      <c r="AF2" s="30">
        <f>Data!AK4*Data!$B$286</f>
        <v>21757386420676.715</v>
      </c>
      <c r="AG2" s="30">
        <f>Data!AL4*Data!$B$286</f>
        <v>21902514968698.723</v>
      </c>
      <c r="AH2" s="30">
        <f>Data!AM4*Data!$B$286</f>
        <v>22047643516720.734</v>
      </c>
      <c r="AI2" s="30">
        <f>Data!AN4*Data!$B$286</f>
        <v>22192772064742.742</v>
      </c>
      <c r="AJ2" s="30">
        <f>Data!AO4*Data!$B$286</f>
        <v>22337900612764.75</v>
      </c>
      <c r="AK2" s="30">
        <f>Data!AP4*Data!$B$286</f>
        <v>22483029160786.762</v>
      </c>
      <c r="AS2" s="30"/>
      <c r="AT2" s="30"/>
      <c r="AU2" s="30"/>
      <c r="AV2" s="30"/>
      <c r="AW2" s="30"/>
    </row>
    <row r="3" spans="1:49" x14ac:dyDescent="0.25">
      <c r="A3" t="s">
        <v>1</v>
      </c>
      <c r="B3" s="30">
        <f>Data!G21*Data!$B$286</f>
        <v>523359744628.59839</v>
      </c>
      <c r="C3" s="30">
        <f>Data!H21*Data!$B$286</f>
        <v>628031693554.31787</v>
      </c>
      <c r="D3" s="30">
        <f>Data!I21*Data!$B$286</f>
        <v>732703642480.03735</v>
      </c>
      <c r="E3" s="30">
        <f>Data!J21*Data!$B$286</f>
        <v>837375591405.75696</v>
      </c>
      <c r="F3" s="30">
        <f>Data!K21*Data!$B$286</f>
        <v>942047540331.47632</v>
      </c>
      <c r="G3" s="30">
        <f>Data!L21*Data!$B$286</f>
        <v>1046719489257.1965</v>
      </c>
      <c r="H3" s="30">
        <f>Data!M21*Data!$B$286</f>
        <v>1668102638824.3757</v>
      </c>
      <c r="I3" s="30">
        <f>Data!N21*Data!$B$286</f>
        <v>2289485788391.5547</v>
      </c>
      <c r="J3" s="30">
        <f>Data!O21*Data!$B$286</f>
        <v>2910868937958.7339</v>
      </c>
      <c r="K3" s="30">
        <f>Data!P21*Data!$B$286</f>
        <v>3532252087525.9136</v>
      </c>
      <c r="L3" s="30">
        <f>Data!Q21*Data!$B$286</f>
        <v>4153635237093.0933</v>
      </c>
      <c r="M3" s="30">
        <f>Data!R21*Data!$B$286</f>
        <v>4775018386660.2725</v>
      </c>
      <c r="N3" s="30">
        <f>Data!S21*Data!$B$286</f>
        <v>5396401536227.4521</v>
      </c>
      <c r="O3" s="30">
        <f>Data!T21*Data!$B$286</f>
        <v>6017784685794.6318</v>
      </c>
      <c r="P3" s="30">
        <f>Data!U21*Data!$B$286</f>
        <v>6639167835361.8125</v>
      </c>
      <c r="Q3" s="30">
        <f>Data!V21*Data!$B$286</f>
        <v>7260550984928.9902</v>
      </c>
      <c r="R3" s="30">
        <f>Data!W21*Data!$B$286</f>
        <v>7406921237938.1475</v>
      </c>
      <c r="S3" s="30">
        <f>Data!X21*Data!$B$286</f>
        <v>7553291490947.3066</v>
      </c>
      <c r="T3" s="30">
        <f>Data!Y21*Data!$B$286</f>
        <v>7699661743956.4639</v>
      </c>
      <c r="U3" s="30">
        <f>Data!Z21*Data!$B$286</f>
        <v>7846031996965.6211</v>
      </c>
      <c r="V3" s="30">
        <f>Data!AA21*Data!$B$286</f>
        <v>7992402249974.7793</v>
      </c>
      <c r="W3" s="30">
        <f>Data!AB21*Data!$B$286</f>
        <v>8138772502983.9365</v>
      </c>
      <c r="X3" s="30">
        <f>Data!AC21*Data!$B$286</f>
        <v>8285142755993.0947</v>
      </c>
      <c r="Y3" s="30">
        <f>Data!AD21*Data!$B$286</f>
        <v>8431513009002.252</v>
      </c>
      <c r="Z3" s="30">
        <f>Data!AE21*Data!$B$286</f>
        <v>8577883262011.4102</v>
      </c>
      <c r="AA3" s="30">
        <f>Data!AF21*Data!$B$286</f>
        <v>8724253515020.5674</v>
      </c>
      <c r="AB3" s="30">
        <f>Data!AG21*Data!$B$286</f>
        <v>8721969143496.7813</v>
      </c>
      <c r="AC3" s="30">
        <f>Data!AH21*Data!$B$286</f>
        <v>8719684771972.9951</v>
      </c>
      <c r="AD3" s="30">
        <f>Data!AI21*Data!$B$286</f>
        <v>8717400400449.208</v>
      </c>
      <c r="AE3" s="30">
        <f>Data!AJ21*Data!$B$286</f>
        <v>8715116028925.4229</v>
      </c>
      <c r="AF3" s="30">
        <f>Data!AK21*Data!$B$286</f>
        <v>8712831657401.6357</v>
      </c>
      <c r="AG3" s="30">
        <f>Data!AL21*Data!$B$286</f>
        <v>8710547285877.8506</v>
      </c>
      <c r="AH3" s="30">
        <f>Data!AM21*Data!$B$286</f>
        <v>8708262914354.0635</v>
      </c>
      <c r="AI3" s="30">
        <f>Data!AN21*Data!$B$286</f>
        <v>8705978542830.2783</v>
      </c>
      <c r="AJ3" s="30">
        <f>Data!AO21*Data!$B$286</f>
        <v>8703694171306.4912</v>
      </c>
      <c r="AK3" s="30">
        <f>Data!AP21*Data!$B$286</f>
        <v>8701409799782.7041</v>
      </c>
      <c r="AS3" s="30"/>
      <c r="AT3" s="30"/>
      <c r="AU3" s="30"/>
      <c r="AV3" s="30"/>
      <c r="AW3" s="30"/>
    </row>
    <row r="4" spans="1:49" x14ac:dyDescent="0.25">
      <c r="A4" t="s">
        <v>2</v>
      </c>
      <c r="B4" s="30">
        <f>Data!G33*Data!$B$286</f>
        <v>63550090816721.273</v>
      </c>
      <c r="C4" s="30">
        <f>Data!H33*Data!$B$286</f>
        <v>64079674906860.43</v>
      </c>
      <c r="D4" s="30">
        <f>Data!I33*Data!$B$286</f>
        <v>64609258996999.578</v>
      </c>
      <c r="E4" s="30">
        <f>Data!J33*Data!$B$286</f>
        <v>65138843087138.727</v>
      </c>
      <c r="F4" s="30">
        <f>Data!K33*Data!$B$286</f>
        <v>65668427177277.883</v>
      </c>
      <c r="G4" s="30">
        <f>Data!L33*Data!$B$286</f>
        <v>66198011267417.039</v>
      </c>
      <c r="H4" s="30">
        <f>Data!M33*Data!$B$286</f>
        <v>68051555582904.703</v>
      </c>
      <c r="I4" s="30">
        <f>Data!N33*Data!$B$286</f>
        <v>69905099898392.367</v>
      </c>
      <c r="J4" s="30">
        <f>Data!O33*Data!$B$286</f>
        <v>71758644213880.031</v>
      </c>
      <c r="K4" s="30">
        <f>Data!P33*Data!$B$286</f>
        <v>73612188529367.688</v>
      </c>
      <c r="L4" s="30">
        <f>Data!Q33*Data!$B$286</f>
        <v>75465732844855.359</v>
      </c>
      <c r="M4" s="30">
        <f>Data!R33*Data!$B$286</f>
        <v>77319277160343</v>
      </c>
      <c r="N4" s="30">
        <f>Data!S33*Data!$B$286</f>
        <v>79172821475830.641</v>
      </c>
      <c r="O4" s="30">
        <f>Data!T33*Data!$B$286</f>
        <v>81026365791318.297</v>
      </c>
      <c r="P4" s="30">
        <f>Data!U33*Data!$B$286</f>
        <v>82879910106805.938</v>
      </c>
      <c r="Q4" s="30">
        <f>Data!V33*Data!$B$286</f>
        <v>84733454422293.594</v>
      </c>
      <c r="R4" s="30">
        <f>Data!W33*Data!$B$286</f>
        <v>86586998737781.25</v>
      </c>
      <c r="S4" s="30">
        <f>Data!X33*Data!$B$286</f>
        <v>88440543053268.922</v>
      </c>
      <c r="T4" s="30">
        <f>Data!Y33*Data!$B$286</f>
        <v>90294087368756.578</v>
      </c>
      <c r="U4" s="30">
        <f>Data!Z33*Data!$B$286</f>
        <v>92147631684244.25</v>
      </c>
      <c r="V4" s="30">
        <f>Data!AA33*Data!$B$286</f>
        <v>94001175999731.906</v>
      </c>
      <c r="W4" s="30">
        <f>Data!AB33*Data!$B$286</f>
        <v>95854720315219.578</v>
      </c>
      <c r="X4" s="30">
        <f>Data!AC33*Data!$B$286</f>
        <v>97708264630707.234</v>
      </c>
      <c r="Y4" s="30">
        <f>Data!AD33*Data!$B$286</f>
        <v>99561808946194.906</v>
      </c>
      <c r="Z4" s="30">
        <f>Data!AE33*Data!$B$286</f>
        <v>101415353261682.58</v>
      </c>
      <c r="AA4" s="30">
        <f>Data!AF33*Data!$B$286</f>
        <v>103268897577170.25</v>
      </c>
      <c r="AB4" s="30">
        <f>Data!AG33*Data!$B$286</f>
        <v>105122441892657.91</v>
      </c>
      <c r="AC4" s="30">
        <f>Data!AH33*Data!$B$286</f>
        <v>106975986208145.58</v>
      </c>
      <c r="AD4" s="30">
        <f>Data!AI33*Data!$B$286</f>
        <v>108829530523633.23</v>
      </c>
      <c r="AE4" s="30">
        <f>Data!AJ33*Data!$B$286</f>
        <v>110683074839120.91</v>
      </c>
      <c r="AF4" s="30">
        <f>Data!AK33*Data!$B$286</f>
        <v>112536619154608.55</v>
      </c>
      <c r="AG4" s="30">
        <f>Data!AL33*Data!$B$286</f>
        <v>114390163470096.23</v>
      </c>
      <c r="AH4" s="30">
        <f>Data!AM33*Data!$B$286</f>
        <v>116243707785583.88</v>
      </c>
      <c r="AI4" s="30">
        <f>Data!AN33*Data!$B$286</f>
        <v>118097252101071.55</v>
      </c>
      <c r="AJ4" s="30">
        <f>Data!AO33*Data!$B$286</f>
        <v>119950796416559.22</v>
      </c>
      <c r="AK4" s="30">
        <f>Data!AP33*Data!$B$286</f>
        <v>121804340732046.91</v>
      </c>
      <c r="AS4" s="30"/>
      <c r="AT4" s="30"/>
      <c r="AU4" s="30"/>
      <c r="AV4" s="30"/>
      <c r="AW4" s="30"/>
    </row>
    <row r="5" spans="1:49" x14ac:dyDescent="0.25">
      <c r="A5" t="s">
        <v>3</v>
      </c>
      <c r="B5" s="30">
        <f>Data!G45*Data!$B$286</f>
        <v>247291920100944.16</v>
      </c>
      <c r="C5" s="30">
        <f>Data!H45*Data!$B$286</f>
        <v>254940123815406.56</v>
      </c>
      <c r="D5" s="30">
        <f>Data!I45*Data!$B$286</f>
        <v>262588327529869</v>
      </c>
      <c r="E5" s="30">
        <f>Data!J45*Data!$B$286</f>
        <v>270236531244331.38</v>
      </c>
      <c r="F5" s="30">
        <f>Data!K45*Data!$B$286</f>
        <v>277884734958793.81</v>
      </c>
      <c r="G5" s="30">
        <f>Data!L45*Data!$B$286</f>
        <v>285532938673256.19</v>
      </c>
      <c r="H5" s="30">
        <f>Data!M45*Data!$B$286</f>
        <v>296240423873503.13</v>
      </c>
      <c r="I5" s="30">
        <f>Data!N45*Data!$B$286</f>
        <v>306947909073750.06</v>
      </c>
      <c r="J5" s="30">
        <f>Data!O45*Data!$B$286</f>
        <v>317655394273997</v>
      </c>
      <c r="K5" s="30">
        <f>Data!P45*Data!$B$286</f>
        <v>328362879474243.88</v>
      </c>
      <c r="L5" s="30">
        <f>Data!Q45*Data!$B$286</f>
        <v>339070364674490.88</v>
      </c>
      <c r="M5" s="30">
        <f>Data!R45*Data!$B$286</f>
        <v>346208688141322.06</v>
      </c>
      <c r="N5" s="30">
        <f>Data!S45*Data!$B$286</f>
        <v>353347011608153.31</v>
      </c>
      <c r="O5" s="30">
        <f>Data!T45*Data!$B$286</f>
        <v>360485335074984.5</v>
      </c>
      <c r="P5" s="30">
        <f>Data!U45*Data!$B$286</f>
        <v>367623658541815.75</v>
      </c>
      <c r="Q5" s="30">
        <f>Data!V45*Data!$B$286</f>
        <v>374761982008646.88</v>
      </c>
      <c r="R5" s="30">
        <f>Data!W45*Data!$B$286</f>
        <v>385979347456523.31</v>
      </c>
      <c r="S5" s="30">
        <f>Data!X45*Data!$B$286</f>
        <v>397196712904399.75</v>
      </c>
      <c r="T5" s="30">
        <f>Data!Y45*Data!$B$286</f>
        <v>408414078352276.19</v>
      </c>
      <c r="U5" s="30">
        <f>Data!Z45*Data!$B$286</f>
        <v>419631443800152.63</v>
      </c>
      <c r="V5" s="30">
        <f>Data!AA45*Data!$B$286</f>
        <v>430848809248029.06</v>
      </c>
      <c r="W5" s="30">
        <f>Data!AB45*Data!$B$286</f>
        <v>431868569743291.5</v>
      </c>
      <c r="X5" s="30">
        <f>Data!AC45*Data!$B$286</f>
        <v>432888330238553.94</v>
      </c>
      <c r="Y5" s="30">
        <f>Data!AD45*Data!$B$286</f>
        <v>433908090733816.38</v>
      </c>
      <c r="Z5" s="30">
        <f>Data!AE45*Data!$B$286</f>
        <v>434927851229078.75</v>
      </c>
      <c r="AA5" s="30">
        <f>Data!AF45*Data!$B$286</f>
        <v>435947611724341.19</v>
      </c>
      <c r="AB5" s="30">
        <f>Data!AG45*Data!$B$286</f>
        <v>443085935191173.5</v>
      </c>
      <c r="AC5" s="30">
        <f>Data!AH45*Data!$B$286</f>
        <v>450224258658005.88</v>
      </c>
      <c r="AD5" s="30">
        <f>Data!AI45*Data!$B$286</f>
        <v>457362582124838.31</v>
      </c>
      <c r="AE5" s="30">
        <f>Data!AJ45*Data!$B$286</f>
        <v>464500905591670.63</v>
      </c>
      <c r="AF5" s="30">
        <f>Data!AK45*Data!$B$286</f>
        <v>471639229058503</v>
      </c>
      <c r="AG5" s="30">
        <f>Data!AL45*Data!$B$286</f>
        <v>481836834011118.31</v>
      </c>
      <c r="AH5" s="30">
        <f>Data!AM45*Data!$B$286</f>
        <v>492034438963733.69</v>
      </c>
      <c r="AI5" s="30">
        <f>Data!AN45*Data!$B$286</f>
        <v>502232043916349</v>
      </c>
      <c r="AJ5" s="30">
        <f>Data!AO45*Data!$B$286</f>
        <v>512429648868964.31</v>
      </c>
      <c r="AK5" s="30">
        <f>Data!AP45*Data!$B$286</f>
        <v>522627253821579.69</v>
      </c>
      <c r="AS5" s="30"/>
      <c r="AT5" s="30"/>
      <c r="AU5" s="30"/>
      <c r="AV5" s="30"/>
      <c r="AW5" s="30"/>
    </row>
    <row r="6" spans="1:49" x14ac:dyDescent="0.25">
      <c r="A6" t="s">
        <v>4</v>
      </c>
      <c r="B6" s="30">
        <f>Data!G58*Data!$B$286</f>
        <v>43974743102843.945</v>
      </c>
      <c r="C6" s="30">
        <f>Data!H58*Data!$B$286</f>
        <v>45021571973822.375</v>
      </c>
      <c r="D6" s="30">
        <f>Data!I58*Data!$B$286</f>
        <v>46068400844800.805</v>
      </c>
      <c r="E6" s="30">
        <f>Data!J58*Data!$B$286</f>
        <v>47115229715779.234</v>
      </c>
      <c r="F6" s="30">
        <f>Data!K58*Data!$B$286</f>
        <v>48162058586757.664</v>
      </c>
      <c r="G6" s="30">
        <f>Data!L58*Data!$B$286</f>
        <v>49208887457736.102</v>
      </c>
      <c r="H6" s="30">
        <f>Data!M58*Data!$B$286</f>
        <v>49343706327483.328</v>
      </c>
      <c r="I6" s="30">
        <f>Data!N58*Data!$B$286</f>
        <v>49478525197230.547</v>
      </c>
      <c r="J6" s="30">
        <f>Data!O58*Data!$B$286</f>
        <v>49613344066977.758</v>
      </c>
      <c r="K6" s="30">
        <f>Data!P58*Data!$B$286</f>
        <v>49748162936724.984</v>
      </c>
      <c r="L6" s="30">
        <f>Data!Q58*Data!$B$286</f>
        <v>49882981806472.211</v>
      </c>
      <c r="M6" s="30">
        <f>Data!R58*Data!$B$286</f>
        <v>50382604676711.914</v>
      </c>
      <c r="N6" s="30">
        <f>Data!S58*Data!$B$286</f>
        <v>50882227546951.625</v>
      </c>
      <c r="O6" s="30">
        <f>Data!T58*Data!$B$286</f>
        <v>51381850417191.328</v>
      </c>
      <c r="P6" s="30">
        <f>Data!U58*Data!$B$286</f>
        <v>51881473287431.039</v>
      </c>
      <c r="Q6" s="30">
        <f>Data!V58*Data!$B$286</f>
        <v>52381096157670.742</v>
      </c>
      <c r="R6" s="30">
        <f>Data!W58*Data!$B$286</f>
        <v>52595220244916.336</v>
      </c>
      <c r="S6" s="30">
        <f>Data!X58*Data!$B$286</f>
        <v>52809344332161.914</v>
      </c>
      <c r="T6" s="30">
        <f>Data!Y58*Data!$B$286</f>
        <v>53023468419407.516</v>
      </c>
      <c r="U6" s="30">
        <f>Data!Z58*Data!$B$286</f>
        <v>53237592506653.102</v>
      </c>
      <c r="V6" s="30">
        <f>Data!AA58*Data!$B$286</f>
        <v>53451716593898.68</v>
      </c>
      <c r="W6" s="30">
        <f>Data!AB58*Data!$B$286</f>
        <v>54228907725382.664</v>
      </c>
      <c r="X6" s="30">
        <f>Data!AC58*Data!$B$286</f>
        <v>55006098856866.656</v>
      </c>
      <c r="Y6" s="30">
        <f>Data!AD58*Data!$B$286</f>
        <v>55783289988350.633</v>
      </c>
      <c r="Z6" s="30">
        <f>Data!AE58*Data!$B$286</f>
        <v>56560481119834.625</v>
      </c>
      <c r="AA6" s="30">
        <f>Data!AF58*Data!$B$286</f>
        <v>57337672251318.617</v>
      </c>
      <c r="AB6" s="30">
        <f>Data!AG58*Data!$B$286</f>
        <v>58297265383048.836</v>
      </c>
      <c r="AC6" s="30">
        <f>Data!AH58*Data!$B$286</f>
        <v>59256858514779.07</v>
      </c>
      <c r="AD6" s="30">
        <f>Data!AI58*Data!$B$286</f>
        <v>60216451646509.297</v>
      </c>
      <c r="AE6" s="30">
        <f>Data!AJ58*Data!$B$286</f>
        <v>61176044778239.531</v>
      </c>
      <c r="AF6" s="30">
        <f>Data!AK58*Data!$B$286</f>
        <v>62135637909969.758</v>
      </c>
      <c r="AG6" s="30">
        <f>Data!AL58*Data!$B$286</f>
        <v>63142814172199</v>
      </c>
      <c r="AH6" s="30">
        <f>Data!AM58*Data!$B$286</f>
        <v>64149990434428.25</v>
      </c>
      <c r="AI6" s="30">
        <f>Data!AN58*Data!$B$286</f>
        <v>65157166696657.5</v>
      </c>
      <c r="AJ6" s="30">
        <f>Data!AO58*Data!$B$286</f>
        <v>66164342958886.75</v>
      </c>
      <c r="AK6" s="30">
        <f>Data!AP58*Data!$B$286</f>
        <v>67171519221116</v>
      </c>
      <c r="AS6" s="30"/>
      <c r="AT6" s="30"/>
      <c r="AU6" s="30"/>
      <c r="AV6" s="30"/>
      <c r="AW6" s="30"/>
    </row>
    <row r="7" spans="1:49" x14ac:dyDescent="0.25">
      <c r="A7" t="s">
        <v>5</v>
      </c>
      <c r="B7" s="30">
        <f>(Data!G93+Data!G105)*Data!$B$286</f>
        <v>42070898503897.164</v>
      </c>
      <c r="C7" s="30">
        <f>(Data!H93+Data!H105)*Data!$B$286</f>
        <v>42448869349271.313</v>
      </c>
      <c r="D7" s="30">
        <f>(Data!I93+Data!I105)*Data!$B$286</f>
        <v>42856955068642.938</v>
      </c>
      <c r="E7" s="30">
        <f>(Data!J93+Data!J105)*Data!$B$286</f>
        <v>43211690668495.094</v>
      </c>
      <c r="F7" s="30">
        <f>(Data!K93+Data!K105)*Data!$B$286</f>
        <v>43569893586421.516</v>
      </c>
      <c r="G7" s="30">
        <f>(Data!L93+Data!L105)*Data!$B$286</f>
        <v>43916061529751.641</v>
      </c>
      <c r="H7" s="30">
        <f>(Data!M93+Data!M105)*Data!$B$286</f>
        <v>44249840038925.734</v>
      </c>
      <c r="I7" s="30">
        <f>(Data!N93+Data!N105)*Data!$B$286</f>
        <v>44571016588141.414</v>
      </c>
      <c r="J7" s="30">
        <f>(Data!O93+Data!O105)*Data!$B$286</f>
        <v>44879577933440.461</v>
      </c>
      <c r="K7" s="30">
        <f>(Data!P93+Data!P105)*Data!$B$286</f>
        <v>45175262934728.414</v>
      </c>
      <c r="L7" s="30">
        <f>(Data!Q93+Data!Q105)*Data!$B$286</f>
        <v>45457897271661.25</v>
      </c>
      <c r="M7" s="30">
        <f>(Data!R93+Data!R105)*Data!$B$286</f>
        <v>45727239460321.477</v>
      </c>
      <c r="N7" s="30">
        <f>(Data!S93+Data!S105)*Data!$B$286</f>
        <v>45983103815553.352</v>
      </c>
      <c r="O7" s="30">
        <f>(Data!T93+Data!T105)*Data!$B$286</f>
        <v>46225393294302.031</v>
      </c>
      <c r="P7" s="30">
        <f>(Data!U93+Data!U105)*Data!$B$286</f>
        <v>46453891109038.18</v>
      </c>
      <c r="Q7" s="30">
        <f>(Data!V93+Data!V105)*Data!$B$286</f>
        <v>46668337161161.273</v>
      </c>
      <c r="R7" s="30">
        <f>(Data!W93+Data!W105)*Data!$B$286</f>
        <v>46868670902272.75</v>
      </c>
      <c r="S7" s="30">
        <f>(Data!X93+Data!X105)*Data!$B$286</f>
        <v>47056176762280.289</v>
      </c>
      <c r="T7" s="30">
        <f>(Data!Y93+Data!Y105)*Data!$B$286</f>
        <v>47230295195443.609</v>
      </c>
      <c r="U7" s="30">
        <f>(Data!Z93+Data!Z105)*Data!$B$286</f>
        <v>47171272713177.719</v>
      </c>
      <c r="V7" s="30">
        <f>(Data!AA93+Data!AA105)*Data!$B$286</f>
        <v>47099018273033.289</v>
      </c>
      <c r="W7" s="30">
        <f>(Data!AB93+Data!AB105)*Data!$B$286</f>
        <v>47013207649463.258</v>
      </c>
      <c r="X7" s="30">
        <f>(Data!AC93+Data!AC105)*Data!$B$286</f>
        <v>46913571318411.883</v>
      </c>
      <c r="Y7" s="30">
        <f>(Data!AD93+Data!AD105)*Data!$B$286</f>
        <v>46799958813519.273</v>
      </c>
      <c r="Z7" s="30">
        <f>(Data!AE93+Data!AE105)*Data!$B$286</f>
        <v>46672351388126.336</v>
      </c>
      <c r="AA7" s="30">
        <f>(Data!AF93+Data!AF105)*Data!$B$286</f>
        <v>46530754021790.867</v>
      </c>
      <c r="AB7" s="30">
        <f>(Data!AG93+Data!AG105)*Data!$B$286</f>
        <v>46375118788338.75</v>
      </c>
      <c r="AC7" s="30">
        <f>(Data!AH93+Data!AH105)*Data!$B$286</f>
        <v>46205521135818.859</v>
      </c>
      <c r="AD7" s="30">
        <f>(Data!AI93+Data!AI105)*Data!$B$286</f>
        <v>46022188919320.828</v>
      </c>
      <c r="AE7" s="30">
        <f>(Data!AJ93+Data!AJ105)*Data!$B$286</f>
        <v>45825337390442.563</v>
      </c>
      <c r="AF7" s="30">
        <f>(Data!AK93+Data!AK105)*Data!$B$286</f>
        <v>45615245404350.344</v>
      </c>
      <c r="AG7" s="30">
        <f>(Data!AL93+Data!AL105)*Data!$B$286</f>
        <v>45392188214087.078</v>
      </c>
      <c r="AH7" s="30">
        <f>(Data!AM93+Data!AM105)*Data!$B$286</f>
        <v>45156454368473.82</v>
      </c>
      <c r="AI7" s="30">
        <f>(Data!AN93+Data!AN105)*Data!$B$286</f>
        <v>44908419518419.875</v>
      </c>
      <c r="AJ7" s="30">
        <f>(Data!AO93+Data!AO105)*Data!$B$286</f>
        <v>44654531205130.555</v>
      </c>
      <c r="AK7" s="30">
        <f>(Data!AP93+Data!AP105)*Data!$B$286</f>
        <v>44381359956855.602</v>
      </c>
      <c r="AS7" s="30"/>
      <c r="AT7" s="30"/>
      <c r="AU7" s="30"/>
      <c r="AV7" s="30"/>
      <c r="AW7" s="30"/>
    </row>
    <row r="8" spans="1:49" x14ac:dyDescent="0.25">
      <c r="A8" t="s">
        <v>6</v>
      </c>
      <c r="B8" s="30">
        <f>Data!G118*Data!$B$286</f>
        <v>70351471760945.969</v>
      </c>
      <c r="C8" s="30">
        <f>Data!H118*Data!$B$286</f>
        <v>71920342610075.031</v>
      </c>
      <c r="D8" s="30">
        <f>Data!I118*Data!$B$286</f>
        <v>73489213459204.109</v>
      </c>
      <c r="E8" s="30">
        <f>Data!J118*Data!$B$286</f>
        <v>75058084308333.172</v>
      </c>
      <c r="F8" s="30">
        <f>Data!K118*Data!$B$286</f>
        <v>76626955157462.25</v>
      </c>
      <c r="G8" s="30">
        <f>Data!L118*Data!$B$286</f>
        <v>78195826006591.313</v>
      </c>
      <c r="H8" s="30">
        <f>Data!M118*Data!$B$286</f>
        <v>79764696855720.391</v>
      </c>
      <c r="I8" s="30">
        <f>Data!N118*Data!$B$286</f>
        <v>81333567704849.453</v>
      </c>
      <c r="J8" s="30">
        <f>Data!O118*Data!$B$286</f>
        <v>82902438553978.531</v>
      </c>
      <c r="K8" s="30">
        <f>Data!P118*Data!$B$286</f>
        <v>84471309403107.594</v>
      </c>
      <c r="L8" s="30">
        <f>Data!Q118*Data!$B$286</f>
        <v>86040180252236.656</v>
      </c>
      <c r="M8" s="30">
        <f>Data!R118*Data!$B$286</f>
        <v>87609051101365.75</v>
      </c>
      <c r="N8" s="30">
        <f>Data!S118*Data!$B$286</f>
        <v>89177921950494.797</v>
      </c>
      <c r="O8" s="30">
        <f>Data!T118*Data!$B$286</f>
        <v>90746792799623.875</v>
      </c>
      <c r="P8" s="30">
        <f>Data!U118*Data!$B$286</f>
        <v>92315663648752.938</v>
      </c>
      <c r="Q8" s="30">
        <f>Data!V118*Data!$B$286</f>
        <v>93884534497882.031</v>
      </c>
      <c r="R8" s="30">
        <f>Data!W118*Data!$B$286</f>
        <v>95453405347011.109</v>
      </c>
      <c r="S8" s="30">
        <f>Data!X118*Data!$B$286</f>
        <v>97022276196140.156</v>
      </c>
      <c r="T8" s="30">
        <f>Data!Y118*Data!$B$286</f>
        <v>98591147045269.219</v>
      </c>
      <c r="U8" s="30">
        <f>Data!Z118*Data!$B$286</f>
        <v>100160017894398.31</v>
      </c>
      <c r="V8" s="30">
        <f>Data!AA118*Data!$B$286</f>
        <v>101728888743527.38</v>
      </c>
      <c r="W8" s="30">
        <f>Data!AB118*Data!$B$286</f>
        <v>103297759592656.44</v>
      </c>
      <c r="X8" s="30">
        <f>Data!AC118*Data!$B$286</f>
        <v>104866630441785.5</v>
      </c>
      <c r="Y8" s="30">
        <f>Data!AD118*Data!$B$286</f>
        <v>106435501290914.55</v>
      </c>
      <c r="Z8" s="30">
        <f>Data!AE118*Data!$B$286</f>
        <v>108004372140043.64</v>
      </c>
      <c r="AA8" s="30">
        <f>Data!AF118*Data!$B$286</f>
        <v>109573242989172.7</v>
      </c>
      <c r="AB8" s="30">
        <f>Data!AG118*Data!$B$286</f>
        <v>111142113838301.78</v>
      </c>
      <c r="AC8" s="30">
        <f>Data!AH118*Data!$B$286</f>
        <v>112710984687430.84</v>
      </c>
      <c r="AD8" s="30">
        <f>Data!AI118*Data!$B$286</f>
        <v>114279855536559.92</v>
      </c>
      <c r="AE8" s="30">
        <f>Data!AJ118*Data!$B$286</f>
        <v>115848726385688.98</v>
      </c>
      <c r="AF8" s="30">
        <f>Data!AK118*Data!$B$286</f>
        <v>117417597234818.05</v>
      </c>
      <c r="AG8" s="30">
        <f>Data!AL118*Data!$B$286</f>
        <v>118986468083947.13</v>
      </c>
      <c r="AH8" s="30">
        <f>Data!AM118*Data!$B$286</f>
        <v>120555338933076.2</v>
      </c>
      <c r="AI8" s="30">
        <f>Data!AN118*Data!$B$286</f>
        <v>122124209782205.27</v>
      </c>
      <c r="AJ8" s="30">
        <f>Data!AO118*Data!$B$286</f>
        <v>123693080631334.33</v>
      </c>
      <c r="AK8" s="30">
        <f>Data!AP118*Data!$B$286</f>
        <v>125261951480463.41</v>
      </c>
      <c r="AS8" s="30"/>
      <c r="AT8" s="30"/>
      <c r="AU8" s="30"/>
      <c r="AV8" s="30"/>
      <c r="AW8" s="30"/>
    </row>
    <row r="9" spans="1:49" x14ac:dyDescent="0.25">
      <c r="A9" t="s">
        <v>107</v>
      </c>
      <c r="B9" s="30">
        <f>Data!G118*Data!$B$286</f>
        <v>70351471760945.969</v>
      </c>
      <c r="C9" s="30">
        <f>Data!H118*Data!$B$286</f>
        <v>71920342610075.031</v>
      </c>
      <c r="D9" s="30">
        <f>Data!I118*Data!$B$286</f>
        <v>73489213459204.109</v>
      </c>
      <c r="E9" s="30">
        <f>Data!J118*Data!$B$286</f>
        <v>75058084308333.172</v>
      </c>
      <c r="F9" s="30">
        <f>Data!K118*Data!$B$286</f>
        <v>76626955157462.25</v>
      </c>
      <c r="G9" s="30">
        <f>Data!L118*Data!$B$286</f>
        <v>78195826006591.313</v>
      </c>
      <c r="H9" s="30">
        <f>Data!M118*Data!$B$286</f>
        <v>79764696855720.391</v>
      </c>
      <c r="I9" s="30">
        <f>Data!N118*Data!$B$286</f>
        <v>81333567704849.453</v>
      </c>
      <c r="J9" s="30">
        <f>Data!O118*Data!$B$286</f>
        <v>82902438553978.531</v>
      </c>
      <c r="K9" s="30">
        <f>Data!P118*Data!$B$286</f>
        <v>84471309403107.594</v>
      </c>
      <c r="L9" s="30">
        <f>Data!Q118*Data!$B$286</f>
        <v>86040180252236.656</v>
      </c>
      <c r="M9" s="30">
        <f>Data!R118*Data!$B$286</f>
        <v>87609051101365.75</v>
      </c>
      <c r="N9" s="30">
        <f>Data!S118*Data!$B$286</f>
        <v>89177921950494.797</v>
      </c>
      <c r="O9" s="30">
        <f>Data!T118*Data!$B$286</f>
        <v>90746792799623.875</v>
      </c>
      <c r="P9" s="30">
        <f>Data!U118*Data!$B$286</f>
        <v>92315663648752.938</v>
      </c>
      <c r="Q9" s="30">
        <f>Data!V118*Data!$B$286</f>
        <v>93884534497882.031</v>
      </c>
      <c r="R9" s="30">
        <f>Data!W118*Data!$B$286</f>
        <v>95453405347011.109</v>
      </c>
      <c r="S9" s="30">
        <f>Data!X118*Data!$B$286</f>
        <v>97022276196140.156</v>
      </c>
      <c r="T9" s="30">
        <f>Data!Y118*Data!$B$286</f>
        <v>98591147045269.219</v>
      </c>
      <c r="U9" s="30">
        <f>Data!Z118*Data!$B$286</f>
        <v>100160017894398.31</v>
      </c>
      <c r="V9" s="30">
        <f>Data!AA118*Data!$B$286</f>
        <v>101728888743527.38</v>
      </c>
      <c r="W9" s="30">
        <f>Data!AB118*Data!$B$286</f>
        <v>103297759592656.44</v>
      </c>
      <c r="X9" s="30">
        <f>Data!AC118*Data!$B$286</f>
        <v>104866630441785.5</v>
      </c>
      <c r="Y9" s="30">
        <f>Data!AD118*Data!$B$286</f>
        <v>106435501290914.55</v>
      </c>
      <c r="Z9" s="30">
        <f>Data!AE118*Data!$B$286</f>
        <v>108004372140043.64</v>
      </c>
      <c r="AA9" s="30">
        <f>Data!AF118*Data!$B$286</f>
        <v>109573242989172.7</v>
      </c>
      <c r="AB9" s="30">
        <f>Data!AG118*Data!$B$286</f>
        <v>111142113838301.78</v>
      </c>
      <c r="AC9" s="30">
        <f>Data!AH118*Data!$B$286</f>
        <v>112710984687430.84</v>
      </c>
      <c r="AD9" s="30">
        <f>Data!AI118*Data!$B$286</f>
        <v>114279855536559.92</v>
      </c>
      <c r="AE9" s="30">
        <f>Data!AJ118*Data!$B$286</f>
        <v>115848726385688.98</v>
      </c>
      <c r="AF9" s="30">
        <f>Data!AK118*Data!$B$286</f>
        <v>117417597234818.05</v>
      </c>
      <c r="AG9" s="30">
        <f>Data!AL118*Data!$B$286</f>
        <v>118986468083947.13</v>
      </c>
      <c r="AH9" s="30">
        <f>Data!AM118*Data!$B$286</f>
        <v>120555338933076.2</v>
      </c>
      <c r="AI9" s="30">
        <f>Data!AN118*Data!$B$286</f>
        <v>122124209782205.27</v>
      </c>
      <c r="AJ9" s="30">
        <f>Data!AO118*Data!$B$286</f>
        <v>123693080631334.33</v>
      </c>
      <c r="AK9" s="30">
        <f>Data!AP118*Data!$B$286</f>
        <v>125261951480463.41</v>
      </c>
      <c r="AS9" s="30"/>
      <c r="AT9" s="30"/>
      <c r="AU9" s="30"/>
      <c r="AV9" s="30"/>
      <c r="AW9" s="3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9408-CADB-4F9E-9B25-CBA04B6FDF81}">
  <sheetPr>
    <tabColor theme="4" tint="-0.499984740745262"/>
  </sheetPr>
  <dimension ref="A1:AU9"/>
  <sheetViews>
    <sheetView workbookViewId="0">
      <selection activeCell="E1" sqref="B1:E9"/>
    </sheetView>
  </sheetViews>
  <sheetFormatPr defaultRowHeight="15" x14ac:dyDescent="0.25"/>
  <cols>
    <col min="1" max="1" width="35.85546875" customWidth="1"/>
    <col min="2" max="5" width="9.85546875" customWidth="1"/>
  </cols>
  <sheetData>
    <row r="1" spans="1:47" x14ac:dyDescent="0.25">
      <c r="A1" s="1" t="s">
        <v>106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47" x14ac:dyDescent="0.25">
      <c r="A2" t="s">
        <v>0</v>
      </c>
      <c r="B2" s="30">
        <f>Data!G5*Data!$B$286</f>
        <v>2815335221191.9922</v>
      </c>
      <c r="C2" s="30">
        <f>Data!H5*Data!$B$286</f>
        <v>2705100968869.2642</v>
      </c>
      <c r="D2" s="30">
        <f>Data!I5*Data!$B$286</f>
        <v>2594866716546.5352</v>
      </c>
      <c r="E2" s="30">
        <f>Data!J5*Data!$B$286</f>
        <v>2484632464223.8066</v>
      </c>
      <c r="F2" s="30">
        <f>Data!K5*Data!$B$286</f>
        <v>2374398211901.0781</v>
      </c>
      <c r="G2" s="30">
        <f>Data!L5*Data!$B$286</f>
        <v>2264163959578.3496</v>
      </c>
      <c r="H2" s="30">
        <f>Data!M5*Data!$B$286</f>
        <v>2007215054883.6436</v>
      </c>
      <c r="I2" s="30">
        <f>Data!N5*Data!$B$286</f>
        <v>1750266150188.9375</v>
      </c>
      <c r="J2" s="30">
        <f>Data!O5*Data!$B$286</f>
        <v>1493317245494.2319</v>
      </c>
      <c r="K2" s="30">
        <f>Data!P5*Data!$B$286</f>
        <v>1236368340799.5259</v>
      </c>
      <c r="L2" s="30">
        <f>Data!Q5*Data!$B$286</f>
        <v>979419436104.82043</v>
      </c>
      <c r="M2" s="30">
        <f>Data!R5*Data!$B$286</f>
        <v>1132478505876.6667</v>
      </c>
      <c r="N2" s="30">
        <f>Data!S5*Data!$B$286</f>
        <v>1285537575648.5129</v>
      </c>
      <c r="O2" s="30">
        <f>Data!T5*Data!$B$286</f>
        <v>1438596645420.3591</v>
      </c>
      <c r="P2" s="30">
        <f>Data!U5*Data!$B$286</f>
        <v>1591655715192.2056</v>
      </c>
      <c r="Q2" s="30">
        <f>Data!V5*Data!$B$286</f>
        <v>1744714784964.052</v>
      </c>
      <c r="R2" s="30">
        <f>Data!W5*Data!$B$286</f>
        <v>1840674098137.075</v>
      </c>
      <c r="S2" s="30">
        <f>Data!X5*Data!$B$286</f>
        <v>1936633411310.0979</v>
      </c>
      <c r="T2" s="30">
        <f>Data!Y5*Data!$B$286</f>
        <v>2032592724483.1204</v>
      </c>
      <c r="U2" s="30">
        <f>Data!Z5*Data!$B$286</f>
        <v>2128552037656.1433</v>
      </c>
      <c r="V2" s="30">
        <f>Data!AA5*Data!$B$286</f>
        <v>2224511350829.1665</v>
      </c>
      <c r="W2" s="30">
        <f>Data!AB5*Data!$B$286</f>
        <v>2559972420847.2544</v>
      </c>
      <c r="X2" s="30">
        <f>Data!AC5*Data!$B$286</f>
        <v>2895433490865.3423</v>
      </c>
      <c r="Y2" s="30">
        <f>Data!AD5*Data!$B$286</f>
        <v>3230894560883.4302</v>
      </c>
      <c r="Z2" s="30">
        <f>Data!AE5*Data!$B$286</f>
        <v>3566355630901.519</v>
      </c>
      <c r="AA2" s="30">
        <f>Data!AF5*Data!$B$286</f>
        <v>3901816700919.606</v>
      </c>
      <c r="AB2" s="30">
        <f>Data!AG5*Data!$B$286</f>
        <v>4138146249064.7373</v>
      </c>
      <c r="AC2" s="30">
        <f>Data!AH5*Data!$B$286</f>
        <v>4374475797209.8677</v>
      </c>
      <c r="AD2" s="30">
        <f>Data!AI5*Data!$B$286</f>
        <v>4610805345354.998</v>
      </c>
      <c r="AE2" s="30">
        <f>Data!AJ5*Data!$B$286</f>
        <v>4847134893500.1289</v>
      </c>
      <c r="AF2" s="30">
        <f>Data!AK5*Data!$B$286</f>
        <v>5083464441645.2598</v>
      </c>
      <c r="AG2" s="30">
        <f>Data!AL5*Data!$B$286</f>
        <v>5243660980991.96</v>
      </c>
      <c r="AH2" s="30">
        <f>Data!AM5*Data!$B$286</f>
        <v>5403857520338.6592</v>
      </c>
      <c r="AI2" s="30">
        <f>Data!AN5*Data!$B$286</f>
        <v>5564054059685.3584</v>
      </c>
      <c r="AJ2" s="30">
        <f>Data!AO5*Data!$B$286</f>
        <v>5724250599032.0586</v>
      </c>
      <c r="AK2" s="30">
        <f>Data!AP5*Data!$B$286</f>
        <v>5884447138378.7568</v>
      </c>
      <c r="AS2" s="30"/>
      <c r="AT2" s="30"/>
      <c r="AU2" s="30"/>
    </row>
    <row r="3" spans="1:47" x14ac:dyDescent="0.25">
      <c r="A3" t="s">
        <v>1</v>
      </c>
      <c r="B3" s="30">
        <f>Data!G22*Data!$B$286</f>
        <v>0</v>
      </c>
      <c r="C3" s="30">
        <f>Data!H22*Data!$B$286</f>
        <v>0</v>
      </c>
      <c r="D3" s="30">
        <f>Data!I22*Data!$B$286</f>
        <v>0</v>
      </c>
      <c r="E3" s="30">
        <f>Data!J22*Data!$B$286</f>
        <v>0</v>
      </c>
      <c r="F3" s="30">
        <f>Data!K22*Data!$B$286</f>
        <v>0</v>
      </c>
      <c r="G3" s="30">
        <f>Data!L22*Data!$B$286</f>
        <v>0</v>
      </c>
      <c r="H3" s="30">
        <f>Data!M22*Data!$B$286</f>
        <v>0</v>
      </c>
      <c r="I3" s="30">
        <f>Data!N22*Data!$B$286</f>
        <v>0</v>
      </c>
      <c r="J3" s="30">
        <f>Data!O22*Data!$B$286</f>
        <v>0</v>
      </c>
      <c r="K3" s="30">
        <f>Data!P22*Data!$B$286</f>
        <v>0</v>
      </c>
      <c r="L3" s="30">
        <f>Data!Q22*Data!$B$286</f>
        <v>0</v>
      </c>
      <c r="M3" s="30">
        <f>Data!R22*Data!$B$286</f>
        <v>0</v>
      </c>
      <c r="N3" s="30">
        <f>Data!S22*Data!$B$286</f>
        <v>0</v>
      </c>
      <c r="O3" s="30">
        <f>Data!T22*Data!$B$286</f>
        <v>0</v>
      </c>
      <c r="P3" s="30">
        <f>Data!U22*Data!$B$286</f>
        <v>0</v>
      </c>
      <c r="Q3" s="30">
        <f>Data!V22*Data!$B$286</f>
        <v>0</v>
      </c>
      <c r="R3" s="30">
        <f>Data!W22*Data!$B$286</f>
        <v>0</v>
      </c>
      <c r="S3" s="30">
        <f>Data!X22*Data!$B$286</f>
        <v>0</v>
      </c>
      <c r="T3" s="30">
        <f>Data!Y22*Data!$B$286</f>
        <v>0</v>
      </c>
      <c r="U3" s="30">
        <f>Data!Z22*Data!$B$286</f>
        <v>0</v>
      </c>
      <c r="V3" s="30">
        <f>Data!AA22*Data!$B$286</f>
        <v>0</v>
      </c>
      <c r="W3" s="30">
        <f>Data!AB22*Data!$B$286</f>
        <v>0</v>
      </c>
      <c r="X3" s="30">
        <f>Data!AC22*Data!$B$286</f>
        <v>0</v>
      </c>
      <c r="Y3" s="30">
        <f>Data!AD22*Data!$B$286</f>
        <v>0</v>
      </c>
      <c r="Z3" s="30">
        <f>Data!AE22*Data!$B$286</f>
        <v>0</v>
      </c>
      <c r="AA3" s="30">
        <f>Data!AF22*Data!$B$286</f>
        <v>0</v>
      </c>
      <c r="AB3" s="30">
        <f>Data!AG22*Data!$B$286</f>
        <v>0</v>
      </c>
      <c r="AC3" s="30">
        <f>Data!AH22*Data!$B$286</f>
        <v>0</v>
      </c>
      <c r="AD3" s="30">
        <f>Data!AI22*Data!$B$286</f>
        <v>0</v>
      </c>
      <c r="AE3" s="30">
        <f>Data!AJ22*Data!$B$286</f>
        <v>0</v>
      </c>
      <c r="AF3" s="30">
        <f>Data!AK22*Data!$B$286</f>
        <v>0</v>
      </c>
      <c r="AG3" s="30">
        <f>Data!AL22*Data!$B$286</f>
        <v>0</v>
      </c>
      <c r="AH3" s="30">
        <f>Data!AM22*Data!$B$286</f>
        <v>0</v>
      </c>
      <c r="AI3" s="30">
        <f>Data!AN22*Data!$B$286</f>
        <v>0</v>
      </c>
      <c r="AJ3" s="30">
        <f>Data!AO22*Data!$B$286</f>
        <v>0</v>
      </c>
      <c r="AK3" s="30">
        <f>Data!AP22*Data!$B$286</f>
        <v>0</v>
      </c>
      <c r="AS3" s="30"/>
      <c r="AT3" s="30"/>
      <c r="AU3" s="30"/>
    </row>
    <row r="4" spans="1:47" x14ac:dyDescent="0.25">
      <c r="A4" t="s">
        <v>2</v>
      </c>
      <c r="B4" s="30">
        <f>Data!G34*Data!$B$286</f>
        <v>156227306591105.28</v>
      </c>
      <c r="C4" s="30">
        <f>Data!H34*Data!$B$286</f>
        <v>159934395222081.06</v>
      </c>
      <c r="D4" s="30">
        <f>Data!I34*Data!$B$286</f>
        <v>163641483853056.81</v>
      </c>
      <c r="E4" s="30">
        <f>Data!J34*Data!$B$286</f>
        <v>167348572484032.59</v>
      </c>
      <c r="F4" s="30">
        <f>Data!K34*Data!$B$286</f>
        <v>171055661115008.38</v>
      </c>
      <c r="G4" s="30">
        <f>Data!L34*Data!$B$286</f>
        <v>174762749745984.13</v>
      </c>
      <c r="H4" s="30">
        <f>Data!M34*Data!$B$286</f>
        <v>179175950497145.13</v>
      </c>
      <c r="I4" s="30">
        <f>Data!N34*Data!$B$286</f>
        <v>183589151248306.19</v>
      </c>
      <c r="J4" s="30">
        <f>Data!O34*Data!$B$286</f>
        <v>188002351999467.19</v>
      </c>
      <c r="K4" s="30">
        <f>Data!P34*Data!$B$286</f>
        <v>192415552750628.22</v>
      </c>
      <c r="L4" s="30">
        <f>Data!Q34*Data!$B$286</f>
        <v>196828753501789.19</v>
      </c>
      <c r="M4" s="30">
        <f>Data!R34*Data!$B$286</f>
        <v>201241954252950.19</v>
      </c>
      <c r="N4" s="30">
        <f>Data!S34*Data!$B$286</f>
        <v>205655155004111.25</v>
      </c>
      <c r="O4" s="30">
        <f>Data!T34*Data!$B$286</f>
        <v>210068355755272.25</v>
      </c>
      <c r="P4" s="30">
        <f>Data!U34*Data!$B$286</f>
        <v>214481556506433.25</v>
      </c>
      <c r="Q4" s="30">
        <f>Data!V34*Data!$B$286</f>
        <v>218894757257594.28</v>
      </c>
      <c r="R4" s="30">
        <f>Data!W34*Data!$B$286</f>
        <v>223307958008755.31</v>
      </c>
      <c r="S4" s="30">
        <f>Data!X34*Data!$B$286</f>
        <v>227721158759916.38</v>
      </c>
      <c r="T4" s="30">
        <f>Data!Y34*Data!$B$286</f>
        <v>232134359511077.41</v>
      </c>
      <c r="U4" s="30">
        <f>Data!Z34*Data!$B$286</f>
        <v>236547560262238.47</v>
      </c>
      <c r="V4" s="30">
        <f>Data!AA34*Data!$B$286</f>
        <v>240960761013399.5</v>
      </c>
      <c r="W4" s="30">
        <f>Data!AB34*Data!$B$286</f>
        <v>245373961764560.53</v>
      </c>
      <c r="X4" s="30">
        <f>Data!AC34*Data!$B$286</f>
        <v>249787162515721.5</v>
      </c>
      <c r="Y4" s="30">
        <f>Data!AD34*Data!$B$286</f>
        <v>254200363266882.5</v>
      </c>
      <c r="Z4" s="30">
        <f>Data!AE34*Data!$B$286</f>
        <v>258613564018043.53</v>
      </c>
      <c r="AA4" s="30">
        <f>Data!AF34*Data!$B$286</f>
        <v>263026764769204.5</v>
      </c>
      <c r="AB4" s="30">
        <f>Data!AG34*Data!$B$286</f>
        <v>267439965520365.47</v>
      </c>
      <c r="AC4" s="30">
        <f>Data!AH34*Data!$B$286</f>
        <v>271853166271526.44</v>
      </c>
      <c r="AD4" s="30">
        <f>Data!AI34*Data!$B$286</f>
        <v>276266367022687.47</v>
      </c>
      <c r="AE4" s="30">
        <f>Data!AJ34*Data!$B$286</f>
        <v>280679567773848.44</v>
      </c>
      <c r="AF4" s="30">
        <f>Data!AK34*Data!$B$286</f>
        <v>285092768525009.44</v>
      </c>
      <c r="AG4" s="30">
        <f>Data!AL34*Data!$B$286</f>
        <v>289505969276170.44</v>
      </c>
      <c r="AH4" s="30">
        <f>Data!AM34*Data!$B$286</f>
        <v>293919170027331.56</v>
      </c>
      <c r="AI4" s="30">
        <f>Data!AN34*Data!$B$286</f>
        <v>298332370778492.56</v>
      </c>
      <c r="AJ4" s="30">
        <f>Data!AO34*Data!$B$286</f>
        <v>302745571529653.69</v>
      </c>
      <c r="AK4" s="30">
        <f>Data!AP34*Data!$B$286</f>
        <v>307158772280814.75</v>
      </c>
      <c r="AS4" s="30"/>
      <c r="AT4" s="30"/>
      <c r="AU4" s="30"/>
    </row>
    <row r="5" spans="1:47" x14ac:dyDescent="0.25">
      <c r="A5" t="s">
        <v>3</v>
      </c>
      <c r="B5" s="30">
        <f>Data!G46*Data!$B$286</f>
        <v>17845808667078.492</v>
      </c>
      <c r="C5" s="30">
        <f>Data!H46*Data!$B$286</f>
        <v>18355688914709.148</v>
      </c>
      <c r="D5" s="30">
        <f>Data!I46*Data!$B$286</f>
        <v>18865569162339.801</v>
      </c>
      <c r="E5" s="30">
        <f>Data!J46*Data!$B$286</f>
        <v>19375449409970.457</v>
      </c>
      <c r="F5" s="30">
        <f>Data!K46*Data!$B$286</f>
        <v>19885329657601.113</v>
      </c>
      <c r="G5" s="30">
        <f>Data!L46*Data!$B$286</f>
        <v>20395209905231.77</v>
      </c>
      <c r="H5" s="30">
        <f>Data!M46*Data!$B$286</f>
        <v>21414970400493.641</v>
      </c>
      <c r="I5" s="30">
        <f>Data!N46*Data!$B$286</f>
        <v>22434730895755.516</v>
      </c>
      <c r="J5" s="30">
        <f>Data!O46*Data!$B$286</f>
        <v>23454491391017.387</v>
      </c>
      <c r="K5" s="30">
        <f>Data!P46*Data!$B$286</f>
        <v>24474251886279.258</v>
      </c>
      <c r="L5" s="30">
        <f>Data!Q46*Data!$B$286</f>
        <v>25494012381541.133</v>
      </c>
      <c r="M5" s="30">
        <f>Data!R46*Data!$B$286</f>
        <v>24984132133910.281</v>
      </c>
      <c r="N5" s="30">
        <f>Data!S46*Data!$B$286</f>
        <v>24474251886279.426</v>
      </c>
      <c r="O5" s="30">
        <f>Data!T46*Data!$B$286</f>
        <v>23964371638648.57</v>
      </c>
      <c r="P5" s="30">
        <f>Data!U46*Data!$B$286</f>
        <v>23454491391017.719</v>
      </c>
      <c r="Q5" s="30">
        <f>Data!V46*Data!$B$286</f>
        <v>22944611143386.863</v>
      </c>
      <c r="R5" s="30">
        <f>Data!W46*Data!$B$286</f>
        <v>23454491391017.539</v>
      </c>
      <c r="S5" s="30">
        <f>Data!X46*Data!$B$286</f>
        <v>23964371638648.215</v>
      </c>
      <c r="T5" s="30">
        <f>Data!Y46*Data!$B$286</f>
        <v>24474251886278.891</v>
      </c>
      <c r="U5" s="30">
        <f>Data!Z46*Data!$B$286</f>
        <v>24984132133909.566</v>
      </c>
      <c r="V5" s="30">
        <f>Data!AA46*Data!$B$286</f>
        <v>25494012381540.242</v>
      </c>
      <c r="W5" s="30">
        <f>Data!AB46*Data!$B$286</f>
        <v>25494012381540.242</v>
      </c>
      <c r="X5" s="30">
        <f>Data!AC46*Data!$B$286</f>
        <v>25494012381540.246</v>
      </c>
      <c r="Y5" s="30">
        <f>Data!AD46*Data!$B$286</f>
        <v>25494012381540.246</v>
      </c>
      <c r="Z5" s="30">
        <f>Data!AE46*Data!$B$286</f>
        <v>25494012381540.246</v>
      </c>
      <c r="AA5" s="30">
        <f>Data!AF46*Data!$B$286</f>
        <v>25494012381540.246</v>
      </c>
      <c r="AB5" s="30">
        <f>Data!AG46*Data!$B$286</f>
        <v>25494012381540.246</v>
      </c>
      <c r="AC5" s="30">
        <f>Data!AH46*Data!$B$286</f>
        <v>25494012381540.246</v>
      </c>
      <c r="AD5" s="30">
        <f>Data!AI46*Data!$B$286</f>
        <v>25494012381540.246</v>
      </c>
      <c r="AE5" s="30">
        <f>Data!AJ46*Data!$B$286</f>
        <v>25494012381540.246</v>
      </c>
      <c r="AF5" s="30">
        <f>Data!AK46*Data!$B$286</f>
        <v>25494012381540.242</v>
      </c>
      <c r="AG5" s="30">
        <f>Data!AL46*Data!$B$286</f>
        <v>24984132133909.41</v>
      </c>
      <c r="AH5" s="30">
        <f>Data!AM46*Data!$B$286</f>
        <v>24474251886278.578</v>
      </c>
      <c r="AI5" s="30">
        <f>Data!AN46*Data!$B$286</f>
        <v>23964371638647.746</v>
      </c>
      <c r="AJ5" s="30">
        <f>Data!AO46*Data!$B$286</f>
        <v>23454491391016.918</v>
      </c>
      <c r="AK5" s="30">
        <f>Data!AP46*Data!$B$286</f>
        <v>22944611143386.086</v>
      </c>
      <c r="AS5" s="30"/>
      <c r="AT5" s="30"/>
      <c r="AU5" s="30"/>
    </row>
    <row r="6" spans="1:47" x14ac:dyDescent="0.25">
      <c r="A6" t="s">
        <v>4</v>
      </c>
      <c r="B6" s="30">
        <f>Data!G59*Data!$B$286</f>
        <v>19469430895848.852</v>
      </c>
      <c r="C6" s="30">
        <f>Data!H59*Data!$B$286</f>
        <v>19929401157339.375</v>
      </c>
      <c r="D6" s="30">
        <f>Data!I59*Data!$B$286</f>
        <v>20389371418829.895</v>
      </c>
      <c r="E6" s="30">
        <f>Data!J59*Data!$B$286</f>
        <v>20849341680320.418</v>
      </c>
      <c r="F6" s="30">
        <f>Data!K59*Data!$B$286</f>
        <v>21309311941810.941</v>
      </c>
      <c r="G6" s="30">
        <f>Data!L59*Data!$B$286</f>
        <v>21769282203301.465</v>
      </c>
      <c r="H6" s="30">
        <f>Data!M59*Data!$B$286</f>
        <v>21824795855550.32</v>
      </c>
      <c r="I6" s="30">
        <f>Data!N59*Data!$B$286</f>
        <v>21880309507799.18</v>
      </c>
      <c r="J6" s="30">
        <f>Data!O59*Data!$B$286</f>
        <v>21935823160048.035</v>
      </c>
      <c r="K6" s="30">
        <f>Data!P59*Data!$B$286</f>
        <v>21991336812296.891</v>
      </c>
      <c r="L6" s="30">
        <f>Data!Q59*Data!$B$286</f>
        <v>22046850464545.746</v>
      </c>
      <c r="M6" s="30">
        <f>Data!R59*Data!$B$286</f>
        <v>22268905073541.172</v>
      </c>
      <c r="N6" s="30">
        <f>Data!S59*Data!$B$286</f>
        <v>22490959682536.594</v>
      </c>
      <c r="O6" s="30">
        <f>Data!T59*Data!$B$286</f>
        <v>22713014291532.02</v>
      </c>
      <c r="P6" s="30">
        <f>Data!U59*Data!$B$286</f>
        <v>22935068900527.445</v>
      </c>
      <c r="Q6" s="30">
        <f>Data!V59*Data!$B$286</f>
        <v>23157123509522.871</v>
      </c>
      <c r="R6" s="30">
        <f>Data!W59*Data!$B$286</f>
        <v>23482274901266.168</v>
      </c>
      <c r="S6" s="30">
        <f>Data!X59*Data!$B$286</f>
        <v>23807426293009.473</v>
      </c>
      <c r="T6" s="30">
        <f>Data!Y59*Data!$B$286</f>
        <v>24132577684752.77</v>
      </c>
      <c r="U6" s="30">
        <f>Data!Z59*Data!$B$286</f>
        <v>24457729076496.07</v>
      </c>
      <c r="V6" s="30">
        <f>Data!AA59*Data!$B$286</f>
        <v>24782880468239.375</v>
      </c>
      <c r="W6" s="30">
        <f>Data!AB59*Data!$B$286</f>
        <v>25187337077481.039</v>
      </c>
      <c r="X6" s="30">
        <f>Data!AC59*Data!$B$286</f>
        <v>25591793686722.707</v>
      </c>
      <c r="Y6" s="30">
        <f>Data!AD59*Data!$B$286</f>
        <v>25996250295964.371</v>
      </c>
      <c r="Z6" s="30">
        <f>Data!AE59*Data!$B$286</f>
        <v>26400706905206.039</v>
      </c>
      <c r="AA6" s="30">
        <f>Data!AF59*Data!$B$286</f>
        <v>26805163514447.707</v>
      </c>
      <c r="AB6" s="30">
        <f>Data!AG59*Data!$B$286</f>
        <v>27257203254188.391</v>
      </c>
      <c r="AC6" s="30">
        <f>Data!AH59*Data!$B$286</f>
        <v>27709242993929.082</v>
      </c>
      <c r="AD6" s="30">
        <f>Data!AI59*Data!$B$286</f>
        <v>28161282733669.766</v>
      </c>
      <c r="AE6" s="30">
        <f>Data!AJ59*Data!$B$286</f>
        <v>28613322473410.453</v>
      </c>
      <c r="AF6" s="30">
        <f>Data!AK59*Data!$B$286</f>
        <v>29065362213151.137</v>
      </c>
      <c r="AG6" s="30">
        <f>Data!AL59*Data!$B$286</f>
        <v>29136736908899.672</v>
      </c>
      <c r="AH6" s="30">
        <f>Data!AM59*Data!$B$286</f>
        <v>29208111604648.199</v>
      </c>
      <c r="AI6" s="30">
        <f>Data!AN59*Data!$B$286</f>
        <v>29279486300396.73</v>
      </c>
      <c r="AJ6" s="30">
        <f>Data!AO59*Data!$B$286</f>
        <v>29350860996145.258</v>
      </c>
      <c r="AK6" s="30">
        <f>Data!AP59*Data!$B$286</f>
        <v>29422235691893.785</v>
      </c>
      <c r="AS6" s="30"/>
      <c r="AT6" s="30"/>
      <c r="AU6" s="30"/>
    </row>
    <row r="7" spans="1:47" x14ac:dyDescent="0.25">
      <c r="A7" t="s">
        <v>5</v>
      </c>
      <c r="B7" s="30">
        <f>(Data!G95+Data!G106)*Data!$B$286</f>
        <v>0</v>
      </c>
      <c r="C7" s="30">
        <f>(Data!H95+Data!H106)*Data!$B$286</f>
        <v>0</v>
      </c>
      <c r="D7" s="30">
        <f>(Data!I95+Data!I106)*Data!$B$286</f>
        <v>0</v>
      </c>
      <c r="E7" s="30">
        <f>(Data!J95+Data!J106)*Data!$B$286</f>
        <v>0</v>
      </c>
      <c r="F7" s="30">
        <f>(Data!K95+Data!K106)*Data!$B$286</f>
        <v>0</v>
      </c>
      <c r="G7" s="30">
        <f>(Data!L95+Data!L106)*Data!$B$286</f>
        <v>0</v>
      </c>
      <c r="H7" s="30">
        <f>(Data!M95+Data!M106)*Data!$B$286</f>
        <v>0</v>
      </c>
      <c r="I7" s="30">
        <f>(Data!N95+Data!N106)*Data!$B$286</f>
        <v>0</v>
      </c>
      <c r="J7" s="30">
        <f>(Data!O95+Data!O106)*Data!$B$286</f>
        <v>0</v>
      </c>
      <c r="K7" s="30">
        <f>(Data!P95+Data!P106)*Data!$B$286</f>
        <v>0</v>
      </c>
      <c r="L7" s="30">
        <f>(Data!Q95+Data!Q106)*Data!$B$286</f>
        <v>0</v>
      </c>
      <c r="M7" s="30">
        <f>(Data!R95+Data!R106)*Data!$B$286</f>
        <v>0</v>
      </c>
      <c r="N7" s="30">
        <f>(Data!S95+Data!S106)*Data!$B$286</f>
        <v>0</v>
      </c>
      <c r="O7" s="30">
        <f>(Data!T95+Data!T106)*Data!$B$286</f>
        <v>0</v>
      </c>
      <c r="P7" s="30">
        <f>(Data!U95+Data!U106)*Data!$B$286</f>
        <v>0</v>
      </c>
      <c r="Q7" s="30">
        <f>(Data!V95+Data!V106)*Data!$B$286</f>
        <v>0</v>
      </c>
      <c r="R7" s="30">
        <f>(Data!W95+Data!W106)*Data!$B$286</f>
        <v>0</v>
      </c>
      <c r="S7" s="30">
        <f>(Data!X95+Data!X106)*Data!$B$286</f>
        <v>0</v>
      </c>
      <c r="T7" s="30">
        <f>(Data!Y95+Data!Y106)*Data!$B$286</f>
        <v>0</v>
      </c>
      <c r="U7" s="30">
        <f>(Data!Z95+Data!Z106)*Data!$B$286</f>
        <v>0</v>
      </c>
      <c r="V7" s="30">
        <f>(Data!AA95+Data!AA106)*Data!$B$286</f>
        <v>0</v>
      </c>
      <c r="W7" s="30">
        <f>(Data!AB95+Data!AB106)*Data!$B$286</f>
        <v>0</v>
      </c>
      <c r="X7" s="30">
        <f>(Data!AC95+Data!AC106)*Data!$B$286</f>
        <v>0</v>
      </c>
      <c r="Y7" s="30">
        <f>(Data!AD95+Data!AD106)*Data!$B$286</f>
        <v>0</v>
      </c>
      <c r="Z7" s="30">
        <f>(Data!AE95+Data!AE106)*Data!$B$286</f>
        <v>0</v>
      </c>
      <c r="AA7" s="30">
        <f>(Data!AF95+Data!AF106)*Data!$B$286</f>
        <v>0</v>
      </c>
      <c r="AB7" s="30">
        <f>(Data!AG95+Data!AG106)*Data!$B$286</f>
        <v>0</v>
      </c>
      <c r="AC7" s="30">
        <f>(Data!AH95+Data!AH106)*Data!$B$286</f>
        <v>0</v>
      </c>
      <c r="AD7" s="30">
        <f>(Data!AI95+Data!AI106)*Data!$B$286</f>
        <v>0</v>
      </c>
      <c r="AE7" s="30">
        <f>(Data!AJ95+Data!AJ106)*Data!$B$286</f>
        <v>0</v>
      </c>
      <c r="AF7" s="30">
        <f>(Data!AK95+Data!AK106)*Data!$B$286</f>
        <v>0</v>
      </c>
      <c r="AG7" s="30">
        <f>(Data!AL95+Data!AL106)*Data!$B$286</f>
        <v>0</v>
      </c>
      <c r="AH7" s="30">
        <f>(Data!AM95+Data!AM106)*Data!$B$286</f>
        <v>0</v>
      </c>
      <c r="AI7" s="30">
        <f>(Data!AN95+Data!AN106)*Data!$B$286</f>
        <v>0</v>
      </c>
      <c r="AJ7" s="30">
        <f>(Data!AO95+Data!AO106)*Data!$B$286</f>
        <v>0</v>
      </c>
      <c r="AK7" s="30">
        <f>(Data!AP95+Data!AP106)*Data!$B$286</f>
        <v>0</v>
      </c>
      <c r="AS7" s="30"/>
      <c r="AT7" s="30"/>
      <c r="AU7" s="30"/>
    </row>
    <row r="8" spans="1:47" x14ac:dyDescent="0.25">
      <c r="A8" t="s">
        <v>6</v>
      </c>
      <c r="B8" s="30">
        <f>Data!G119*Data!$B$286</f>
        <v>0</v>
      </c>
      <c r="C8" s="30">
        <f>Data!H119*Data!$B$286</f>
        <v>0</v>
      </c>
      <c r="D8" s="30">
        <f>Data!I119*Data!$B$286</f>
        <v>0</v>
      </c>
      <c r="E8" s="30">
        <f>Data!J119*Data!$B$286</f>
        <v>0</v>
      </c>
      <c r="F8" s="30">
        <f>Data!K119*Data!$B$286</f>
        <v>0</v>
      </c>
      <c r="G8" s="30">
        <f>Data!L119*Data!$B$286</f>
        <v>0</v>
      </c>
      <c r="H8" s="30">
        <f>Data!M119*Data!$B$286</f>
        <v>0</v>
      </c>
      <c r="I8" s="30">
        <f>Data!N119*Data!$B$286</f>
        <v>0</v>
      </c>
      <c r="J8" s="30">
        <f>Data!O119*Data!$B$286</f>
        <v>0</v>
      </c>
      <c r="K8" s="30">
        <f>Data!P119*Data!$B$286</f>
        <v>0</v>
      </c>
      <c r="L8" s="30">
        <f>Data!Q119*Data!$B$286</f>
        <v>0</v>
      </c>
      <c r="M8" s="30">
        <f>Data!R119*Data!$B$286</f>
        <v>0</v>
      </c>
      <c r="N8" s="30">
        <f>Data!S119*Data!$B$286</f>
        <v>0</v>
      </c>
      <c r="O8" s="30">
        <f>Data!T119*Data!$B$286</f>
        <v>0</v>
      </c>
      <c r="P8" s="30">
        <f>Data!U119*Data!$B$286</f>
        <v>0</v>
      </c>
      <c r="Q8" s="30">
        <f>Data!V119*Data!$B$286</f>
        <v>0</v>
      </c>
      <c r="R8" s="30">
        <f>Data!W119*Data!$B$286</f>
        <v>0</v>
      </c>
      <c r="S8" s="30">
        <f>Data!X119*Data!$B$286</f>
        <v>0</v>
      </c>
      <c r="T8" s="30">
        <f>Data!Y119*Data!$B$286</f>
        <v>0</v>
      </c>
      <c r="U8" s="30">
        <f>Data!Z119*Data!$B$286</f>
        <v>0</v>
      </c>
      <c r="V8" s="30">
        <f>Data!AA119*Data!$B$286</f>
        <v>0</v>
      </c>
      <c r="W8" s="30">
        <f>Data!AB119*Data!$B$286</f>
        <v>0</v>
      </c>
      <c r="X8" s="30">
        <f>Data!AC119*Data!$B$286</f>
        <v>0</v>
      </c>
      <c r="Y8" s="30">
        <f>Data!AD119*Data!$B$286</f>
        <v>0</v>
      </c>
      <c r="Z8" s="30">
        <f>Data!AE119*Data!$B$286</f>
        <v>0</v>
      </c>
      <c r="AA8" s="30">
        <f>Data!AF119*Data!$B$286</f>
        <v>0</v>
      </c>
      <c r="AB8" s="30">
        <f>Data!AG119*Data!$B$286</f>
        <v>0</v>
      </c>
      <c r="AC8" s="30">
        <f>Data!AH119*Data!$B$286</f>
        <v>0</v>
      </c>
      <c r="AD8" s="30">
        <f>Data!AI119*Data!$B$286</f>
        <v>0</v>
      </c>
      <c r="AE8" s="30">
        <f>Data!AJ119*Data!$B$286</f>
        <v>0</v>
      </c>
      <c r="AF8" s="30">
        <f>Data!AK119*Data!$B$286</f>
        <v>0</v>
      </c>
      <c r="AG8" s="30">
        <f>Data!AL119*Data!$B$286</f>
        <v>0</v>
      </c>
      <c r="AH8" s="30">
        <f>Data!AM119*Data!$B$286</f>
        <v>0</v>
      </c>
      <c r="AI8" s="30">
        <f>Data!AN119*Data!$B$286</f>
        <v>0</v>
      </c>
      <c r="AJ8" s="30">
        <f>Data!AO119*Data!$B$286</f>
        <v>0</v>
      </c>
      <c r="AK8" s="30">
        <f>Data!AP119*Data!$B$286</f>
        <v>0</v>
      </c>
      <c r="AS8" s="30"/>
      <c r="AT8" s="30"/>
      <c r="AU8" s="30"/>
    </row>
    <row r="9" spans="1:47" x14ac:dyDescent="0.25">
      <c r="A9" t="s">
        <v>107</v>
      </c>
      <c r="B9" s="30">
        <f>Data!G131*Data!$B$286</f>
        <v>30674885842811.879</v>
      </c>
      <c r="C9" s="30">
        <f>Data!H131*Data!$B$286</f>
        <v>30104723604182.887</v>
      </c>
      <c r="D9" s="30">
        <f>Data!I131*Data!$B$286</f>
        <v>29534561365553.895</v>
      </c>
      <c r="E9" s="30">
        <f>Data!J131*Data!$B$286</f>
        <v>28964399126924.91</v>
      </c>
      <c r="F9" s="30">
        <f>Data!K131*Data!$B$286</f>
        <v>28394236888295.91</v>
      </c>
      <c r="G9" s="30">
        <f>Data!L131*Data!$B$286</f>
        <v>27824074649666.926</v>
      </c>
      <c r="H9" s="30">
        <f>Data!M131*Data!$B$286</f>
        <v>25752178719231.57</v>
      </c>
      <c r="I9" s="30">
        <f>Data!N131*Data!$B$286</f>
        <v>23680282788796.215</v>
      </c>
      <c r="J9" s="30">
        <f>Data!O131*Data!$B$286</f>
        <v>21608386858360.867</v>
      </c>
      <c r="K9" s="30">
        <f>Data!P131*Data!$B$286</f>
        <v>19536490927925.512</v>
      </c>
      <c r="L9" s="30">
        <f>Data!Q131*Data!$B$286</f>
        <v>17464594997490.16</v>
      </c>
      <c r="M9" s="30">
        <f>Data!R131*Data!$B$286</f>
        <v>17707268963035.164</v>
      </c>
      <c r="N9" s="30">
        <f>Data!S131*Data!$B$286</f>
        <v>17949942928580.16</v>
      </c>
      <c r="O9" s="30">
        <f>Data!T131*Data!$B$286</f>
        <v>18192616894125.16</v>
      </c>
      <c r="P9" s="30">
        <f>Data!U131*Data!$B$286</f>
        <v>18435290859670.156</v>
      </c>
      <c r="Q9" s="30">
        <f>Data!V131*Data!$B$286</f>
        <v>18677964825215.16</v>
      </c>
      <c r="R9" s="30">
        <f>Data!W131*Data!$B$286</f>
        <v>18876227868961.074</v>
      </c>
      <c r="S9" s="30">
        <f>Data!X131*Data!$B$286</f>
        <v>19074490912706.988</v>
      </c>
      <c r="T9" s="30">
        <f>Data!Y131*Data!$B$286</f>
        <v>19272753956452.906</v>
      </c>
      <c r="U9" s="30">
        <f>Data!Z131*Data!$B$286</f>
        <v>19471017000198.816</v>
      </c>
      <c r="V9" s="30">
        <f>Data!AA131*Data!$B$286</f>
        <v>19669280043944.734</v>
      </c>
      <c r="W9" s="30">
        <f>Data!AB131*Data!$B$286</f>
        <v>19865362194209.441</v>
      </c>
      <c r="X9" s="30">
        <f>Data!AC131*Data!$B$286</f>
        <v>20061444344474.156</v>
      </c>
      <c r="Y9" s="30">
        <f>Data!AD131*Data!$B$286</f>
        <v>20257526494738.863</v>
      </c>
      <c r="Z9" s="30">
        <f>Data!AE131*Data!$B$286</f>
        <v>20453608645003.578</v>
      </c>
      <c r="AA9" s="30">
        <f>Data!AF131*Data!$B$286</f>
        <v>20649690795268.285</v>
      </c>
      <c r="AB9" s="30">
        <f>Data!AG131*Data!$B$286</f>
        <v>20810521776354.969</v>
      </c>
      <c r="AC9" s="30">
        <f>Data!AH131*Data!$B$286</f>
        <v>20971352757441.656</v>
      </c>
      <c r="AD9" s="30">
        <f>Data!AI131*Data!$B$286</f>
        <v>21132183738528.344</v>
      </c>
      <c r="AE9" s="30">
        <f>Data!AJ131*Data!$B$286</f>
        <v>21293014719615.027</v>
      </c>
      <c r="AF9" s="30">
        <f>Data!AK131*Data!$B$286</f>
        <v>21453845700701.719</v>
      </c>
      <c r="AG9" s="30">
        <f>Data!AL131*Data!$B$286</f>
        <v>23561761638979.957</v>
      </c>
      <c r="AH9" s="30">
        <f>Data!AM131*Data!$B$286</f>
        <v>25669677577258.195</v>
      </c>
      <c r="AI9" s="30">
        <f>Data!AN131*Data!$B$286</f>
        <v>27777593515536.441</v>
      </c>
      <c r="AJ9" s="30">
        <f>Data!AO131*Data!$B$286</f>
        <v>29885509453814.672</v>
      </c>
      <c r="AK9" s="30">
        <f>Data!AP131*Data!$B$286</f>
        <v>31993425392092.914</v>
      </c>
      <c r="AS9" s="30"/>
      <c r="AT9" s="30"/>
      <c r="AU9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About</vt:lpstr>
      <vt:lpstr>Iron and steel</vt:lpstr>
      <vt:lpstr>Agriculture</vt:lpstr>
      <vt:lpstr>Chemicals</vt:lpstr>
      <vt:lpstr>O&amp;G systems</vt:lpstr>
      <vt:lpstr>Non-ferrous metallurgy</vt:lpstr>
      <vt:lpstr>Data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Zanon Zotin</dc:creator>
  <cp:lastModifiedBy>Marianne Zanon Zotin</cp:lastModifiedBy>
  <dcterms:created xsi:type="dcterms:W3CDTF">2019-10-06T21:10:41Z</dcterms:created>
  <dcterms:modified xsi:type="dcterms:W3CDTF">2019-10-29T20:11:35Z</dcterms:modified>
</cp:coreProperties>
</file>