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brazil\InputData\add-outputs\HOIpTP\"/>
    </mc:Choice>
  </mc:AlternateContent>
  <bookViews>
    <workbookView xWindow="2490" yWindow="210" windowWidth="24765" windowHeight="16080"/>
  </bookViews>
  <sheets>
    <sheet name="About" sheetId="1" r:id="rId1"/>
    <sheet name="Mappings" sheetId="70" r:id="rId2"/>
    <sheet name="Scaling factor - Brazil" sheetId="87" r:id="rId3"/>
    <sheet name="HOIpTP-transport-NOx" sheetId="73" r:id="rId4"/>
    <sheet name="HOIpTP-transport-PM25" sheetId="71" r:id="rId5"/>
    <sheet name="HOIpTP-transport-SO2" sheetId="74" r:id="rId6"/>
    <sheet name="HOIpTP-electricity-NOx" sheetId="76" r:id="rId7"/>
    <sheet name="HOIpTP-electricity-PM25" sheetId="75" r:id="rId8"/>
    <sheet name="HOIpTP-electricity-SO2" sheetId="77" r:id="rId9"/>
    <sheet name="HOIpTP-buildings-NOx" sheetId="78" r:id="rId10"/>
    <sheet name="HOIpTP-buildings-PM25" sheetId="79" r:id="rId11"/>
    <sheet name="HOIpTP-buildings-SO2" sheetId="80" r:id="rId12"/>
    <sheet name="HOIpTP-industry-NOx" sheetId="81" r:id="rId13"/>
    <sheet name="HOIpTP-industry-PM25" sheetId="82" r:id="rId14"/>
    <sheet name="HOIpTP-industry-SO2" sheetId="83" r:id="rId15"/>
    <sheet name="HOIpTP-LULUCF-NOx" sheetId="84" r:id="rId16"/>
    <sheet name="HOIpTP-LULUCF-PM25" sheetId="85" r:id="rId17"/>
    <sheet name="HOIpTP-LULUCF-SO2" sheetId="86" r:id="rId18"/>
    <sheet name="Table 1" sheetId="2" r:id="rId19"/>
    <sheet name="Table 2" sheetId="3" r:id="rId20"/>
    <sheet name="Table 3" sheetId="4" r:id="rId21"/>
    <sheet name="Table 4" sheetId="5" r:id="rId22"/>
    <sheet name="Table 5" sheetId="6" r:id="rId23"/>
    <sheet name="Table 6" sheetId="7" r:id="rId24"/>
    <sheet name="Table 7" sheetId="8" r:id="rId25"/>
    <sheet name="Table 8" sheetId="9" r:id="rId26"/>
    <sheet name="Table 9" sheetId="10" r:id="rId27"/>
    <sheet name="Table 10" sheetId="11" r:id="rId28"/>
    <sheet name="Table 11" sheetId="12" r:id="rId29"/>
    <sheet name="Table 12" sheetId="13" r:id="rId30"/>
    <sheet name="Table 13" sheetId="14" r:id="rId31"/>
    <sheet name="Table 14" sheetId="15" r:id="rId32"/>
    <sheet name="Table 15" sheetId="16" r:id="rId33"/>
    <sheet name="Table 16" sheetId="17" r:id="rId34"/>
    <sheet name="Table 17" sheetId="18" r:id="rId35"/>
    <sheet name="Table 18" sheetId="19" r:id="rId36"/>
    <sheet name="Table 19" sheetId="20" r:id="rId37"/>
    <sheet name="Table 20" sheetId="21" r:id="rId38"/>
    <sheet name="Table 21" sheetId="22" r:id="rId39"/>
    <sheet name="Table 22" sheetId="23" r:id="rId40"/>
    <sheet name="Table 23" sheetId="24" r:id="rId41"/>
    <sheet name="Table 24" sheetId="25" r:id="rId42"/>
    <sheet name="Table 25" sheetId="26" r:id="rId43"/>
    <sheet name="Table 26" sheetId="27" r:id="rId44"/>
    <sheet name="Table 27" sheetId="28" r:id="rId45"/>
    <sheet name="Table 28" sheetId="29" r:id="rId46"/>
    <sheet name="Table 29" sheetId="30" r:id="rId47"/>
    <sheet name="Table 30" sheetId="31" r:id="rId48"/>
    <sheet name="Table 31" sheetId="32" r:id="rId49"/>
    <sheet name="Table 32" sheetId="33" r:id="rId50"/>
    <sheet name="Table 33" sheetId="34" r:id="rId51"/>
    <sheet name="Table 34" sheetId="35" r:id="rId52"/>
    <sheet name="Table 35" sheetId="36" r:id="rId53"/>
    <sheet name="Table 36" sheetId="37" r:id="rId54"/>
    <sheet name="Table 37" sheetId="38" r:id="rId55"/>
    <sheet name="Table 38" sheetId="39" r:id="rId56"/>
    <sheet name="Table 39" sheetId="40" r:id="rId57"/>
    <sheet name="Table 40" sheetId="41" r:id="rId58"/>
    <sheet name="Table 41" sheetId="42" r:id="rId59"/>
    <sheet name="Table 42" sheetId="43" r:id="rId60"/>
    <sheet name="Table 43" sheetId="44" r:id="rId61"/>
    <sheet name="Table 44" sheetId="45" r:id="rId62"/>
    <sheet name="Table 45" sheetId="46" r:id="rId63"/>
    <sheet name="Table 46" sheetId="47" r:id="rId64"/>
    <sheet name="Table 47" sheetId="48" r:id="rId65"/>
    <sheet name="Table 48" sheetId="49" r:id="rId66"/>
    <sheet name="Table 49" sheetId="50" r:id="rId67"/>
    <sheet name="Table 50" sheetId="51" r:id="rId68"/>
    <sheet name="Table 51" sheetId="52" r:id="rId69"/>
    <sheet name="Table 52" sheetId="53" r:id="rId70"/>
    <sheet name="Table 53" sheetId="54" r:id="rId71"/>
    <sheet name="Table 54" sheetId="55" r:id="rId72"/>
    <sheet name="Table 55" sheetId="56" r:id="rId73"/>
    <sheet name="Table 56" sheetId="57" r:id="rId74"/>
    <sheet name="Table 57" sheetId="58" r:id="rId75"/>
    <sheet name="Table 58" sheetId="59" r:id="rId76"/>
    <sheet name="Table 59" sheetId="60" r:id="rId77"/>
    <sheet name="Table 60" sheetId="61" r:id="rId78"/>
    <sheet name="Table 61" sheetId="62" r:id="rId79"/>
    <sheet name="Table 62" sheetId="63" r:id="rId80"/>
    <sheet name="Table 63" sheetId="64" r:id="rId81"/>
    <sheet name="Table 64" sheetId="65" r:id="rId82"/>
    <sheet name="Table 65" sheetId="66" r:id="rId83"/>
    <sheet name="Table 66" sheetId="67" r:id="rId84"/>
    <sheet name="Table 67" sheetId="68" r:id="rId85"/>
    <sheet name="Table 68" sheetId="69" r:id="rId8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7" i="1" l="1"/>
  <c r="D3" i="87"/>
  <c r="B17" i="86" l="1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F12" i="84"/>
  <c r="F12" i="77"/>
  <c r="B12" i="83"/>
  <c r="F12" i="86"/>
  <c r="B2" i="73" a="1"/>
  <c r="F12" i="85"/>
  <c r="B12" i="84"/>
  <c r="K12" i="79"/>
  <c r="F12" i="74"/>
  <c r="K12" i="83"/>
  <c r="K12" i="85"/>
  <c r="B12" i="82"/>
  <c r="K12" i="84"/>
  <c r="B12" i="77"/>
  <c r="F12" i="75"/>
  <c r="F12" i="71"/>
  <c r="B12" i="78"/>
  <c r="F12" i="83"/>
  <c r="B12" i="75"/>
  <c r="B12" i="74"/>
  <c r="B12" i="71"/>
  <c r="B12" i="81"/>
  <c r="B12" i="86"/>
  <c r="B12" i="73"/>
  <c r="K12" i="78"/>
  <c r="K12" i="71"/>
  <c r="B12" i="85"/>
  <c r="F12" i="78"/>
  <c r="B3" i="73" a="1"/>
  <c r="F12" i="79"/>
  <c r="B12" i="79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B2" i="73"/>
  <c r="P7" i="86" a="1"/>
  <c r="B4" i="83" a="1"/>
  <c r="K8" i="80" a="1"/>
  <c r="B5" i="77" a="1"/>
  <c r="B6" i="86" a="1"/>
  <c r="F10" i="83" a="1"/>
  <c r="F2" i="80" a="1"/>
  <c r="B7" i="77" a="1"/>
  <c r="P12" i="86"/>
  <c r="K2" i="84" a="1"/>
  <c r="B4" i="78" a="1"/>
  <c r="K2" i="71" a="1"/>
  <c r="K11" i="82" a="1"/>
  <c r="P11" i="82" a="1"/>
  <c r="B5" i="75" a="1"/>
  <c r="P9" i="73" a="1"/>
  <c r="F5" i="86" a="1"/>
  <c r="F5" i="83" a="1"/>
  <c r="F9" i="80" a="1"/>
  <c r="P9" i="77" a="1"/>
  <c r="K4" i="86" a="1"/>
  <c r="B9" i="83" a="1"/>
  <c r="P12" i="80"/>
  <c r="B8" i="77" a="1"/>
  <c r="F10" i="86" a="1"/>
  <c r="B6" i="83" a="1"/>
  <c r="K8" i="77" a="1"/>
  <c r="K10" i="71" a="1"/>
  <c r="B9" i="78" a="1"/>
  <c r="F2" i="81" a="1"/>
  <c r="P6" i="76" a="1"/>
  <c r="F11" i="73" a="1"/>
  <c r="F4" i="86" a="1"/>
  <c r="K6" i="82" a="1"/>
  <c r="B3" i="79" a="1"/>
  <c r="B6" i="75" a="1"/>
  <c r="P8" i="85" a="1"/>
  <c r="B6" i="82" a="1"/>
  <c r="P9" i="79" a="1"/>
  <c r="P12" i="75"/>
  <c r="K6" i="85" a="1"/>
  <c r="K4" i="82" a="1"/>
  <c r="P9" i="75" a="1"/>
  <c r="K6" i="73" a="1"/>
  <c r="K6" i="77" a="1"/>
  <c r="F3" i="77" a="1"/>
  <c r="B4" i="71" a="1"/>
  <c r="B9" i="81" a="1"/>
  <c r="P12" i="76"/>
  <c r="P9" i="84" a="1"/>
  <c r="K8" i="78" a="1"/>
  <c r="B7" i="71" a="1"/>
  <c r="P3" i="73" a="1"/>
  <c r="F5" i="75" a="1"/>
  <c r="P2" i="77" a="1"/>
  <c r="F8" i="82" a="1"/>
  <c r="B9" i="76" a="1"/>
  <c r="F7" i="75" a="1"/>
  <c r="P4" i="76" a="1"/>
  <c r="B7" i="74" a="1"/>
  <c r="F7" i="79" a="1"/>
  <c r="F5" i="71" a="1"/>
  <c r="B10" i="83" a="1"/>
  <c r="K3" i="77" a="1"/>
  <c r="P3" i="86" a="1"/>
  <c r="F6" i="84" a="1"/>
  <c r="K4" i="77" a="1"/>
  <c r="F2" i="85" a="1"/>
  <c r="K9" i="83" a="1"/>
  <c r="F3" i="81" a="1"/>
  <c r="F11" i="86" a="1"/>
  <c r="P10" i="86" a="1"/>
  <c r="B4" i="86" a="1"/>
  <c r="B11" i="73" a="1"/>
  <c r="F11" i="77" a="1"/>
  <c r="K5" i="80" a="1"/>
  <c r="K11" i="79" a="1"/>
  <c r="K5" i="79" a="1"/>
  <c r="P10" i="78" a="1"/>
  <c r="K12" i="73"/>
  <c r="P3" i="84" a="1"/>
  <c r="B5" i="83" a="1"/>
  <c r="B7" i="78" a="1"/>
  <c r="B10" i="74" a="1"/>
  <c r="K9" i="73" a="1"/>
  <c r="K7" i="83" a="1"/>
  <c r="P6" i="73" a="1"/>
  <c r="B2" i="71" a="1"/>
  <c r="P8" i="74" a="1"/>
  <c r="F8" i="84" a="1"/>
  <c r="P6" i="71" a="1"/>
  <c r="F2" i="73" a="1"/>
  <c r="B2" i="86" a="1"/>
  <c r="F11" i="83" a="1"/>
  <c r="B11" i="80" a="1"/>
  <c r="F5" i="77" a="1"/>
  <c r="P6" i="86" a="1"/>
  <c r="P5" i="83" a="1"/>
  <c r="K2" i="80" a="1"/>
  <c r="K5" i="77" a="1"/>
  <c r="B5" i="86" a="1"/>
  <c r="K2" i="83" a="1"/>
  <c r="F8" i="77" a="1"/>
  <c r="B9" i="71" a="1"/>
  <c r="P11" i="79" a="1"/>
  <c r="F12" i="82"/>
  <c r="K11" i="75" a="1"/>
  <c r="F10" i="73" a="1"/>
  <c r="B10" i="86" a="1"/>
  <c r="P12" i="83"/>
  <c r="K3" i="80" a="1"/>
  <c r="P4" i="75" a="1"/>
  <c r="F6" i="86" a="1"/>
  <c r="K3" i="82" a="1"/>
  <c r="B5" i="79" a="1"/>
  <c r="B3" i="75" a="1"/>
  <c r="P9" i="85" a="1"/>
  <c r="P2" i="82" a="1"/>
  <c r="B2" i="75" a="1"/>
  <c r="K5" i="73" a="1"/>
  <c r="K5" i="76" a="1"/>
  <c r="F6" i="81" a="1"/>
  <c r="K3" i="76" a="1"/>
  <c r="B2" i="76" a="1"/>
  <c r="B2" i="85" a="1"/>
  <c r="B2" i="82" a="1"/>
  <c r="F6" i="79" a="1"/>
  <c r="B8" i="75" a="1"/>
  <c r="F3" i="85" a="1"/>
  <c r="K5" i="82" a="1"/>
  <c r="K3" i="79" a="1"/>
  <c r="F9" i="75" a="1"/>
  <c r="B4" i="85" a="1"/>
  <c r="K8" i="81" a="1"/>
  <c r="K11" i="76" a="1"/>
  <c r="B4" i="73" a="1"/>
  <c r="K4" i="75" a="1"/>
  <c r="K2" i="75" a="1"/>
  <c r="B7" i="73" a="1"/>
  <c r="P5" i="79" a="1"/>
  <c r="B5" i="71" a="1"/>
  <c r="K4" i="83" a="1"/>
  <c r="P12" i="77"/>
  <c r="F7" i="73" a="1"/>
  <c r="F3" i="80" a="1"/>
  <c r="P5" i="76" a="1"/>
  <c r="P2" i="81" a="1"/>
  <c r="P11" i="80" a="1"/>
  <c r="P9" i="86" a="1"/>
  <c r="B3" i="86" a="1"/>
  <c r="P5" i="86" a="1"/>
  <c r="P12" i="73"/>
  <c r="F9" i="77" a="1"/>
  <c r="K2" i="81" a="1"/>
  <c r="P4" i="82" a="1"/>
  <c r="F3" i="75" a="1"/>
  <c r="F5" i="85" a="1"/>
  <c r="K2" i="82" a="1"/>
  <c r="P10" i="73" a="1"/>
  <c r="F5" i="82" a="1"/>
  <c r="P8" i="80" a="1"/>
  <c r="K7" i="80" a="1"/>
  <c r="K7" i="84" a="1"/>
  <c r="P5" i="84" a="1"/>
  <c r="K3" i="84" a="1"/>
  <c r="B6" i="77" a="1"/>
  <c r="K6" i="76" a="1"/>
  <c r="F6" i="77" a="1"/>
  <c r="P6" i="77" a="1"/>
  <c r="K7" i="73" a="1"/>
  <c r="F10" i="75" a="1"/>
  <c r="B3" i="74" a="1"/>
  <c r="F4" i="77" a="1"/>
  <c r="F7" i="83" a="1"/>
  <c r="P6" i="83" a="1"/>
  <c r="F2" i="82" a="1"/>
  <c r="K9" i="71" a="1"/>
  <c r="K9" i="74" a="1"/>
  <c r="B9" i="74" a="1"/>
  <c r="F7" i="84" a="1"/>
  <c r="F11" i="74" a="1"/>
  <c r="B9" i="73" a="1"/>
  <c r="K9" i="85" a="1"/>
  <c r="F7" i="77" a="1"/>
  <c r="B5" i="80" a="1"/>
  <c r="B9" i="77" a="1"/>
  <c r="B3" i="77" a="1"/>
  <c r="K11" i="84" a="1"/>
  <c r="P4" i="79" a="1"/>
  <c r="B7" i="85" a="1"/>
  <c r="K12" i="82"/>
  <c r="P2" i="75" a="1"/>
  <c r="F10" i="77" a="1"/>
  <c r="F11" i="84" a="1"/>
  <c r="F9" i="79" a="1"/>
  <c r="B9" i="86" a="1"/>
  <c r="F11" i="71" a="1"/>
  <c r="K8" i="71" a="1"/>
  <c r="P8" i="71" a="1"/>
  <c r="F2" i="75" a="1"/>
  <c r="P8" i="86" a="1"/>
  <c r="P8" i="83" a="1"/>
  <c r="F10" i="80" a="1"/>
  <c r="B10" i="77" a="1"/>
  <c r="B11" i="86" a="1"/>
  <c r="F7" i="82" a="1"/>
  <c r="B3" i="80" a="1"/>
  <c r="P10" i="75" a="1"/>
  <c r="B6" i="85" a="1"/>
  <c r="B5" i="82" a="1"/>
  <c r="B10" i="75" a="1"/>
  <c r="P7" i="73" a="1"/>
  <c r="F4" i="75" a="1"/>
  <c r="K4" i="81" a="1"/>
  <c r="K7" i="76" a="1"/>
  <c r="B8" i="73" a="1"/>
  <c r="B11" i="85" a="1"/>
  <c r="K8" i="82" a="1"/>
  <c r="B2" i="79" a="1"/>
  <c r="K9" i="75" a="1"/>
  <c r="B3" i="85" a="1"/>
  <c r="B8" i="82" a="1"/>
  <c r="P3" i="79" a="1"/>
  <c r="K12" i="75"/>
  <c r="F9" i="85" a="1"/>
  <c r="P6" i="81" a="1"/>
  <c r="F6" i="76" a="1"/>
  <c r="F9" i="73" a="1"/>
  <c r="F8" i="71" a="1"/>
  <c r="F11" i="80" a="1"/>
  <c r="B11" i="74" a="1"/>
  <c r="K2" i="74" a="1"/>
  <c r="P6" i="85" a="1"/>
  <c r="K10" i="82" a="1"/>
  <c r="K4" i="79" a="1"/>
  <c r="P11" i="75" a="1"/>
  <c r="K8" i="85" a="1"/>
  <c r="B10" i="82" a="1"/>
  <c r="F5" i="79" a="1"/>
  <c r="K9" i="76" a="1"/>
  <c r="K10" i="85" a="1"/>
  <c r="K4" i="80" a="1"/>
  <c r="K11" i="74" a="1"/>
  <c r="K12" i="76"/>
  <c r="P4" i="86" a="1"/>
  <c r="B7" i="86" a="1"/>
  <c r="P4" i="71" a="1"/>
  <c r="P8" i="77" a="1"/>
  <c r="F4" i="82" a="1"/>
  <c r="K8" i="83" a="1"/>
  <c r="P7" i="75" a="1"/>
  <c r="P4" i="85" a="1"/>
  <c r="P3" i="74" a="1"/>
  <c r="F4" i="81" a="1"/>
  <c r="K11" i="78" a="1"/>
  <c r="K9" i="79" a="1"/>
  <c r="K5" i="85" a="1"/>
  <c r="F11" i="85" a="1"/>
  <c r="P8" i="84" a="1"/>
  <c r="F6" i="80" a="1"/>
  <c r="K8" i="75" a="1"/>
  <c r="B2" i="78" a="1"/>
  <c r="P8" i="82" a="1"/>
  <c r="P6" i="74" a="1"/>
  <c r="P2" i="83" a="1"/>
  <c r="K10" i="81" a="1"/>
  <c r="K10" i="84" a="1"/>
  <c r="F3" i="79" a="1"/>
  <c r="F10" i="85" a="1"/>
  <c r="F3" i="82" a="1"/>
  <c r="K7" i="79" a="1"/>
  <c r="B9" i="75" a="1"/>
  <c r="P2" i="85" a="1"/>
  <c r="P7" i="82" a="1"/>
  <c r="B8" i="79" a="1"/>
  <c r="K6" i="75" a="1"/>
  <c r="P11" i="85" a="1"/>
  <c r="B9" i="82" a="1"/>
  <c r="K4" i="76" a="1"/>
  <c r="F8" i="73" a="1"/>
  <c r="K8" i="74" a="1"/>
  <c r="P7" i="80" a="1"/>
  <c r="F9" i="74" a="1"/>
  <c r="P12" i="74"/>
  <c r="P12" i="85"/>
  <c r="B4" i="82" a="1"/>
  <c r="F2" i="79" a="1"/>
  <c r="B4" i="75" a="1"/>
  <c r="P10" i="85" a="1"/>
  <c r="K7" i="82" a="1"/>
  <c r="K8" i="79" a="1"/>
  <c r="P8" i="75" a="1"/>
  <c r="K3" i="85" a="1"/>
  <c r="P10" i="81" a="1"/>
  <c r="F5" i="76" a="1"/>
  <c r="P8" i="76" a="1"/>
  <c r="F6" i="73" a="1"/>
  <c r="P6" i="79" a="1"/>
  <c r="P5" i="74" a="1"/>
  <c r="P5" i="71" a="1"/>
  <c r="B6" i="84" a="1"/>
  <c r="B6" i="81" a="1"/>
  <c r="K6" i="78" a="1"/>
  <c r="P10" i="76" a="1"/>
  <c r="F3" i="84" a="1"/>
  <c r="K9" i="81" a="1"/>
  <c r="B11" i="78" a="1"/>
  <c r="F3" i="76" a="1"/>
  <c r="B2" i="84" a="1"/>
  <c r="F7" i="80" a="1"/>
  <c r="B2" i="74" a="1"/>
  <c r="P5" i="85" a="1"/>
  <c r="K7" i="85" a="1"/>
  <c r="B8" i="85" a="1"/>
  <c r="K9" i="80" a="1"/>
  <c r="F8" i="75" a="1"/>
  <c r="P10" i="79" a="1"/>
  <c r="B11" i="82" a="1"/>
  <c r="B11" i="75" a="1"/>
  <c r="B10" i="84" a="1"/>
  <c r="B8" i="86" a="1"/>
  <c r="F3" i="78" a="1"/>
  <c r="P9" i="76" a="1"/>
  <c r="P10" i="77" a="1"/>
  <c r="B7" i="83" a="1"/>
  <c r="F4" i="83" a="1"/>
  <c r="K10" i="83" a="1"/>
  <c r="K7" i="74" a="1"/>
  <c r="B6" i="74" a="1"/>
  <c r="F11" i="76" a="1"/>
  <c r="P3" i="81" a="1"/>
  <c r="P12" i="71"/>
  <c r="P9" i="82" a="1"/>
  <c r="F4" i="80" a="1"/>
  <c r="B7" i="82" a="1"/>
  <c r="F2" i="76" a="1"/>
  <c r="B5" i="73" a="1"/>
  <c r="K6" i="71" a="1"/>
  <c r="F5" i="81" a="1"/>
  <c r="P9" i="81" a="1"/>
  <c r="B6" i="79" a="1"/>
  <c r="F4" i="85" a="1"/>
  <c r="P2" i="71" a="1"/>
  <c r="F9" i="71" a="1"/>
  <c r="B2" i="83" a="1"/>
  <c r="F2" i="77" a="1"/>
  <c r="P10" i="84" a="1"/>
  <c r="P7" i="81" a="1"/>
  <c r="P12" i="81"/>
  <c r="B8" i="76" a="1"/>
  <c r="P2" i="74" a="1"/>
  <c r="P3" i="71" a="1"/>
  <c r="P2" i="76" a="1"/>
  <c r="P7" i="77" a="1"/>
  <c r="P9" i="71" a="1"/>
  <c r="P11" i="71" a="1"/>
  <c r="P4" i="77" a="1"/>
  <c r="K12" i="86"/>
  <c r="B2" i="80" a="1"/>
  <c r="P10" i="80" a="1"/>
  <c r="K10" i="75" a="1"/>
  <c r="F3" i="74" a="1"/>
  <c r="B11" i="76" a="1"/>
  <c r="P7" i="85" a="1"/>
  <c r="K6" i="80" a="1"/>
  <c r="P12" i="82"/>
  <c r="B8" i="71" a="1"/>
  <c r="B9" i="80" a="1"/>
  <c r="K4" i="73" a="1"/>
  <c r="B7" i="76" a="1"/>
  <c r="K6" i="81" a="1"/>
  <c r="K2" i="85" a="1"/>
  <c r="P3" i="82" a="1"/>
  <c r="B11" i="79" a="1"/>
  <c r="K5" i="75" a="1"/>
  <c r="B5" i="85" a="1"/>
  <c r="F11" i="82" a="1"/>
  <c r="P8" i="79" a="1"/>
  <c r="F11" i="75" a="1"/>
  <c r="F8" i="85" a="1"/>
  <c r="B4" i="81" a="1"/>
  <c r="B5" i="76" a="1"/>
  <c r="B7" i="75" a="1"/>
  <c r="K2" i="73" a="1"/>
  <c r="F8" i="79" a="1"/>
  <c r="P10" i="74" a="1"/>
  <c r="F7" i="71" a="1"/>
  <c r="F10" i="84" a="1"/>
  <c r="K3" i="81" a="1"/>
  <c r="B3" i="78" a="1"/>
  <c r="B3" i="76" a="1"/>
  <c r="B3" i="84" a="1"/>
  <c r="B3" i="81" a="1"/>
  <c r="K3" i="78" a="1"/>
  <c r="F9" i="76" a="1"/>
  <c r="F9" i="84" a="1"/>
  <c r="P3" i="80" a="1"/>
  <c r="P9" i="74" a="1"/>
  <c r="K12" i="74"/>
  <c r="K11" i="85" a="1"/>
  <c r="P2" i="78" a="1"/>
  <c r="B11" i="71" a="1"/>
  <c r="K10" i="73" a="1"/>
  <c r="F5" i="84" a="1"/>
  <c r="K5" i="81" a="1"/>
  <c r="F11" i="78" a="1"/>
  <c r="F10" i="76" a="1"/>
  <c r="B5" i="84" a="1"/>
  <c r="K12" i="81"/>
  <c r="P5" i="78" a="1"/>
  <c r="B10" i="76" a="1"/>
  <c r="K8" i="86" a="1"/>
  <c r="P12" i="79"/>
  <c r="F4" i="74" a="1"/>
  <c r="P7" i="83" a="1"/>
  <c r="K5" i="83" a="1"/>
  <c r="P11" i="84" a="1"/>
  <c r="K6" i="74" a="1"/>
  <c r="P4" i="74" a="1"/>
  <c r="P6" i="75" a="1"/>
  <c r="B2" i="81" a="1"/>
  <c r="K4" i="71" a="1"/>
  <c r="B3" i="82" a="1"/>
  <c r="F9" i="78" a="1"/>
  <c r="F6" i="85" a="1"/>
  <c r="P8" i="73" a="1"/>
  <c r="P10" i="83" a="1"/>
  <c r="P10" i="82" a="1"/>
  <c r="F9" i="81" a="1"/>
  <c r="B6" i="80" a="1"/>
  <c r="F2" i="86" a="1"/>
  <c r="F10" i="74" a="1"/>
  <c r="K7" i="71" a="1"/>
  <c r="P9" i="80" a="1"/>
  <c r="P8" i="81" a="1"/>
  <c r="F11" i="79" a="1"/>
  <c r="B8" i="78" a="1"/>
  <c r="F8" i="76" a="1"/>
  <c r="P11" i="86" a="1"/>
  <c r="B8" i="74" a="1"/>
  <c r="P2" i="79" a="1"/>
  <c r="B10" i="80" a="1"/>
  <c r="F5" i="80" a="1"/>
  <c r="K7" i="75" a="1"/>
  <c r="K3" i="83" a="1"/>
  <c r="K11" i="71" a="1"/>
  <c r="B10" i="73" a="1"/>
  <c r="B6" i="73" a="1"/>
  <c r="F4" i="71" a="1"/>
  <c r="P6" i="78" a="1"/>
  <c r="F2" i="78" a="1"/>
  <c r="K6" i="84" a="1"/>
  <c r="K6" i="79" a="1"/>
  <c r="B9" i="84" a="1"/>
  <c r="K10" i="78" a="1"/>
  <c r="K2" i="78" a="1"/>
  <c r="B7" i="81" a="1"/>
  <c r="F10" i="78" a="1"/>
  <c r="F6" i="83" a="1"/>
  <c r="F3" i="83" a="1"/>
  <c r="K10" i="80" a="1"/>
  <c r="P10" i="71" a="1"/>
  <c r="B3" i="71" a="1"/>
  <c r="K12" i="77"/>
  <c r="B9" i="79" a="1"/>
  <c r="F7" i="86" a="1"/>
  <c r="F2" i="74" a="1"/>
  <c r="F9" i="82" a="1"/>
  <c r="B4" i="74" a="1"/>
  <c r="K8" i="73" a="1"/>
  <c r="P6" i="82" a="1"/>
  <c r="K10" i="77" a="1"/>
  <c r="P12" i="78"/>
  <c r="K11" i="83" a="1"/>
  <c r="P11" i="74" a="1"/>
  <c r="P3" i="85" a="1"/>
  <c r="F7" i="81" a="1"/>
  <c r="P7" i="78" a="1"/>
  <c r="P7" i="76" a="1"/>
  <c r="F2" i="84" a="1"/>
  <c r="P11" i="81" a="1"/>
  <c r="F7" i="78" a="1"/>
  <c r="B12" i="76"/>
  <c r="B4" i="84" a="1"/>
  <c r="K12" i="80"/>
  <c r="K4" i="74" a="1"/>
  <c r="F6" i="74" a="1"/>
  <c r="K7" i="86" a="1"/>
  <c r="B10" i="79" a="1"/>
  <c r="F7" i="74" a="1"/>
  <c r="P11" i="73" a="1"/>
  <c r="K9" i="84" a="1"/>
  <c r="B8" i="81" a="1"/>
  <c r="P11" i="78" a="1"/>
  <c r="B4" i="76" a="1"/>
  <c r="P7" i="84" a="1"/>
  <c r="K11" i="81" a="1"/>
  <c r="F6" i="78" a="1"/>
  <c r="K10" i="76" a="1"/>
  <c r="K5" i="84" a="1"/>
  <c r="F4" i="79" a="1"/>
  <c r="K3" i="74" a="1"/>
  <c r="F6" i="71" a="1"/>
  <c r="F4" i="84" a="1"/>
  <c r="F5" i="78" a="1"/>
  <c r="K3" i="71" a="1"/>
  <c r="F2" i="83" a="1"/>
  <c r="B8" i="84" a="1"/>
  <c r="B10" i="81" a="1"/>
  <c r="K7" i="78" a="1"/>
  <c r="F12" i="76"/>
  <c r="P4" i="83" a="1"/>
  <c r="P6" i="80" a="1"/>
  <c r="K7" i="77" a="1"/>
  <c r="P2" i="86" a="1"/>
  <c r="B10" i="85" a="1"/>
  <c r="F8" i="78" a="1"/>
  <c r="F3" i="71" a="1"/>
  <c r="F10" i="82" a="1"/>
  <c r="P5" i="82" a="1"/>
  <c r="F10" i="81" a="1"/>
  <c r="K6" i="86" a="1"/>
  <c r="B5" i="74" a="1"/>
  <c r="K10" i="74" a="1"/>
  <c r="B12" i="80"/>
  <c r="P4" i="81" a="1"/>
  <c r="K11" i="80" a="1"/>
  <c r="P7" i="71" a="1"/>
  <c r="F6" i="82" a="1"/>
  <c r="F4" i="73" a="1"/>
  <c r="P5" i="75" a="1"/>
  <c r="P2" i="80" a="1"/>
  <c r="B8" i="80" a="1"/>
  <c r="P3" i="77" a="1"/>
  <c r="K6" i="83" a="1"/>
  <c r="K5" i="71" a="1"/>
  <c r="F5" i="73" a="1"/>
  <c r="F10" i="79" a="1"/>
  <c r="B10" i="78" a="1"/>
  <c r="K3" i="75" a="1"/>
  <c r="K9" i="78" a="1"/>
  <c r="B9" i="85" a="1"/>
  <c r="F6" i="75" a="1"/>
  <c r="F8" i="74" a="1"/>
  <c r="K3" i="73" a="1"/>
  <c r="B6" i="78" a="1"/>
  <c r="K5" i="78" a="1"/>
  <c r="F5" i="74" a="1"/>
  <c r="B5" i="81" a="1"/>
  <c r="F12" i="73"/>
  <c r="K4" i="85" a="1"/>
  <c r="P7" i="79" a="1"/>
  <c r="B4" i="80" a="1"/>
  <c r="P4" i="84" a="1"/>
  <c r="K8" i="76" a="1"/>
  <c r="P4" i="78" a="1"/>
  <c r="P6" i="84" a="1"/>
  <c r="B10" i="71" a="1"/>
  <c r="K7" i="81" a="1"/>
  <c r="K4" i="84" a="1"/>
  <c r="P7" i="74" a="1"/>
  <c r="F3" i="73" a="1"/>
  <c r="F3" i="86" a="1"/>
  <c r="K9" i="86" a="1"/>
  <c r="B11" i="83" a="1"/>
  <c r="P4" i="80" a="1"/>
  <c r="P4" i="73" a="1"/>
  <c r="B11" i="84" a="1"/>
  <c r="P9" i="78" a="1"/>
  <c r="B7" i="79" a="1"/>
  <c r="P5" i="81" a="1"/>
  <c r="B4" i="77" a="1"/>
  <c r="B8" i="83" a="1"/>
  <c r="K5" i="86" a="1"/>
  <c r="B11" i="81" a="1"/>
  <c r="P11" i="76" a="1"/>
  <c r="K5" i="74" a="1"/>
  <c r="P3" i="76" a="1"/>
  <c r="P12" i="84"/>
  <c r="K8" i="84" a="1"/>
  <c r="F11" i="81" a="1"/>
  <c r="B5" i="78" a="1"/>
  <c r="F7" i="76" a="1"/>
  <c r="P2" i="84" a="1"/>
  <c r="F12" i="81"/>
  <c r="K4" i="78" a="1"/>
  <c r="B6" i="76" a="1"/>
  <c r="F7" i="85" a="1"/>
  <c r="K10" i="79" a="1"/>
  <c r="F10" i="71" a="1"/>
  <c r="K11" i="73" a="1"/>
  <c r="P9" i="83" a="1"/>
  <c r="K2" i="77" a="1"/>
  <c r="F2" i="71" a="1"/>
  <c r="K3" i="86" a="1"/>
  <c r="F8" i="83" a="1"/>
  <c r="F8" i="80" a="1"/>
  <c r="P5" i="77" a="1"/>
  <c r="F9" i="86" a="1"/>
  <c r="P3" i="83" a="1"/>
  <c r="F12" i="80"/>
  <c r="K9" i="77" a="1"/>
  <c r="K2" i="86" a="1"/>
  <c r="B7" i="84" a="1"/>
  <c r="F4" i="78" a="1"/>
  <c r="B6" i="71" a="1"/>
  <c r="F8" i="81" a="1"/>
  <c r="K9" i="82" a="1"/>
  <c r="P3" i="75" a="1"/>
  <c r="P5" i="73" a="1"/>
  <c r="K11" i="86" a="1"/>
  <c r="B3" i="83" a="1"/>
  <c r="P5" i="80" a="1"/>
  <c r="B11" i="77" a="1"/>
  <c r="F8" i="86" a="1"/>
  <c r="F9" i="83" a="1"/>
  <c r="B7" i="80" a="1"/>
  <c r="P11" i="77" a="1"/>
  <c r="K10" i="86" a="1"/>
  <c r="P11" i="83" a="1"/>
  <c r="K11" i="77" a="1"/>
  <c r="P2" i="73" a="1"/>
  <c r="K2" i="79" a="1"/>
  <c r="B4" i="79" a="1"/>
  <c r="F4" i="76" a="1"/>
  <c r="K2" i="76" a="1"/>
  <c r="B2" i="77" a="1"/>
  <c r="P3" i="78" a="1"/>
  <c r="P8" i="78" a="1"/>
  <c r="F6" i="86" l="1"/>
  <c r="F4" i="86"/>
  <c r="F7" i="86"/>
  <c r="B4" i="86"/>
  <c r="B11" i="86"/>
  <c r="B10" i="86"/>
  <c r="K7" i="86"/>
  <c r="K10" i="86"/>
  <c r="P10" i="86"/>
  <c r="P8" i="86"/>
  <c r="P11" i="86"/>
  <c r="F10" i="86"/>
  <c r="F8" i="86"/>
  <c r="F11" i="86"/>
  <c r="B8" i="86"/>
  <c r="B5" i="86"/>
  <c r="K4" i="86"/>
  <c r="K11" i="86"/>
  <c r="K5" i="86"/>
  <c r="P5" i="86"/>
  <c r="P6" i="86"/>
  <c r="F5" i="86"/>
  <c r="F2" i="86"/>
  <c r="L12" i="86"/>
  <c r="O12" i="86"/>
  <c r="N12" i="86"/>
  <c r="M12" i="86"/>
  <c r="H12" i="86"/>
  <c r="G12" i="86"/>
  <c r="J12" i="86"/>
  <c r="I12" i="86"/>
  <c r="B3" i="86"/>
  <c r="B2" i="86"/>
  <c r="K8" i="86"/>
  <c r="K2" i="86"/>
  <c r="K9" i="86"/>
  <c r="P9" i="86"/>
  <c r="P3" i="86"/>
  <c r="F9" i="86"/>
  <c r="F3" i="86"/>
  <c r="B9" i="86"/>
  <c r="B7" i="86"/>
  <c r="B6" i="86"/>
  <c r="K3" i="86"/>
  <c r="K6" i="86"/>
  <c r="P2" i="86"/>
  <c r="P4" i="86"/>
  <c r="P7" i="86"/>
  <c r="K10" i="85"/>
  <c r="F11" i="85"/>
  <c r="P3" i="85"/>
  <c r="B10" i="85"/>
  <c r="K3" i="85"/>
  <c r="K8" i="85"/>
  <c r="K5" i="85"/>
  <c r="F5" i="85"/>
  <c r="F8" i="85"/>
  <c r="P10" i="85"/>
  <c r="P6" i="85"/>
  <c r="P7" i="85"/>
  <c r="B8" i="85"/>
  <c r="B5" i="85"/>
  <c r="L12" i="85"/>
  <c r="O12" i="85"/>
  <c r="M12" i="85"/>
  <c r="N12" i="85"/>
  <c r="F4" i="85"/>
  <c r="B4" i="85"/>
  <c r="K7" i="85"/>
  <c r="K2" i="85"/>
  <c r="K9" i="85"/>
  <c r="F9" i="85"/>
  <c r="F3" i="85"/>
  <c r="P5" i="85"/>
  <c r="P4" i="85"/>
  <c r="P11" i="85"/>
  <c r="B3" i="85"/>
  <c r="B2" i="85"/>
  <c r="K4" i="85"/>
  <c r="F6" i="85"/>
  <c r="P2" i="85"/>
  <c r="B11" i="85"/>
  <c r="K11" i="85"/>
  <c r="K6" i="85"/>
  <c r="F2" i="85"/>
  <c r="F10" i="85"/>
  <c r="F7" i="85"/>
  <c r="P9" i="85"/>
  <c r="P8" i="85"/>
  <c r="B9" i="85"/>
  <c r="B7" i="85"/>
  <c r="B6" i="85"/>
  <c r="L12" i="84"/>
  <c r="M12" i="84"/>
  <c r="N12" i="84"/>
  <c r="O12" i="84"/>
  <c r="K11" i="84"/>
  <c r="K4" i="84"/>
  <c r="B8" i="84"/>
  <c r="B7" i="84"/>
  <c r="B10" i="84"/>
  <c r="P2" i="84"/>
  <c r="P3" i="84"/>
  <c r="F6" i="84"/>
  <c r="F4" i="84"/>
  <c r="F11" i="84"/>
  <c r="K8" i="84"/>
  <c r="K2" i="84"/>
  <c r="K5" i="84"/>
  <c r="B5" i="84"/>
  <c r="B11" i="84"/>
  <c r="P10" i="84"/>
  <c r="P6" i="84"/>
  <c r="P7" i="84"/>
  <c r="F5" i="84"/>
  <c r="F8" i="84"/>
  <c r="K3" i="84"/>
  <c r="K6" i="84"/>
  <c r="K9" i="84"/>
  <c r="B9" i="84"/>
  <c r="B2" i="84"/>
  <c r="P5" i="84"/>
  <c r="P4" i="84"/>
  <c r="P11" i="84"/>
  <c r="F9" i="84"/>
  <c r="F3" i="84"/>
  <c r="K7" i="84"/>
  <c r="K10" i="84"/>
  <c r="B4" i="84"/>
  <c r="B3" i="84"/>
  <c r="B6" i="84"/>
  <c r="P9" i="84"/>
  <c r="P8" i="84"/>
  <c r="F2" i="84"/>
  <c r="F10" i="84"/>
  <c r="F7" i="84"/>
  <c r="L12" i="83"/>
  <c r="O12" i="83"/>
  <c r="N12" i="83"/>
  <c r="M12" i="83"/>
  <c r="K8" i="83"/>
  <c r="K9" i="83"/>
  <c r="P6" i="83"/>
  <c r="P8" i="83"/>
  <c r="P11" i="83"/>
  <c r="F2" i="83"/>
  <c r="F9" i="83"/>
  <c r="F7" i="83"/>
  <c r="K11" i="83"/>
  <c r="K3" i="83"/>
  <c r="B9" i="83"/>
  <c r="B3" i="83"/>
  <c r="B6" i="83"/>
  <c r="P10" i="83"/>
  <c r="P5" i="83"/>
  <c r="F5" i="83"/>
  <c r="B8" i="83"/>
  <c r="F6" i="83"/>
  <c r="F4" i="83"/>
  <c r="F11" i="83"/>
  <c r="K2" i="83"/>
  <c r="K7" i="83"/>
  <c r="B5" i="83"/>
  <c r="B7" i="83"/>
  <c r="B10" i="83"/>
  <c r="P9" i="83"/>
  <c r="P3" i="83"/>
  <c r="F3" i="83"/>
  <c r="K10" i="83"/>
  <c r="B2" i="83"/>
  <c r="F10" i="83"/>
  <c r="F8" i="83"/>
  <c r="K4" i="83"/>
  <c r="K6" i="83"/>
  <c r="K5" i="83"/>
  <c r="B4" i="83"/>
  <c r="B11" i="83"/>
  <c r="P2" i="83"/>
  <c r="P4" i="83"/>
  <c r="P7" i="83"/>
  <c r="B9" i="82"/>
  <c r="B7" i="82"/>
  <c r="B10" i="82"/>
  <c r="P10" i="82"/>
  <c r="P8" i="82"/>
  <c r="H12" i="82"/>
  <c r="G12" i="82"/>
  <c r="J12" i="82"/>
  <c r="I12" i="82"/>
  <c r="D12" i="82"/>
  <c r="C12" i="82"/>
  <c r="E12" i="82"/>
  <c r="K7" i="82"/>
  <c r="K10" i="82"/>
  <c r="F6" i="82"/>
  <c r="F4" i="82"/>
  <c r="F11" i="82"/>
  <c r="B4" i="82"/>
  <c r="B11" i="82"/>
  <c r="L12" i="82"/>
  <c r="O12" i="82"/>
  <c r="N12" i="82"/>
  <c r="M12" i="82"/>
  <c r="P5" i="82"/>
  <c r="P3" i="82"/>
  <c r="K4" i="82"/>
  <c r="K11" i="82"/>
  <c r="K5" i="82"/>
  <c r="F10" i="82"/>
  <c r="F8" i="82"/>
  <c r="B8" i="82"/>
  <c r="B2" i="82"/>
  <c r="P2" i="82"/>
  <c r="P9" i="82"/>
  <c r="P7" i="82"/>
  <c r="K8" i="82"/>
  <c r="K2" i="82"/>
  <c r="K9" i="82"/>
  <c r="F5" i="82"/>
  <c r="F3" i="82"/>
  <c r="B5" i="82"/>
  <c r="B3" i="82"/>
  <c r="B6" i="82"/>
  <c r="P6" i="82"/>
  <c r="P4" i="82"/>
  <c r="P11" i="82"/>
  <c r="K3" i="82"/>
  <c r="K6" i="82"/>
  <c r="F2" i="82"/>
  <c r="F9" i="82"/>
  <c r="F7" i="82"/>
  <c r="B9" i="81"/>
  <c r="B7" i="81"/>
  <c r="B10" i="81"/>
  <c r="P10" i="81"/>
  <c r="P8" i="81"/>
  <c r="H12" i="81"/>
  <c r="G12" i="81"/>
  <c r="J12" i="81"/>
  <c r="I12" i="81"/>
  <c r="D12" i="81"/>
  <c r="C12" i="81"/>
  <c r="E12" i="81"/>
  <c r="K7" i="81"/>
  <c r="K10" i="81"/>
  <c r="F6" i="81"/>
  <c r="F4" i="81"/>
  <c r="F11" i="81"/>
  <c r="B4" i="81"/>
  <c r="B11" i="81"/>
  <c r="L12" i="81"/>
  <c r="O12" i="81"/>
  <c r="N12" i="81"/>
  <c r="M12" i="81"/>
  <c r="P5" i="81"/>
  <c r="P3" i="81"/>
  <c r="K4" i="81"/>
  <c r="K11" i="81"/>
  <c r="K5" i="81"/>
  <c r="F10" i="81"/>
  <c r="F8" i="81"/>
  <c r="B8" i="81"/>
  <c r="B2" i="81"/>
  <c r="P2" i="81"/>
  <c r="P9" i="81"/>
  <c r="P7" i="81"/>
  <c r="K8" i="81"/>
  <c r="K2" i="81"/>
  <c r="K9" i="81"/>
  <c r="F5" i="81"/>
  <c r="F3" i="81"/>
  <c r="B5" i="81"/>
  <c r="B3" i="81"/>
  <c r="B6" i="81"/>
  <c r="P6" i="81"/>
  <c r="P4" i="81"/>
  <c r="P11" i="81"/>
  <c r="K3" i="81"/>
  <c r="K6" i="81"/>
  <c r="F2" i="81"/>
  <c r="F9" i="81"/>
  <c r="F7" i="81"/>
  <c r="F6" i="80"/>
  <c r="B3" i="80"/>
  <c r="K3" i="80"/>
  <c r="P10" i="80"/>
  <c r="P8" i="80"/>
  <c r="F5" i="80"/>
  <c r="F10" i="80"/>
  <c r="F7" i="80"/>
  <c r="B4" i="80"/>
  <c r="B7" i="80"/>
  <c r="B10" i="80"/>
  <c r="K7" i="80"/>
  <c r="K6" i="80"/>
  <c r="P5" i="80"/>
  <c r="P3" i="80"/>
  <c r="F3" i="80"/>
  <c r="K2" i="80"/>
  <c r="F9" i="80"/>
  <c r="F4" i="80"/>
  <c r="F11" i="80"/>
  <c r="B8" i="80"/>
  <c r="B11" i="80"/>
  <c r="L12" i="80"/>
  <c r="O12" i="80"/>
  <c r="M12" i="80"/>
  <c r="N12" i="80"/>
  <c r="K11" i="80"/>
  <c r="K10" i="80"/>
  <c r="P2" i="80"/>
  <c r="P9" i="80"/>
  <c r="P7" i="80"/>
  <c r="H12" i="80"/>
  <c r="G12" i="80"/>
  <c r="J12" i="80"/>
  <c r="I12" i="80"/>
  <c r="B5" i="80"/>
  <c r="B6" i="80"/>
  <c r="K9" i="80"/>
  <c r="F2" i="80"/>
  <c r="F8" i="80"/>
  <c r="D12" i="80"/>
  <c r="C12" i="80"/>
  <c r="E12" i="80"/>
  <c r="B9" i="80"/>
  <c r="B2" i="80"/>
  <c r="K8" i="80"/>
  <c r="K4" i="80"/>
  <c r="K5" i="80"/>
  <c r="P6" i="80"/>
  <c r="P4" i="80"/>
  <c r="P11" i="80"/>
  <c r="K10" i="79"/>
  <c r="P4" i="79"/>
  <c r="F5" i="79"/>
  <c r="B9" i="79"/>
  <c r="B7" i="79"/>
  <c r="B10" i="79"/>
  <c r="K8" i="79"/>
  <c r="K4" i="79"/>
  <c r="K5" i="79"/>
  <c r="P10" i="79"/>
  <c r="P8" i="79"/>
  <c r="F2" i="79"/>
  <c r="F9" i="79"/>
  <c r="F7" i="79"/>
  <c r="B4" i="79"/>
  <c r="B11" i="79"/>
  <c r="L12" i="79"/>
  <c r="O12" i="79"/>
  <c r="N12" i="79"/>
  <c r="M12" i="79"/>
  <c r="P11" i="79"/>
  <c r="K3" i="79"/>
  <c r="K2" i="79"/>
  <c r="K9" i="79"/>
  <c r="P5" i="79"/>
  <c r="P3" i="79"/>
  <c r="F6" i="79"/>
  <c r="F4" i="79"/>
  <c r="F11" i="79"/>
  <c r="B8" i="79"/>
  <c r="B2" i="79"/>
  <c r="K11" i="79"/>
  <c r="P6" i="79"/>
  <c r="F3" i="79"/>
  <c r="K7" i="79"/>
  <c r="K6" i="79"/>
  <c r="P2" i="79"/>
  <c r="P9" i="79"/>
  <c r="P7" i="79"/>
  <c r="F10" i="79"/>
  <c r="F8" i="79"/>
  <c r="B5" i="79"/>
  <c r="B3" i="79"/>
  <c r="B6" i="79"/>
  <c r="K7" i="78"/>
  <c r="F4" i="78"/>
  <c r="P6" i="78"/>
  <c r="K4" i="78"/>
  <c r="K2" i="78"/>
  <c r="K9" i="78"/>
  <c r="F5" i="78"/>
  <c r="F3" i="78"/>
  <c r="B5" i="78"/>
  <c r="B4" i="78"/>
  <c r="B10" i="78"/>
  <c r="P5" i="78"/>
  <c r="P3" i="78"/>
  <c r="L12" i="78"/>
  <c r="N12" i="78"/>
  <c r="M12" i="78"/>
  <c r="O12" i="78"/>
  <c r="K10" i="78"/>
  <c r="F6" i="78"/>
  <c r="F11" i="78"/>
  <c r="B7" i="78"/>
  <c r="B2" i="78"/>
  <c r="P4" i="78"/>
  <c r="P11" i="78"/>
  <c r="K8" i="78"/>
  <c r="K11" i="78"/>
  <c r="K5" i="78"/>
  <c r="F2" i="78"/>
  <c r="F8" i="78"/>
  <c r="B9" i="78"/>
  <c r="B11" i="78"/>
  <c r="B6" i="78"/>
  <c r="P10" i="78"/>
  <c r="P8" i="78"/>
  <c r="K3" i="78"/>
  <c r="K6" i="78"/>
  <c r="F10" i="78"/>
  <c r="F9" i="78"/>
  <c r="F7" i="78"/>
  <c r="B3" i="78"/>
  <c r="B8" i="78"/>
  <c r="P2" i="78"/>
  <c r="P9" i="78"/>
  <c r="P7" i="78"/>
  <c r="F2" i="77"/>
  <c r="B4" i="77"/>
  <c r="B10" i="77"/>
  <c r="K11" i="77"/>
  <c r="P2" i="77"/>
  <c r="P11" i="77"/>
  <c r="F10" i="77"/>
  <c r="F4" i="77"/>
  <c r="F11" i="77"/>
  <c r="B8" i="77"/>
  <c r="B11" i="77"/>
  <c r="K8" i="77"/>
  <c r="K4" i="77"/>
  <c r="K5" i="77"/>
  <c r="P9" i="77"/>
  <c r="P6" i="77"/>
  <c r="F7" i="77"/>
  <c r="K10" i="77"/>
  <c r="F5" i="77"/>
  <c r="F8" i="77"/>
  <c r="L12" i="77"/>
  <c r="O12" i="77"/>
  <c r="N12" i="77"/>
  <c r="M12" i="77"/>
  <c r="H12" i="77"/>
  <c r="G12" i="77"/>
  <c r="J12" i="77"/>
  <c r="I12" i="77"/>
  <c r="B9" i="77"/>
  <c r="B2" i="77"/>
  <c r="K3" i="77"/>
  <c r="K2" i="77"/>
  <c r="K9" i="77"/>
  <c r="P4" i="77"/>
  <c r="P3" i="77"/>
  <c r="F6" i="77"/>
  <c r="B7" i="77"/>
  <c r="P5" i="77"/>
  <c r="F9" i="77"/>
  <c r="F3" i="77"/>
  <c r="B5" i="77"/>
  <c r="B3" i="77"/>
  <c r="B6" i="77"/>
  <c r="K7" i="77"/>
  <c r="K6" i="77"/>
  <c r="P10" i="77"/>
  <c r="P8" i="77"/>
  <c r="P7" i="77"/>
  <c r="F7" i="75"/>
  <c r="B7" i="75"/>
  <c r="K11" i="75"/>
  <c r="P8" i="75"/>
  <c r="P11" i="75"/>
  <c r="F6" i="75"/>
  <c r="F4" i="75"/>
  <c r="F11" i="75"/>
  <c r="B4" i="75"/>
  <c r="B11" i="75"/>
  <c r="K8" i="75"/>
  <c r="K2" i="75"/>
  <c r="K5" i="75"/>
  <c r="P9" i="75"/>
  <c r="P6" i="75"/>
  <c r="F9" i="75"/>
  <c r="K4" i="75"/>
  <c r="F10" i="75"/>
  <c r="F8" i="75"/>
  <c r="L12" i="75"/>
  <c r="O12" i="75"/>
  <c r="N12" i="75"/>
  <c r="M12" i="75"/>
  <c r="H12" i="75"/>
  <c r="G12" i="75"/>
  <c r="J12" i="75"/>
  <c r="I12" i="75"/>
  <c r="B8" i="75"/>
  <c r="B2" i="75"/>
  <c r="K3" i="75"/>
  <c r="K6" i="75"/>
  <c r="K9" i="75"/>
  <c r="P2" i="75"/>
  <c r="P3" i="75"/>
  <c r="F2" i="75"/>
  <c r="B9" i="75"/>
  <c r="B10" i="75"/>
  <c r="P5" i="75"/>
  <c r="F5" i="75"/>
  <c r="F3" i="75"/>
  <c r="B5" i="75"/>
  <c r="B3" i="75"/>
  <c r="B6" i="75"/>
  <c r="K7" i="75"/>
  <c r="K10" i="75"/>
  <c r="P10" i="75"/>
  <c r="P4" i="75"/>
  <c r="P7" i="75"/>
  <c r="H12" i="76"/>
  <c r="G12" i="76"/>
  <c r="J12" i="76"/>
  <c r="I12" i="76"/>
  <c r="F5" i="76"/>
  <c r="B9" i="76"/>
  <c r="B6" i="76"/>
  <c r="P2" i="76"/>
  <c r="P11" i="76"/>
  <c r="K3" i="76"/>
  <c r="F2" i="76"/>
  <c r="F7" i="76"/>
  <c r="B5" i="76"/>
  <c r="B11" i="76"/>
  <c r="B10" i="76"/>
  <c r="P5" i="76"/>
  <c r="L12" i="76"/>
  <c r="O12" i="76"/>
  <c r="N12" i="76"/>
  <c r="M12" i="76"/>
  <c r="K7" i="76"/>
  <c r="K10" i="76"/>
  <c r="F10" i="76"/>
  <c r="F4" i="76"/>
  <c r="F11" i="76"/>
  <c r="B8" i="76"/>
  <c r="B4" i="76"/>
  <c r="P9" i="76"/>
  <c r="P3" i="76"/>
  <c r="K8" i="76"/>
  <c r="K11" i="76"/>
  <c r="K5" i="76"/>
  <c r="F3" i="76"/>
  <c r="B7" i="76"/>
  <c r="P8" i="76"/>
  <c r="K6" i="76"/>
  <c r="F9" i="76"/>
  <c r="P10" i="76"/>
  <c r="F6" i="76"/>
  <c r="F8" i="76"/>
  <c r="D12" i="76"/>
  <c r="C12" i="76"/>
  <c r="E12" i="76"/>
  <c r="B3" i="76"/>
  <c r="B2" i="76"/>
  <c r="P6" i="76"/>
  <c r="P4" i="76"/>
  <c r="P7" i="76"/>
  <c r="K4" i="76"/>
  <c r="K2" i="76"/>
  <c r="K9" i="76"/>
  <c r="F7" i="74"/>
  <c r="B10" i="74"/>
  <c r="K10" i="74"/>
  <c r="P11" i="74"/>
  <c r="F10" i="74"/>
  <c r="F4" i="74"/>
  <c r="F11" i="74"/>
  <c r="B8" i="74"/>
  <c r="B5" i="74"/>
  <c r="K3" i="74"/>
  <c r="K8" i="74"/>
  <c r="K5" i="74"/>
  <c r="P5" i="74"/>
  <c r="P2" i="74"/>
  <c r="F2" i="74"/>
  <c r="B4" i="74"/>
  <c r="P10" i="74"/>
  <c r="F5" i="74"/>
  <c r="F8" i="74"/>
  <c r="L12" i="74"/>
  <c r="O12" i="74"/>
  <c r="N12" i="74"/>
  <c r="M12" i="74"/>
  <c r="H12" i="74"/>
  <c r="G12" i="74"/>
  <c r="J12" i="74"/>
  <c r="I12" i="74"/>
  <c r="B3" i="74"/>
  <c r="B2" i="74"/>
  <c r="K7" i="74"/>
  <c r="K2" i="74"/>
  <c r="K9" i="74"/>
  <c r="P9" i="74"/>
  <c r="P3" i="74"/>
  <c r="F6" i="74"/>
  <c r="B11" i="74"/>
  <c r="K4" i="74"/>
  <c r="P8" i="74"/>
  <c r="F9" i="74"/>
  <c r="F3" i="74"/>
  <c r="B9" i="74"/>
  <c r="B7" i="74"/>
  <c r="B6" i="74"/>
  <c r="K11" i="74"/>
  <c r="K6" i="74"/>
  <c r="P6" i="74"/>
  <c r="P4" i="74"/>
  <c r="P7" i="74"/>
  <c r="L12" i="71"/>
  <c r="O12" i="71"/>
  <c r="N12" i="71"/>
  <c r="M12" i="71"/>
  <c r="K11" i="71"/>
  <c r="K10" i="71"/>
  <c r="P6" i="71"/>
  <c r="P4" i="71"/>
  <c r="P11" i="71"/>
  <c r="B9" i="71"/>
  <c r="B2" i="71"/>
  <c r="F5" i="71"/>
  <c r="F2" i="71"/>
  <c r="F11" i="71"/>
  <c r="K8" i="71"/>
  <c r="K4" i="71"/>
  <c r="K5" i="71"/>
  <c r="P10" i="71"/>
  <c r="P8" i="71"/>
  <c r="B5" i="71"/>
  <c r="B3" i="71"/>
  <c r="B6" i="71"/>
  <c r="F9" i="71"/>
  <c r="F6" i="71"/>
  <c r="K3" i="71"/>
  <c r="K2" i="71"/>
  <c r="K9" i="71"/>
  <c r="P5" i="71"/>
  <c r="P3" i="71"/>
  <c r="B4" i="71"/>
  <c r="B7" i="71"/>
  <c r="B10" i="71"/>
  <c r="F4" i="71"/>
  <c r="F3" i="71"/>
  <c r="K7" i="71"/>
  <c r="K6" i="71"/>
  <c r="P2" i="71"/>
  <c r="P9" i="71"/>
  <c r="P7" i="71"/>
  <c r="B8" i="71"/>
  <c r="B11" i="71"/>
  <c r="F10" i="71"/>
  <c r="F8" i="71"/>
  <c r="F7" i="71"/>
  <c r="P5" i="73"/>
  <c r="P7" i="73"/>
  <c r="P4" i="73"/>
  <c r="P9" i="73"/>
  <c r="P6" i="73"/>
  <c r="P3" i="73"/>
  <c r="P11" i="73"/>
  <c r="P8" i="73"/>
  <c r="P2" i="73"/>
  <c r="P10" i="73"/>
  <c r="K7" i="73"/>
  <c r="K4" i="73"/>
  <c r="K9" i="73"/>
  <c r="K6" i="73"/>
  <c r="K3" i="73"/>
  <c r="K11" i="73"/>
  <c r="K8" i="73"/>
  <c r="K5" i="73"/>
  <c r="K2" i="73"/>
  <c r="K10" i="73"/>
  <c r="F7" i="73"/>
  <c r="F4" i="73"/>
  <c r="D12" i="73"/>
  <c r="E12" i="73"/>
  <c r="C12" i="73"/>
  <c r="F9" i="73"/>
  <c r="F6" i="73"/>
  <c r="F3" i="73"/>
  <c r="F11" i="73"/>
  <c r="F8" i="73"/>
  <c r="F5" i="73"/>
  <c r="F2" i="73"/>
  <c r="F10" i="73"/>
  <c r="B10" i="73"/>
  <c r="B9" i="73"/>
  <c r="B8" i="73"/>
  <c r="B7" i="73"/>
  <c r="B6" i="73"/>
  <c r="B11" i="73"/>
  <c r="B5" i="73"/>
  <c r="B4" i="73"/>
  <c r="O12" i="73"/>
  <c r="N12" i="73"/>
  <c r="M12" i="73"/>
  <c r="L12" i="73"/>
  <c r="J12" i="73"/>
  <c r="G12" i="73"/>
  <c r="I12" i="73"/>
  <c r="H12" i="73"/>
  <c r="AD12" i="81" l="1" a="1"/>
  <c r="AD12" i="81" s="1"/>
  <c r="AG12" i="82" a="1"/>
  <c r="AG12" i="82" s="1"/>
  <c r="AG12" i="83" a="1"/>
  <c r="AG12" i="83" s="1"/>
  <c r="AG12" i="75" a="1"/>
  <c r="AG12" i="75" s="1"/>
  <c r="I3" i="86"/>
  <c r="J3" i="86"/>
  <c r="H3" i="86"/>
  <c r="G3" i="86"/>
  <c r="N9" i="86"/>
  <c r="M9" i="86"/>
  <c r="L9" i="86"/>
  <c r="O9" i="86"/>
  <c r="C4" i="86"/>
  <c r="D4" i="86"/>
  <c r="E4" i="86"/>
  <c r="E6" i="86"/>
  <c r="D6" i="86"/>
  <c r="C6" i="86"/>
  <c r="G9" i="86"/>
  <c r="J9" i="86"/>
  <c r="I9" i="86"/>
  <c r="H9" i="86"/>
  <c r="O2" i="86"/>
  <c r="N2" i="86"/>
  <c r="L2" i="86"/>
  <c r="M2" i="86"/>
  <c r="H2" i="86"/>
  <c r="I2" i="86"/>
  <c r="G2" i="86"/>
  <c r="J2" i="86"/>
  <c r="N5" i="86"/>
  <c r="O5" i="86"/>
  <c r="M5" i="86"/>
  <c r="L5" i="86"/>
  <c r="C8" i="86"/>
  <c r="D8" i="86"/>
  <c r="E8" i="86"/>
  <c r="L7" i="86"/>
  <c r="M7" i="86"/>
  <c r="O7" i="86"/>
  <c r="N7" i="86"/>
  <c r="I7" i="86"/>
  <c r="H7" i="86"/>
  <c r="G7" i="86"/>
  <c r="J7" i="86"/>
  <c r="D5" i="86"/>
  <c r="C5" i="86"/>
  <c r="E5" i="86"/>
  <c r="H10" i="86"/>
  <c r="G10" i="86"/>
  <c r="J10" i="86"/>
  <c r="I10" i="86"/>
  <c r="E7" i="86"/>
  <c r="D7" i="86"/>
  <c r="C7" i="86"/>
  <c r="M8" i="86"/>
  <c r="N8" i="86"/>
  <c r="L8" i="86"/>
  <c r="O8" i="86"/>
  <c r="G5" i="86"/>
  <c r="H5" i="86"/>
  <c r="J5" i="86"/>
  <c r="I5" i="86"/>
  <c r="L11" i="86"/>
  <c r="O11" i="86"/>
  <c r="N11" i="86"/>
  <c r="M11" i="86"/>
  <c r="I11" i="86"/>
  <c r="H11" i="86"/>
  <c r="G11" i="86"/>
  <c r="J11" i="86"/>
  <c r="E10" i="86"/>
  <c r="D10" i="86"/>
  <c r="C10" i="86"/>
  <c r="J4" i="86"/>
  <c r="I4" i="86"/>
  <c r="G4" i="86"/>
  <c r="H4" i="86"/>
  <c r="L3" i="86"/>
  <c r="O3" i="86"/>
  <c r="N3" i="86"/>
  <c r="M3" i="86"/>
  <c r="C3" i="86"/>
  <c r="E3" i="86"/>
  <c r="D3" i="86"/>
  <c r="O10" i="86"/>
  <c r="N10" i="86"/>
  <c r="M10" i="86"/>
  <c r="L10" i="86"/>
  <c r="O6" i="86"/>
  <c r="N6" i="86"/>
  <c r="M6" i="86"/>
  <c r="L6" i="86"/>
  <c r="D9" i="86"/>
  <c r="C9" i="86"/>
  <c r="E9" i="86"/>
  <c r="E2" i="86"/>
  <c r="D2" i="86"/>
  <c r="C2" i="86"/>
  <c r="M4" i="86"/>
  <c r="L4" i="86"/>
  <c r="O4" i="86"/>
  <c r="N4" i="86"/>
  <c r="J8" i="86"/>
  <c r="G8" i="86"/>
  <c r="I8" i="86"/>
  <c r="H8" i="86"/>
  <c r="E11" i="86"/>
  <c r="D11" i="86"/>
  <c r="C11" i="86"/>
  <c r="H6" i="86"/>
  <c r="G6" i="86"/>
  <c r="J6" i="86"/>
  <c r="I6" i="86"/>
  <c r="E10" i="85"/>
  <c r="D10" i="85"/>
  <c r="C10" i="85"/>
  <c r="E7" i="85"/>
  <c r="D7" i="85"/>
  <c r="C7" i="85"/>
  <c r="I7" i="85"/>
  <c r="H7" i="85"/>
  <c r="G7" i="85"/>
  <c r="J7" i="85"/>
  <c r="L11" i="85"/>
  <c r="O11" i="85"/>
  <c r="N11" i="85"/>
  <c r="M11" i="85"/>
  <c r="M4" i="85"/>
  <c r="L4" i="85"/>
  <c r="O4" i="85"/>
  <c r="N4" i="85"/>
  <c r="N9" i="85"/>
  <c r="M9" i="85"/>
  <c r="O9" i="85"/>
  <c r="L9" i="85"/>
  <c r="J4" i="85"/>
  <c r="I4" i="85"/>
  <c r="H4" i="85"/>
  <c r="G4" i="85"/>
  <c r="N5" i="85"/>
  <c r="O5" i="85"/>
  <c r="M5" i="85"/>
  <c r="L5" i="85"/>
  <c r="D9" i="85"/>
  <c r="C9" i="85"/>
  <c r="E9" i="85"/>
  <c r="H10" i="85"/>
  <c r="G10" i="85"/>
  <c r="I10" i="85"/>
  <c r="J10" i="85"/>
  <c r="E11" i="85"/>
  <c r="C11" i="85"/>
  <c r="D11" i="85"/>
  <c r="E2" i="85"/>
  <c r="D2" i="85"/>
  <c r="C2" i="85"/>
  <c r="O2" i="85"/>
  <c r="N2" i="85"/>
  <c r="M2" i="85"/>
  <c r="L2" i="85"/>
  <c r="D5" i="85"/>
  <c r="E5" i="85"/>
  <c r="C5" i="85"/>
  <c r="M8" i="85"/>
  <c r="L8" i="85"/>
  <c r="N8" i="85"/>
  <c r="O8" i="85"/>
  <c r="I11" i="85"/>
  <c r="H11" i="85"/>
  <c r="J11" i="85"/>
  <c r="G11" i="85"/>
  <c r="E6" i="85"/>
  <c r="D6" i="85"/>
  <c r="C6" i="85"/>
  <c r="O6" i="85"/>
  <c r="L6" i="85"/>
  <c r="N6" i="85"/>
  <c r="M6" i="85"/>
  <c r="H6" i="85"/>
  <c r="G6" i="85"/>
  <c r="J6" i="85"/>
  <c r="I6" i="85"/>
  <c r="G9" i="85"/>
  <c r="J9" i="85"/>
  <c r="I9" i="85"/>
  <c r="H9" i="85"/>
  <c r="C4" i="85"/>
  <c r="E4" i="85"/>
  <c r="D4" i="85"/>
  <c r="G5" i="85"/>
  <c r="J5" i="85"/>
  <c r="H5" i="85"/>
  <c r="I5" i="85"/>
  <c r="H2" i="85"/>
  <c r="I2" i="85"/>
  <c r="G2" i="85"/>
  <c r="J2" i="85"/>
  <c r="E3" i="85"/>
  <c r="D3" i="85"/>
  <c r="C3" i="85"/>
  <c r="I3" i="85"/>
  <c r="H3" i="85"/>
  <c r="G3" i="85"/>
  <c r="J3" i="85"/>
  <c r="L7" i="85"/>
  <c r="O7" i="85"/>
  <c r="M7" i="85"/>
  <c r="N7" i="85"/>
  <c r="C8" i="85"/>
  <c r="D8" i="85"/>
  <c r="E8" i="85"/>
  <c r="J8" i="85"/>
  <c r="I8" i="85"/>
  <c r="H8" i="85"/>
  <c r="G8" i="85"/>
  <c r="L3" i="85"/>
  <c r="O3" i="85"/>
  <c r="N3" i="85"/>
  <c r="M3" i="85"/>
  <c r="O10" i="85"/>
  <c r="N10" i="85"/>
  <c r="L10" i="85"/>
  <c r="M10" i="85"/>
  <c r="R12" i="81" a="1"/>
  <c r="R12" i="81" s="1"/>
  <c r="H10" i="84"/>
  <c r="G10" i="84"/>
  <c r="I10" i="84"/>
  <c r="J10" i="84"/>
  <c r="E6" i="84"/>
  <c r="D6" i="84"/>
  <c r="C6" i="84"/>
  <c r="L7" i="84"/>
  <c r="M7" i="84"/>
  <c r="O7" i="84"/>
  <c r="N7" i="84"/>
  <c r="N9" i="84"/>
  <c r="M9" i="84"/>
  <c r="L9" i="84"/>
  <c r="O9" i="84"/>
  <c r="G5" i="84"/>
  <c r="H5" i="84"/>
  <c r="J5" i="84"/>
  <c r="I5" i="84"/>
  <c r="E11" i="84"/>
  <c r="C11" i="84"/>
  <c r="D11" i="84"/>
  <c r="M8" i="84"/>
  <c r="L8" i="84"/>
  <c r="O8" i="84"/>
  <c r="N8" i="84"/>
  <c r="C8" i="84"/>
  <c r="E8" i="84"/>
  <c r="D8" i="84"/>
  <c r="H6" i="84"/>
  <c r="G6" i="84"/>
  <c r="J6" i="84"/>
  <c r="I6" i="84"/>
  <c r="H2" i="84"/>
  <c r="I2" i="84"/>
  <c r="G2" i="84"/>
  <c r="J2" i="84"/>
  <c r="E3" i="84"/>
  <c r="D3" i="84"/>
  <c r="C3" i="84"/>
  <c r="I3" i="84"/>
  <c r="H3" i="84"/>
  <c r="J3" i="84"/>
  <c r="G3" i="84"/>
  <c r="O6" i="84"/>
  <c r="N6" i="84"/>
  <c r="M6" i="84"/>
  <c r="L6" i="84"/>
  <c r="D5" i="84"/>
  <c r="C5" i="84"/>
  <c r="E5" i="84"/>
  <c r="I11" i="84"/>
  <c r="H11" i="84"/>
  <c r="J11" i="84"/>
  <c r="G11" i="84"/>
  <c r="M4" i="84"/>
  <c r="L4" i="84"/>
  <c r="O4" i="84"/>
  <c r="N4" i="84"/>
  <c r="I7" i="84"/>
  <c r="H7" i="84"/>
  <c r="J7" i="84"/>
  <c r="G7" i="84"/>
  <c r="O10" i="84"/>
  <c r="N10" i="84"/>
  <c r="L10" i="84"/>
  <c r="M10" i="84"/>
  <c r="D9" i="84"/>
  <c r="C9" i="84"/>
  <c r="E9" i="84"/>
  <c r="J8" i="84"/>
  <c r="I8" i="84"/>
  <c r="G8" i="84"/>
  <c r="H8" i="84"/>
  <c r="O2" i="84"/>
  <c r="N2" i="84"/>
  <c r="M2" i="84"/>
  <c r="L2" i="84"/>
  <c r="E7" i="84"/>
  <c r="D7" i="84"/>
  <c r="C7" i="84"/>
  <c r="V12" i="82" a="1"/>
  <c r="V12" i="82" s="1"/>
  <c r="C4" i="84"/>
  <c r="D4" i="84"/>
  <c r="E4" i="84"/>
  <c r="G9" i="84"/>
  <c r="J9" i="84"/>
  <c r="H9" i="84"/>
  <c r="I9" i="84"/>
  <c r="E2" i="84"/>
  <c r="D2" i="84"/>
  <c r="C2" i="84"/>
  <c r="L3" i="84"/>
  <c r="O3" i="84"/>
  <c r="N3" i="84"/>
  <c r="M3" i="84"/>
  <c r="N5" i="84"/>
  <c r="M5" i="84"/>
  <c r="O5" i="84"/>
  <c r="L5" i="84"/>
  <c r="J4" i="84"/>
  <c r="I4" i="84"/>
  <c r="H4" i="84"/>
  <c r="G4" i="84"/>
  <c r="E10" i="84"/>
  <c r="D10" i="84"/>
  <c r="C10" i="84"/>
  <c r="L11" i="84"/>
  <c r="O11" i="84"/>
  <c r="N11" i="84"/>
  <c r="M11" i="84"/>
  <c r="S12" i="82" a="1"/>
  <c r="S12" i="82" s="1"/>
  <c r="AA12" i="83" a="1"/>
  <c r="AA12" i="83" s="1"/>
  <c r="AD12" i="83" a="1"/>
  <c r="AD12" i="83" s="1"/>
  <c r="Q12" i="83" a="1"/>
  <c r="Q12" i="83" s="1"/>
  <c r="AJ12" i="82" a="1"/>
  <c r="AJ12" i="82" s="1"/>
  <c r="C4" i="83"/>
  <c r="E4" i="83"/>
  <c r="D4" i="83"/>
  <c r="J8" i="83"/>
  <c r="H8" i="83"/>
  <c r="I8" i="83"/>
  <c r="G8" i="83"/>
  <c r="I3" i="83"/>
  <c r="H3" i="83"/>
  <c r="G3" i="83"/>
  <c r="J3" i="83"/>
  <c r="E7" i="83"/>
  <c r="D7" i="83"/>
  <c r="C7" i="83"/>
  <c r="I11" i="83"/>
  <c r="H11" i="83"/>
  <c r="G11" i="83"/>
  <c r="J11" i="83"/>
  <c r="G5" i="83"/>
  <c r="J5" i="83"/>
  <c r="I5" i="83"/>
  <c r="H5" i="83"/>
  <c r="D3" i="83"/>
  <c r="E3" i="83"/>
  <c r="C3" i="83"/>
  <c r="V12" i="81" a="1"/>
  <c r="V12" i="81" s="1"/>
  <c r="Y12" i="82" a="1"/>
  <c r="Y12" i="82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J12" i="83" a="1"/>
  <c r="AJ12" i="83" s="1"/>
  <c r="AF12" i="81" a="1"/>
  <c r="AF12" i="81" s="1"/>
  <c r="N5" i="83"/>
  <c r="M5" i="83"/>
  <c r="L5" i="83"/>
  <c r="O5" i="83"/>
  <c r="H10" i="83"/>
  <c r="G10" i="83"/>
  <c r="J10" i="83"/>
  <c r="I10" i="83"/>
  <c r="D5" i="83"/>
  <c r="C5" i="83"/>
  <c r="E5" i="83"/>
  <c r="J4" i="83"/>
  <c r="I4" i="83"/>
  <c r="H4" i="83"/>
  <c r="G4" i="83"/>
  <c r="D9" i="83"/>
  <c r="C9" i="83"/>
  <c r="E9" i="83"/>
  <c r="G9" i="83"/>
  <c r="J9" i="83"/>
  <c r="I9" i="83"/>
  <c r="H9" i="83"/>
  <c r="I7" i="83"/>
  <c r="H7" i="83"/>
  <c r="G7" i="83"/>
  <c r="J7" i="83"/>
  <c r="AJ12" i="81" a="1"/>
  <c r="AJ12" i="81" s="1"/>
  <c r="AE12" i="83" a="1"/>
  <c r="AE12" i="83" s="1"/>
  <c r="S12" i="83" a="1"/>
  <c r="S12" i="83" s="1"/>
  <c r="AH12" i="83" a="1"/>
  <c r="AH12" i="83" s="1"/>
  <c r="O6" i="83"/>
  <c r="N6" i="83"/>
  <c r="M6" i="83"/>
  <c r="L6" i="83"/>
  <c r="E2" i="83"/>
  <c r="D2" i="83"/>
  <c r="C2" i="83"/>
  <c r="L7" i="83"/>
  <c r="N7" i="83"/>
  <c r="O7" i="83"/>
  <c r="M7" i="83"/>
  <c r="H6" i="83"/>
  <c r="G6" i="83"/>
  <c r="J6" i="83"/>
  <c r="I6" i="83"/>
  <c r="L3" i="83"/>
  <c r="N3" i="83"/>
  <c r="O3" i="83"/>
  <c r="M3" i="83"/>
  <c r="H2" i="83"/>
  <c r="J2" i="83"/>
  <c r="G2" i="83"/>
  <c r="I2" i="83"/>
  <c r="N9" i="83"/>
  <c r="L9" i="83"/>
  <c r="M9" i="83"/>
  <c r="O9" i="83"/>
  <c r="R12" i="82" a="1"/>
  <c r="R12" i="82" s="1"/>
  <c r="AC12" i="83" a="1"/>
  <c r="AC12" i="83" s="1"/>
  <c r="Y12" i="83" a="1"/>
  <c r="Y12" i="83" s="1"/>
  <c r="R12" i="83" a="1"/>
  <c r="R12" i="83" s="1"/>
  <c r="Y12" i="81" a="1"/>
  <c r="Y12" i="81" s="1"/>
  <c r="AE12" i="82" a="1"/>
  <c r="AE12" i="82" s="1"/>
  <c r="W12" i="83" a="1"/>
  <c r="W12" i="83" s="1"/>
  <c r="U12" i="83" a="1"/>
  <c r="U12" i="83" s="1"/>
  <c r="AF12" i="83" a="1"/>
  <c r="AF12" i="83" s="1"/>
  <c r="AB12" i="83" a="1"/>
  <c r="AB12" i="83" s="1"/>
  <c r="E11" i="83"/>
  <c r="D11" i="83"/>
  <c r="C11" i="83"/>
  <c r="M4" i="83"/>
  <c r="O4" i="83"/>
  <c r="L4" i="83"/>
  <c r="N4" i="83"/>
  <c r="O10" i="83"/>
  <c r="N10" i="83"/>
  <c r="M10" i="83"/>
  <c r="L10" i="83"/>
  <c r="E10" i="83"/>
  <c r="D10" i="83"/>
  <c r="C10" i="83"/>
  <c r="O2" i="83"/>
  <c r="N2" i="83"/>
  <c r="M2" i="83"/>
  <c r="L2" i="83"/>
  <c r="C8" i="83"/>
  <c r="E8" i="83"/>
  <c r="D8" i="83"/>
  <c r="E6" i="83"/>
  <c r="D6" i="83"/>
  <c r="C6" i="83"/>
  <c r="L11" i="83"/>
  <c r="O11" i="83"/>
  <c r="N11" i="83"/>
  <c r="M11" i="83"/>
  <c r="M8" i="83"/>
  <c r="O8" i="83"/>
  <c r="L8" i="83"/>
  <c r="N8" i="83"/>
  <c r="E6" i="82"/>
  <c r="D6" i="82"/>
  <c r="C6" i="82"/>
  <c r="E11" i="82"/>
  <c r="D11" i="82"/>
  <c r="C11" i="82"/>
  <c r="H6" i="82"/>
  <c r="G6" i="82"/>
  <c r="J6" i="82"/>
  <c r="I6" i="82"/>
  <c r="O6" i="82"/>
  <c r="N6" i="82"/>
  <c r="M6" i="82"/>
  <c r="L6" i="82"/>
  <c r="I3" i="82"/>
  <c r="H3" i="82"/>
  <c r="G3" i="82"/>
  <c r="J3" i="82"/>
  <c r="M8" i="82"/>
  <c r="L8" i="82"/>
  <c r="O8" i="82"/>
  <c r="N8" i="82"/>
  <c r="E2" i="82"/>
  <c r="D2" i="82"/>
  <c r="C2" i="82"/>
  <c r="N5" i="82"/>
  <c r="M5" i="82"/>
  <c r="L5" i="82"/>
  <c r="O5" i="82"/>
  <c r="J4" i="82"/>
  <c r="I4" i="82"/>
  <c r="H4" i="82"/>
  <c r="G4" i="82"/>
  <c r="AB12" i="81" a="1"/>
  <c r="AB12" i="81" s="1"/>
  <c r="AE12" i="81" a="1"/>
  <c r="AE12" i="81" s="1"/>
  <c r="W12" i="82" a="1"/>
  <c r="W12" i="82" s="1"/>
  <c r="AB12" i="82" a="1"/>
  <c r="AB12" i="82" s="1"/>
  <c r="I7" i="82"/>
  <c r="H7" i="82"/>
  <c r="G7" i="82"/>
  <c r="J7" i="82"/>
  <c r="L3" i="82"/>
  <c r="O3" i="82"/>
  <c r="N3" i="82"/>
  <c r="M3" i="82"/>
  <c r="G5" i="82"/>
  <c r="J5" i="82"/>
  <c r="I5" i="82"/>
  <c r="H5" i="82"/>
  <c r="C8" i="82"/>
  <c r="E8" i="82"/>
  <c r="D8" i="82"/>
  <c r="L11" i="82"/>
  <c r="O11" i="82"/>
  <c r="N11" i="82"/>
  <c r="M11" i="82"/>
  <c r="E10" i="82"/>
  <c r="D10" i="82"/>
  <c r="C10" i="82"/>
  <c r="AA12" i="81" a="1"/>
  <c r="AA12" i="81" s="1"/>
  <c r="T12" i="81" a="1"/>
  <c r="T12" i="81" s="1"/>
  <c r="AH12" i="81" a="1"/>
  <c r="AH12" i="81" s="1"/>
  <c r="W12" i="81" a="1"/>
  <c r="W12" i="81" s="1"/>
  <c r="AH12" i="82" a="1"/>
  <c r="AH12" i="82" s="1"/>
  <c r="U12" i="82" a="1"/>
  <c r="U12" i="82" s="1"/>
  <c r="AF12" i="82" a="1"/>
  <c r="AF12" i="82" s="1"/>
  <c r="AI12" i="82" a="1"/>
  <c r="AI12" i="82" s="1"/>
  <c r="AC12" i="81" a="1"/>
  <c r="AC12" i="81" s="1"/>
  <c r="G9" i="82"/>
  <c r="J9" i="82"/>
  <c r="I9" i="82"/>
  <c r="H9" i="82"/>
  <c r="E3" i="82"/>
  <c r="D3" i="82"/>
  <c r="C3" i="82"/>
  <c r="N9" i="82"/>
  <c r="M9" i="82"/>
  <c r="L9" i="82"/>
  <c r="O9" i="82"/>
  <c r="J8" i="82"/>
  <c r="I8" i="82"/>
  <c r="H8" i="82"/>
  <c r="G8" i="82"/>
  <c r="M4" i="82"/>
  <c r="L4" i="82"/>
  <c r="O4" i="82"/>
  <c r="N4" i="82"/>
  <c r="C4" i="82"/>
  <c r="E4" i="82"/>
  <c r="D4" i="82"/>
  <c r="O10" i="82"/>
  <c r="N10" i="82"/>
  <c r="M10" i="82"/>
  <c r="L10" i="82"/>
  <c r="E7" i="82"/>
  <c r="D7" i="82"/>
  <c r="C7" i="82"/>
  <c r="AI12" i="81" a="1"/>
  <c r="AI12" i="81" s="1"/>
  <c r="Q12" i="81" a="1"/>
  <c r="Q12" i="81" s="1"/>
  <c r="Q12" i="82" a="1"/>
  <c r="Q12" i="82" s="1"/>
  <c r="AC12" i="82" a="1"/>
  <c r="AC12" i="82" s="1"/>
  <c r="AD12" i="82" a="1"/>
  <c r="AD12" i="82" s="1"/>
  <c r="U12" i="81" a="1"/>
  <c r="U12" i="81" s="1"/>
  <c r="S12" i="81" a="1"/>
  <c r="S12" i="81" s="1"/>
  <c r="AG12" i="81" a="1"/>
  <c r="AG12" i="81" s="1"/>
  <c r="Z12" i="81" a="1"/>
  <c r="Z12" i="81" s="1"/>
  <c r="X12" i="81" a="1"/>
  <c r="X12" i="81" s="1"/>
  <c r="Z12" i="82" a="1"/>
  <c r="Z12" i="82" s="1"/>
  <c r="X12" i="82" a="1"/>
  <c r="X12" i="82" s="1"/>
  <c r="AA12" i="82" a="1"/>
  <c r="AA12" i="82" s="1"/>
  <c r="T12" i="82" a="1"/>
  <c r="T12" i="82" s="1"/>
  <c r="H2" i="82"/>
  <c r="G2" i="82"/>
  <c r="J2" i="82"/>
  <c r="I2" i="82"/>
  <c r="D5" i="82"/>
  <c r="C5" i="82"/>
  <c r="E5" i="82"/>
  <c r="O2" i="82"/>
  <c r="N2" i="82"/>
  <c r="M2" i="82"/>
  <c r="L2" i="82"/>
  <c r="H10" i="82"/>
  <c r="G10" i="82"/>
  <c r="J10" i="82"/>
  <c r="I10" i="82"/>
  <c r="I11" i="82"/>
  <c r="H11" i="82"/>
  <c r="G11" i="82"/>
  <c r="J11" i="82"/>
  <c r="L7" i="82"/>
  <c r="O7" i="82"/>
  <c r="N7" i="82"/>
  <c r="M7" i="82"/>
  <c r="D9" i="82"/>
  <c r="C9" i="82"/>
  <c r="E9" i="82"/>
  <c r="O6" i="81"/>
  <c r="N6" i="81"/>
  <c r="M6" i="81"/>
  <c r="L6" i="81"/>
  <c r="I3" i="81"/>
  <c r="H3" i="81"/>
  <c r="G3" i="81"/>
  <c r="J3" i="81"/>
  <c r="M8" i="81"/>
  <c r="L8" i="81"/>
  <c r="O8" i="81"/>
  <c r="N8" i="81"/>
  <c r="E2" i="81"/>
  <c r="D2" i="81"/>
  <c r="C2" i="81"/>
  <c r="N5" i="81"/>
  <c r="M5" i="81"/>
  <c r="L5" i="81"/>
  <c r="O5" i="81"/>
  <c r="J4" i="81"/>
  <c r="I4" i="81"/>
  <c r="H4" i="81"/>
  <c r="G4" i="81"/>
  <c r="I7" i="81"/>
  <c r="H7" i="81"/>
  <c r="G7" i="81"/>
  <c r="J7" i="81"/>
  <c r="L3" i="81"/>
  <c r="O3" i="81"/>
  <c r="N3" i="81"/>
  <c r="M3" i="81"/>
  <c r="E6" i="81"/>
  <c r="D6" i="81"/>
  <c r="C6" i="81"/>
  <c r="G5" i="81"/>
  <c r="J5" i="81"/>
  <c r="I5" i="81"/>
  <c r="H5" i="81"/>
  <c r="C8" i="81"/>
  <c r="E8" i="81"/>
  <c r="D8" i="81"/>
  <c r="L11" i="81"/>
  <c r="O11" i="81"/>
  <c r="N11" i="81"/>
  <c r="M11" i="81"/>
  <c r="E11" i="81"/>
  <c r="D11" i="81"/>
  <c r="C11" i="81"/>
  <c r="H6" i="81"/>
  <c r="G6" i="81"/>
  <c r="J6" i="81"/>
  <c r="I6" i="81"/>
  <c r="E10" i="81"/>
  <c r="D10" i="81"/>
  <c r="C10" i="81"/>
  <c r="G9" i="81"/>
  <c r="J9" i="81"/>
  <c r="I9" i="81"/>
  <c r="H9" i="81"/>
  <c r="E3" i="81"/>
  <c r="D3" i="81"/>
  <c r="C3" i="81"/>
  <c r="N9" i="81"/>
  <c r="M9" i="81"/>
  <c r="L9" i="81"/>
  <c r="O9" i="81"/>
  <c r="J8" i="81"/>
  <c r="I8" i="81"/>
  <c r="H8" i="81"/>
  <c r="G8" i="81"/>
  <c r="M4" i="81"/>
  <c r="L4" i="81"/>
  <c r="O4" i="81"/>
  <c r="N4" i="81"/>
  <c r="C4" i="81"/>
  <c r="E4" i="81"/>
  <c r="D4" i="81"/>
  <c r="O10" i="81"/>
  <c r="N10" i="81"/>
  <c r="M10" i="81"/>
  <c r="L10" i="81"/>
  <c r="E7" i="81"/>
  <c r="D7" i="81"/>
  <c r="C7" i="81"/>
  <c r="H2" i="81"/>
  <c r="G2" i="81"/>
  <c r="J2" i="81"/>
  <c r="I2" i="81"/>
  <c r="D5" i="81"/>
  <c r="C5" i="81"/>
  <c r="E5" i="81"/>
  <c r="O2" i="81"/>
  <c r="N2" i="81"/>
  <c r="M2" i="81"/>
  <c r="L2" i="81"/>
  <c r="H10" i="81"/>
  <c r="G10" i="81"/>
  <c r="J10" i="81"/>
  <c r="I10" i="81"/>
  <c r="I11" i="81"/>
  <c r="H11" i="81"/>
  <c r="G11" i="81"/>
  <c r="J11" i="81"/>
  <c r="L7" i="81"/>
  <c r="O7" i="81"/>
  <c r="N7" i="81"/>
  <c r="M7" i="81"/>
  <c r="D9" i="81"/>
  <c r="C9" i="81"/>
  <c r="E9" i="81"/>
  <c r="AH12" i="75" a="1"/>
  <c r="AH12" i="75" s="1"/>
  <c r="M4" i="80"/>
  <c r="L4" i="80"/>
  <c r="N4" i="80"/>
  <c r="O4" i="80"/>
  <c r="H2" i="80"/>
  <c r="G2" i="80"/>
  <c r="I2" i="80"/>
  <c r="J2" i="80"/>
  <c r="L11" i="80"/>
  <c r="O11" i="80"/>
  <c r="N11" i="80"/>
  <c r="M11" i="80"/>
  <c r="J4" i="80"/>
  <c r="I4" i="80"/>
  <c r="H4" i="80"/>
  <c r="G4" i="80"/>
  <c r="E10" i="80"/>
  <c r="D10" i="80"/>
  <c r="C10" i="80"/>
  <c r="H10" i="80"/>
  <c r="G10" i="80"/>
  <c r="I10" i="80"/>
  <c r="J10" i="80"/>
  <c r="L3" i="80"/>
  <c r="O3" i="80"/>
  <c r="N3" i="80"/>
  <c r="M3" i="80"/>
  <c r="D9" i="80"/>
  <c r="C9" i="80"/>
  <c r="E9" i="80"/>
  <c r="J8" i="80"/>
  <c r="I8" i="80"/>
  <c r="G8" i="80"/>
  <c r="H8" i="80"/>
  <c r="O10" i="80"/>
  <c r="N10" i="80"/>
  <c r="L10" i="80"/>
  <c r="M10" i="80"/>
  <c r="I3" i="80"/>
  <c r="H3" i="80"/>
  <c r="J3" i="80"/>
  <c r="G3" i="80"/>
  <c r="I7" i="80"/>
  <c r="H7" i="80"/>
  <c r="J7" i="80"/>
  <c r="G7" i="80"/>
  <c r="M8" i="80"/>
  <c r="L8" i="80"/>
  <c r="O8" i="80"/>
  <c r="N8" i="80"/>
  <c r="N9" i="80"/>
  <c r="M9" i="80"/>
  <c r="O9" i="80"/>
  <c r="L9" i="80"/>
  <c r="E11" i="80"/>
  <c r="C11" i="80"/>
  <c r="D11" i="80"/>
  <c r="G9" i="80"/>
  <c r="J9" i="80"/>
  <c r="H9" i="80"/>
  <c r="I9" i="80"/>
  <c r="E7" i="80"/>
  <c r="C7" i="80"/>
  <c r="D7" i="80"/>
  <c r="G5" i="80"/>
  <c r="J5" i="80"/>
  <c r="I5" i="80"/>
  <c r="H5" i="80"/>
  <c r="E3" i="80"/>
  <c r="C3" i="80"/>
  <c r="D3" i="80"/>
  <c r="N5" i="80"/>
  <c r="M5" i="80"/>
  <c r="L5" i="80"/>
  <c r="O5" i="80"/>
  <c r="D5" i="80"/>
  <c r="C5" i="80"/>
  <c r="E5" i="80"/>
  <c r="I11" i="80"/>
  <c r="H11" i="80"/>
  <c r="J11" i="80"/>
  <c r="G11" i="80"/>
  <c r="L7" i="80"/>
  <c r="O7" i="80"/>
  <c r="N7" i="80"/>
  <c r="M7" i="80"/>
  <c r="E2" i="80"/>
  <c r="D2" i="80"/>
  <c r="C2" i="80"/>
  <c r="E6" i="80"/>
  <c r="D6" i="80"/>
  <c r="C6" i="80"/>
  <c r="C8" i="80"/>
  <c r="D8" i="80"/>
  <c r="E8" i="80"/>
  <c r="O2" i="80"/>
  <c r="N2" i="80"/>
  <c r="L2" i="80"/>
  <c r="M2" i="80"/>
  <c r="O6" i="80"/>
  <c r="N6" i="80"/>
  <c r="L6" i="80"/>
  <c r="M6" i="80"/>
  <c r="C4" i="80"/>
  <c r="D4" i="80"/>
  <c r="E4" i="80"/>
  <c r="H6" i="80"/>
  <c r="G6" i="80"/>
  <c r="I6" i="80"/>
  <c r="J6" i="80"/>
  <c r="E6" i="79"/>
  <c r="D6" i="79"/>
  <c r="C6" i="79"/>
  <c r="H10" i="79"/>
  <c r="G10" i="79"/>
  <c r="J10" i="79"/>
  <c r="I10" i="79"/>
  <c r="O6" i="79"/>
  <c r="N6" i="79"/>
  <c r="M6" i="79"/>
  <c r="L6" i="79"/>
  <c r="L11" i="79"/>
  <c r="O11" i="79"/>
  <c r="N11" i="79"/>
  <c r="M11" i="79"/>
  <c r="J4" i="79"/>
  <c r="G4" i="79"/>
  <c r="I4" i="79"/>
  <c r="H4" i="79"/>
  <c r="E11" i="79"/>
  <c r="D11" i="79"/>
  <c r="C11" i="79"/>
  <c r="H2" i="79"/>
  <c r="G2" i="79"/>
  <c r="J2" i="79"/>
  <c r="I2" i="79"/>
  <c r="D9" i="79"/>
  <c r="C9" i="79"/>
  <c r="E9" i="79"/>
  <c r="E3" i="79"/>
  <c r="D3" i="79"/>
  <c r="C3" i="79"/>
  <c r="L7" i="79"/>
  <c r="O7" i="79"/>
  <c r="N7" i="79"/>
  <c r="M7" i="79"/>
  <c r="E2" i="79"/>
  <c r="D2" i="79"/>
  <c r="C2" i="79"/>
  <c r="H6" i="79"/>
  <c r="G6" i="79"/>
  <c r="I6" i="79"/>
  <c r="J6" i="79"/>
  <c r="O2" i="79"/>
  <c r="N2" i="79"/>
  <c r="M2" i="79"/>
  <c r="L2" i="79"/>
  <c r="C4" i="79"/>
  <c r="D4" i="79"/>
  <c r="E4" i="79"/>
  <c r="M8" i="79"/>
  <c r="L8" i="79"/>
  <c r="O8" i="79"/>
  <c r="N8" i="79"/>
  <c r="G5" i="79"/>
  <c r="H5" i="79"/>
  <c r="J5" i="79"/>
  <c r="I5" i="79"/>
  <c r="N9" i="79"/>
  <c r="M9" i="79"/>
  <c r="L9" i="79"/>
  <c r="O9" i="79"/>
  <c r="D5" i="79"/>
  <c r="C5" i="79"/>
  <c r="E5" i="79"/>
  <c r="I3" i="79"/>
  <c r="H3" i="79"/>
  <c r="G3" i="79"/>
  <c r="J3" i="79"/>
  <c r="C8" i="79"/>
  <c r="E8" i="79"/>
  <c r="D8" i="79"/>
  <c r="L3" i="79"/>
  <c r="M3" i="79"/>
  <c r="O3" i="79"/>
  <c r="N3" i="79"/>
  <c r="I7" i="79"/>
  <c r="H7" i="79"/>
  <c r="G7" i="79"/>
  <c r="J7" i="79"/>
  <c r="E10" i="79"/>
  <c r="D10" i="79"/>
  <c r="C10" i="79"/>
  <c r="M4" i="79"/>
  <c r="N4" i="79"/>
  <c r="L4" i="79"/>
  <c r="O4" i="79"/>
  <c r="J8" i="79"/>
  <c r="I8" i="79"/>
  <c r="H8" i="79"/>
  <c r="G8" i="79"/>
  <c r="I11" i="79"/>
  <c r="H11" i="79"/>
  <c r="G11" i="79"/>
  <c r="J11" i="79"/>
  <c r="G9" i="79"/>
  <c r="J9" i="79"/>
  <c r="I9" i="79"/>
  <c r="H9" i="79"/>
  <c r="N5" i="79"/>
  <c r="M5" i="79"/>
  <c r="L5" i="79"/>
  <c r="O5" i="79"/>
  <c r="E7" i="79"/>
  <c r="D7" i="79"/>
  <c r="C7" i="79"/>
  <c r="O10" i="79"/>
  <c r="N10" i="79"/>
  <c r="M10" i="79"/>
  <c r="L10" i="79"/>
  <c r="I7" i="78"/>
  <c r="H7" i="78"/>
  <c r="G7" i="78"/>
  <c r="J7" i="78"/>
  <c r="L3" i="78"/>
  <c r="O3" i="78"/>
  <c r="N3" i="78"/>
  <c r="M3" i="78"/>
  <c r="E11" i="78"/>
  <c r="D11" i="78"/>
  <c r="C11" i="78"/>
  <c r="N5" i="78"/>
  <c r="M5" i="78"/>
  <c r="L5" i="78"/>
  <c r="O5" i="78"/>
  <c r="H6" i="78"/>
  <c r="G6" i="78"/>
  <c r="J6" i="78"/>
  <c r="I6" i="78"/>
  <c r="E10" i="78"/>
  <c r="D10" i="78"/>
  <c r="C10" i="78"/>
  <c r="G5" i="78"/>
  <c r="J5" i="78"/>
  <c r="I5" i="78"/>
  <c r="H5" i="78"/>
  <c r="E3" i="78"/>
  <c r="D3" i="78"/>
  <c r="C3" i="78"/>
  <c r="O6" i="78"/>
  <c r="N6" i="78"/>
  <c r="M6" i="78"/>
  <c r="L6" i="78"/>
  <c r="E6" i="78"/>
  <c r="D6" i="78"/>
  <c r="C6" i="78"/>
  <c r="H2" i="78"/>
  <c r="G2" i="78"/>
  <c r="J2" i="78"/>
  <c r="I2" i="78"/>
  <c r="I11" i="78"/>
  <c r="G11" i="78"/>
  <c r="H11" i="78"/>
  <c r="J11" i="78"/>
  <c r="I3" i="78"/>
  <c r="H3" i="78"/>
  <c r="J3" i="78"/>
  <c r="G3" i="78"/>
  <c r="G9" i="78"/>
  <c r="J9" i="78"/>
  <c r="I9" i="78"/>
  <c r="H9" i="78"/>
  <c r="D9" i="78"/>
  <c r="C9" i="78"/>
  <c r="E9" i="78"/>
  <c r="L11" i="78"/>
  <c r="O11" i="78"/>
  <c r="N11" i="78"/>
  <c r="M11" i="78"/>
  <c r="E2" i="78"/>
  <c r="D2" i="78"/>
  <c r="C2" i="78"/>
  <c r="O10" i="78"/>
  <c r="N10" i="78"/>
  <c r="M10" i="78"/>
  <c r="L10" i="78"/>
  <c r="C4" i="78"/>
  <c r="E4" i="78"/>
  <c r="D4" i="78"/>
  <c r="N9" i="78"/>
  <c r="M9" i="78"/>
  <c r="L9" i="78"/>
  <c r="O9" i="78"/>
  <c r="J4" i="78"/>
  <c r="H4" i="78"/>
  <c r="I4" i="78"/>
  <c r="G4" i="78"/>
  <c r="M4" i="78"/>
  <c r="L4" i="78"/>
  <c r="O4" i="78"/>
  <c r="N4" i="78"/>
  <c r="AF12" i="75" a="1"/>
  <c r="AF12" i="75" s="1"/>
  <c r="C8" i="78"/>
  <c r="E8" i="78"/>
  <c r="D8" i="78"/>
  <c r="H10" i="78"/>
  <c r="G10" i="78"/>
  <c r="J10" i="78"/>
  <c r="I10" i="78"/>
  <c r="J8" i="78"/>
  <c r="H8" i="78"/>
  <c r="I8" i="78"/>
  <c r="G8" i="78"/>
  <c r="M8" i="78"/>
  <c r="O8" i="78"/>
  <c r="L8" i="78"/>
  <c r="N8" i="78"/>
  <c r="E7" i="78"/>
  <c r="D7" i="78"/>
  <c r="C7" i="78"/>
  <c r="D5" i="78"/>
  <c r="C5" i="78"/>
  <c r="E5" i="78"/>
  <c r="O2" i="78"/>
  <c r="N2" i="78"/>
  <c r="M2" i="78"/>
  <c r="L2" i="78"/>
  <c r="L7" i="78"/>
  <c r="O7" i="78"/>
  <c r="N7" i="78"/>
  <c r="M7" i="78"/>
  <c r="M8" i="77"/>
  <c r="L8" i="77"/>
  <c r="O8" i="77"/>
  <c r="N8" i="77"/>
  <c r="E6" i="77"/>
  <c r="D6" i="77"/>
  <c r="C6" i="77"/>
  <c r="G9" i="77"/>
  <c r="J9" i="77"/>
  <c r="H9" i="77"/>
  <c r="I9" i="77"/>
  <c r="L3" i="77"/>
  <c r="M3" i="77"/>
  <c r="O3" i="77"/>
  <c r="N3" i="77"/>
  <c r="G5" i="77"/>
  <c r="J5" i="77"/>
  <c r="I5" i="77"/>
  <c r="H5" i="77"/>
  <c r="E11" i="77"/>
  <c r="D11" i="77"/>
  <c r="C11" i="77"/>
  <c r="H10" i="77"/>
  <c r="G10" i="77"/>
  <c r="I10" i="77"/>
  <c r="J10" i="77"/>
  <c r="E10" i="77"/>
  <c r="D10" i="77"/>
  <c r="C10" i="77"/>
  <c r="I3" i="77"/>
  <c r="H3" i="77"/>
  <c r="G3" i="77"/>
  <c r="J3" i="77"/>
  <c r="O2" i="77"/>
  <c r="N2" i="77"/>
  <c r="L2" i="77"/>
  <c r="M2" i="77"/>
  <c r="J8" i="77"/>
  <c r="G8" i="77"/>
  <c r="I8" i="77"/>
  <c r="H8" i="77"/>
  <c r="L11" i="77"/>
  <c r="O11" i="77"/>
  <c r="N11" i="77"/>
  <c r="M11" i="77"/>
  <c r="AI12" i="75" a="1"/>
  <c r="AI12" i="75" s="1"/>
  <c r="E3" i="77"/>
  <c r="D3" i="77"/>
  <c r="C3" i="77"/>
  <c r="E2" i="77"/>
  <c r="D2" i="77"/>
  <c r="C2" i="77"/>
  <c r="O10" i="77"/>
  <c r="N10" i="77"/>
  <c r="L10" i="77"/>
  <c r="M10" i="77"/>
  <c r="N5" i="77"/>
  <c r="M5" i="77"/>
  <c r="L5" i="77"/>
  <c r="O5" i="77"/>
  <c r="C8" i="77"/>
  <c r="E8" i="77"/>
  <c r="D8" i="77"/>
  <c r="C4" i="77"/>
  <c r="D4" i="77"/>
  <c r="E4" i="77"/>
  <c r="L7" i="77"/>
  <c r="O7" i="77"/>
  <c r="N7" i="77"/>
  <c r="M7" i="77"/>
  <c r="H6" i="77"/>
  <c r="G6" i="77"/>
  <c r="J6" i="77"/>
  <c r="I6" i="77"/>
  <c r="J4" i="77"/>
  <c r="G4" i="77"/>
  <c r="I4" i="77"/>
  <c r="H4" i="77"/>
  <c r="V12" i="75" a="1"/>
  <c r="V12" i="75" s="1"/>
  <c r="Y12" i="75" a="1"/>
  <c r="Y12" i="75" s="1"/>
  <c r="O6" i="77"/>
  <c r="N6" i="77"/>
  <c r="L6" i="77"/>
  <c r="M6" i="77"/>
  <c r="D5" i="77"/>
  <c r="E5" i="77"/>
  <c r="C5" i="77"/>
  <c r="E7" i="77"/>
  <c r="D7" i="77"/>
  <c r="C7" i="77"/>
  <c r="N9" i="77"/>
  <c r="M9" i="77"/>
  <c r="O9" i="77"/>
  <c r="L9" i="77"/>
  <c r="D9" i="77"/>
  <c r="C9" i="77"/>
  <c r="E9" i="77"/>
  <c r="I7" i="77"/>
  <c r="H7" i="77"/>
  <c r="G7" i="77"/>
  <c r="J7" i="77"/>
  <c r="M4" i="77"/>
  <c r="N4" i="77"/>
  <c r="L4" i="77"/>
  <c r="O4" i="77"/>
  <c r="I11" i="77"/>
  <c r="H11" i="77"/>
  <c r="G11" i="77"/>
  <c r="J11" i="77"/>
  <c r="H2" i="77"/>
  <c r="G2" i="77"/>
  <c r="J2" i="77"/>
  <c r="I2" i="77"/>
  <c r="I3" i="75"/>
  <c r="H3" i="75"/>
  <c r="G3" i="75"/>
  <c r="J3" i="75"/>
  <c r="D9" i="75"/>
  <c r="C9" i="75"/>
  <c r="E9" i="75"/>
  <c r="N9" i="75"/>
  <c r="M9" i="75"/>
  <c r="L9" i="75"/>
  <c r="O9" i="75"/>
  <c r="C8" i="75"/>
  <c r="D8" i="75"/>
  <c r="E8" i="75"/>
  <c r="G9" i="75"/>
  <c r="J9" i="75"/>
  <c r="I9" i="75"/>
  <c r="H9" i="75"/>
  <c r="Z12" i="75" a="1"/>
  <c r="Z12" i="75" s="1"/>
  <c r="X12" i="75" a="1"/>
  <c r="X12" i="75" s="1"/>
  <c r="W12" i="75" a="1"/>
  <c r="W12" i="75" s="1"/>
  <c r="U12" i="75" a="1"/>
  <c r="U12" i="75" s="1"/>
  <c r="Q12" i="75" a="1"/>
  <c r="Q12" i="75" s="1"/>
  <c r="E6" i="75"/>
  <c r="D6" i="75"/>
  <c r="C6" i="75"/>
  <c r="G5" i="75"/>
  <c r="J5" i="75"/>
  <c r="H5" i="75"/>
  <c r="I5" i="75"/>
  <c r="H2" i="75"/>
  <c r="I2" i="75"/>
  <c r="G2" i="75"/>
  <c r="J2" i="75"/>
  <c r="O6" i="75"/>
  <c r="N6" i="75"/>
  <c r="M6" i="75"/>
  <c r="L6" i="75"/>
  <c r="J8" i="75"/>
  <c r="I8" i="75"/>
  <c r="G8" i="75"/>
  <c r="H8" i="75"/>
  <c r="M8" i="75"/>
  <c r="L8" i="75"/>
  <c r="O8" i="75"/>
  <c r="N8" i="75"/>
  <c r="J4" i="75"/>
  <c r="I4" i="75"/>
  <c r="G4" i="75"/>
  <c r="H4" i="75"/>
  <c r="L11" i="75"/>
  <c r="O11" i="75"/>
  <c r="N11" i="75"/>
  <c r="M11" i="75"/>
  <c r="O2" i="75"/>
  <c r="N2" i="75"/>
  <c r="M2" i="75"/>
  <c r="L2" i="75"/>
  <c r="T12" i="75" a="1"/>
  <c r="T12" i="75" s="1"/>
  <c r="C3" i="75"/>
  <c r="E3" i="75"/>
  <c r="D3" i="75"/>
  <c r="L3" i="75"/>
  <c r="O3" i="75"/>
  <c r="M3" i="75"/>
  <c r="N3" i="75"/>
  <c r="H10" i="75"/>
  <c r="G10" i="75"/>
  <c r="J10" i="75"/>
  <c r="I10" i="75"/>
  <c r="E11" i="75"/>
  <c r="D11" i="75"/>
  <c r="C11" i="75"/>
  <c r="H6" i="75"/>
  <c r="G6" i="75"/>
  <c r="I6" i="75"/>
  <c r="J6" i="75"/>
  <c r="E7" i="75"/>
  <c r="D7" i="75"/>
  <c r="C7" i="75"/>
  <c r="L7" i="75"/>
  <c r="O7" i="75"/>
  <c r="N7" i="75"/>
  <c r="M7" i="75"/>
  <c r="I11" i="75"/>
  <c r="H11" i="75"/>
  <c r="G11" i="75"/>
  <c r="J11" i="75"/>
  <c r="R12" i="75" a="1"/>
  <c r="R12" i="75" s="1"/>
  <c r="AA12" i="75" a="1"/>
  <c r="AA12" i="75" s="1"/>
  <c r="AC12" i="75" a="1"/>
  <c r="AC12" i="75" s="1"/>
  <c r="AJ12" i="75" a="1"/>
  <c r="AJ12" i="75" s="1"/>
  <c r="AE12" i="75" a="1"/>
  <c r="AE12" i="75" s="1"/>
  <c r="AD12" i="75" a="1"/>
  <c r="AD12" i="75" s="1"/>
  <c r="AB12" i="75" a="1"/>
  <c r="AB12" i="75" s="1"/>
  <c r="S12" i="75" a="1"/>
  <c r="S12" i="75" s="1"/>
  <c r="O10" i="75"/>
  <c r="N10" i="75"/>
  <c r="M10" i="75"/>
  <c r="L10" i="75"/>
  <c r="D5" i="75"/>
  <c r="E5" i="75"/>
  <c r="C5" i="75"/>
  <c r="E10" i="75"/>
  <c r="D10" i="75"/>
  <c r="C10" i="75"/>
  <c r="E2" i="75"/>
  <c r="D2" i="75"/>
  <c r="C2" i="75"/>
  <c r="M4" i="75"/>
  <c r="L4" i="75"/>
  <c r="N4" i="75"/>
  <c r="O4" i="75"/>
  <c r="N5" i="75"/>
  <c r="M5" i="75"/>
  <c r="O5" i="75"/>
  <c r="L5" i="75"/>
  <c r="C4" i="75"/>
  <c r="D4" i="75"/>
  <c r="E4" i="75"/>
  <c r="I7" i="75"/>
  <c r="H7" i="75"/>
  <c r="G7" i="75"/>
  <c r="J7" i="75"/>
  <c r="D3" i="76"/>
  <c r="E3" i="76"/>
  <c r="C3" i="76"/>
  <c r="J8" i="76"/>
  <c r="I8" i="76"/>
  <c r="H8" i="76"/>
  <c r="G8" i="76"/>
  <c r="O6" i="76"/>
  <c r="M6" i="76"/>
  <c r="N6" i="76"/>
  <c r="L6" i="76"/>
  <c r="N5" i="76"/>
  <c r="M5" i="76"/>
  <c r="L5" i="76"/>
  <c r="O5" i="76"/>
  <c r="J4" i="76"/>
  <c r="H4" i="76"/>
  <c r="I4" i="76"/>
  <c r="G4" i="76"/>
  <c r="I7" i="76"/>
  <c r="G7" i="76"/>
  <c r="H7" i="76"/>
  <c r="J7" i="76"/>
  <c r="N9" i="76"/>
  <c r="M9" i="76"/>
  <c r="L9" i="76"/>
  <c r="O9" i="76"/>
  <c r="H6" i="76"/>
  <c r="G6" i="76"/>
  <c r="J6" i="76"/>
  <c r="I6" i="76"/>
  <c r="L11" i="76"/>
  <c r="O11" i="76"/>
  <c r="N11" i="76"/>
  <c r="M11" i="76"/>
  <c r="C4" i="76"/>
  <c r="E4" i="76"/>
  <c r="D4" i="76"/>
  <c r="H10" i="76"/>
  <c r="G10" i="76"/>
  <c r="J10" i="76"/>
  <c r="I10" i="76"/>
  <c r="E10" i="76"/>
  <c r="D10" i="76"/>
  <c r="C10" i="76"/>
  <c r="H2" i="76"/>
  <c r="G2" i="76"/>
  <c r="J2" i="76"/>
  <c r="I2" i="76"/>
  <c r="E6" i="76"/>
  <c r="D6" i="76"/>
  <c r="C6" i="76"/>
  <c r="O2" i="76"/>
  <c r="M2" i="76"/>
  <c r="N2" i="76"/>
  <c r="L2" i="76"/>
  <c r="D7" i="76"/>
  <c r="E7" i="76"/>
  <c r="C7" i="76"/>
  <c r="M8" i="76"/>
  <c r="L8" i="76"/>
  <c r="O8" i="76"/>
  <c r="N8" i="76"/>
  <c r="C8" i="76"/>
  <c r="E8" i="76"/>
  <c r="D8" i="76"/>
  <c r="O10" i="76"/>
  <c r="N10" i="76"/>
  <c r="M10" i="76"/>
  <c r="L10" i="76"/>
  <c r="E11" i="76"/>
  <c r="D11" i="76"/>
  <c r="C11" i="76"/>
  <c r="L3" i="76"/>
  <c r="O3" i="76"/>
  <c r="N3" i="76"/>
  <c r="M3" i="76"/>
  <c r="D9" i="76"/>
  <c r="C9" i="76"/>
  <c r="E9" i="76"/>
  <c r="M4" i="76"/>
  <c r="O4" i="76"/>
  <c r="L4" i="76"/>
  <c r="N4" i="76"/>
  <c r="E2" i="76"/>
  <c r="D2" i="76"/>
  <c r="C2" i="76"/>
  <c r="G9" i="76"/>
  <c r="J9" i="76"/>
  <c r="I9" i="76"/>
  <c r="H9" i="76"/>
  <c r="I3" i="76"/>
  <c r="G3" i="76"/>
  <c r="H3" i="76"/>
  <c r="J3" i="76"/>
  <c r="I11" i="76"/>
  <c r="H11" i="76"/>
  <c r="G11" i="76"/>
  <c r="J11" i="76"/>
  <c r="L7" i="76"/>
  <c r="N7" i="76"/>
  <c r="O7" i="76"/>
  <c r="M7" i="76"/>
  <c r="D5" i="76"/>
  <c r="C5" i="76"/>
  <c r="E5" i="76"/>
  <c r="G5" i="76"/>
  <c r="J5" i="76"/>
  <c r="I5" i="76"/>
  <c r="H5" i="76"/>
  <c r="N5" i="74"/>
  <c r="M5" i="74"/>
  <c r="L5" i="74"/>
  <c r="O5" i="74"/>
  <c r="E6" i="74"/>
  <c r="D6" i="74"/>
  <c r="C6" i="74"/>
  <c r="G9" i="74"/>
  <c r="J9" i="74"/>
  <c r="I9" i="74"/>
  <c r="H9" i="74"/>
  <c r="H6" i="74"/>
  <c r="I6" i="74"/>
  <c r="G6" i="74"/>
  <c r="J6" i="74"/>
  <c r="O2" i="74"/>
  <c r="N2" i="74"/>
  <c r="L2" i="74"/>
  <c r="M2" i="74"/>
  <c r="J8" i="74"/>
  <c r="I8" i="74"/>
  <c r="H8" i="74"/>
  <c r="G8" i="74"/>
  <c r="H2" i="74"/>
  <c r="G2" i="74"/>
  <c r="J2" i="74"/>
  <c r="I2" i="74"/>
  <c r="M8" i="74"/>
  <c r="L8" i="74"/>
  <c r="N8" i="74"/>
  <c r="O8" i="74"/>
  <c r="I11" i="74"/>
  <c r="H11" i="74"/>
  <c r="G11" i="74"/>
  <c r="J11" i="74"/>
  <c r="O10" i="74"/>
  <c r="N10" i="74"/>
  <c r="L10" i="74"/>
  <c r="M10" i="74"/>
  <c r="I3" i="74"/>
  <c r="J3" i="74"/>
  <c r="H3" i="74"/>
  <c r="G3" i="74"/>
  <c r="N9" i="74"/>
  <c r="M9" i="74"/>
  <c r="L9" i="74"/>
  <c r="O9" i="74"/>
  <c r="C8" i="74"/>
  <c r="E8" i="74"/>
  <c r="D8" i="74"/>
  <c r="E7" i="74"/>
  <c r="D7" i="74"/>
  <c r="C7" i="74"/>
  <c r="L7" i="74"/>
  <c r="M7" i="74"/>
  <c r="O7" i="74"/>
  <c r="N7" i="74"/>
  <c r="G5" i="74"/>
  <c r="H5" i="74"/>
  <c r="J5" i="74"/>
  <c r="I5" i="74"/>
  <c r="L3" i="74"/>
  <c r="O3" i="74"/>
  <c r="N3" i="74"/>
  <c r="M3" i="74"/>
  <c r="J4" i="74"/>
  <c r="I4" i="74"/>
  <c r="H4" i="74"/>
  <c r="G4" i="74"/>
  <c r="E10" i="74"/>
  <c r="D10" i="74"/>
  <c r="C10" i="74"/>
  <c r="L11" i="74"/>
  <c r="O11" i="74"/>
  <c r="N11" i="74"/>
  <c r="M11" i="74"/>
  <c r="E11" i="74"/>
  <c r="D11" i="74"/>
  <c r="C11" i="74"/>
  <c r="E3" i="74"/>
  <c r="D3" i="74"/>
  <c r="C3" i="74"/>
  <c r="C4" i="74"/>
  <c r="E4" i="74"/>
  <c r="D4" i="74"/>
  <c r="O6" i="74"/>
  <c r="N6" i="74"/>
  <c r="L6" i="74"/>
  <c r="M6" i="74"/>
  <c r="D9" i="74"/>
  <c r="C9" i="74"/>
  <c r="E9" i="74"/>
  <c r="M4" i="74"/>
  <c r="L4" i="74"/>
  <c r="O4" i="74"/>
  <c r="N4" i="74"/>
  <c r="E2" i="74"/>
  <c r="D2" i="74"/>
  <c r="C2" i="74"/>
  <c r="D5" i="74"/>
  <c r="C5" i="74"/>
  <c r="E5" i="74"/>
  <c r="H10" i="74"/>
  <c r="G10" i="74"/>
  <c r="J10" i="74"/>
  <c r="I10" i="74"/>
  <c r="I7" i="74"/>
  <c r="H7" i="74"/>
  <c r="G7" i="74"/>
  <c r="J7" i="74"/>
  <c r="I7" i="71"/>
  <c r="H7" i="71"/>
  <c r="J7" i="71"/>
  <c r="G7" i="71"/>
  <c r="C8" i="71"/>
  <c r="E8" i="71"/>
  <c r="D8" i="71"/>
  <c r="O6" i="71"/>
  <c r="L6" i="71"/>
  <c r="N6" i="71"/>
  <c r="M6" i="71"/>
  <c r="E10" i="71"/>
  <c r="D10" i="71"/>
  <c r="C10" i="71"/>
  <c r="H6" i="71"/>
  <c r="G6" i="71"/>
  <c r="I6" i="71"/>
  <c r="J6" i="71"/>
  <c r="D5" i="71"/>
  <c r="C5" i="71"/>
  <c r="E5" i="71"/>
  <c r="M4" i="71"/>
  <c r="L4" i="71"/>
  <c r="N4" i="71"/>
  <c r="O4" i="71"/>
  <c r="G5" i="71"/>
  <c r="J5" i="71"/>
  <c r="I5" i="71"/>
  <c r="H5" i="71"/>
  <c r="J8" i="71"/>
  <c r="G8" i="71"/>
  <c r="I8" i="71"/>
  <c r="H8" i="71"/>
  <c r="L7" i="71"/>
  <c r="O7" i="71"/>
  <c r="N7" i="71"/>
  <c r="M7" i="71"/>
  <c r="C7" i="71"/>
  <c r="E7" i="71"/>
  <c r="D7" i="71"/>
  <c r="N9" i="71"/>
  <c r="M9" i="71"/>
  <c r="O9" i="71"/>
  <c r="L9" i="71"/>
  <c r="G9" i="71"/>
  <c r="J9" i="71"/>
  <c r="H9" i="71"/>
  <c r="I9" i="71"/>
  <c r="M8" i="71"/>
  <c r="L8" i="71"/>
  <c r="O8" i="71"/>
  <c r="N8" i="71"/>
  <c r="E2" i="71"/>
  <c r="D2" i="71"/>
  <c r="C2" i="71"/>
  <c r="H10" i="71"/>
  <c r="G10" i="71"/>
  <c r="I10" i="71"/>
  <c r="J10" i="71"/>
  <c r="I3" i="71"/>
  <c r="J3" i="71"/>
  <c r="H3" i="71"/>
  <c r="G3" i="71"/>
  <c r="C4" i="71"/>
  <c r="E4" i="71"/>
  <c r="D4" i="71"/>
  <c r="O2" i="71"/>
  <c r="N2" i="71"/>
  <c r="L2" i="71"/>
  <c r="M2" i="71"/>
  <c r="E6" i="71"/>
  <c r="D6" i="71"/>
  <c r="C6" i="71"/>
  <c r="I11" i="71"/>
  <c r="H11" i="71"/>
  <c r="G11" i="71"/>
  <c r="J11" i="71"/>
  <c r="D9" i="71"/>
  <c r="C9" i="71"/>
  <c r="E9" i="71"/>
  <c r="O10" i="71"/>
  <c r="N10" i="71"/>
  <c r="M10" i="71"/>
  <c r="L10" i="71"/>
  <c r="E11" i="71"/>
  <c r="D11" i="71"/>
  <c r="C11" i="71"/>
  <c r="J4" i="71"/>
  <c r="G4" i="71"/>
  <c r="I4" i="71"/>
  <c r="H4" i="71"/>
  <c r="L3" i="71"/>
  <c r="O3" i="71"/>
  <c r="N3" i="71"/>
  <c r="M3" i="71"/>
  <c r="C3" i="71"/>
  <c r="E3" i="71"/>
  <c r="D3" i="71"/>
  <c r="N5" i="71"/>
  <c r="M5" i="71"/>
  <c r="L5" i="71"/>
  <c r="O5" i="71"/>
  <c r="H2" i="71"/>
  <c r="I2" i="71"/>
  <c r="G2" i="71"/>
  <c r="J2" i="71"/>
  <c r="L11" i="71"/>
  <c r="O11" i="71"/>
  <c r="N11" i="71"/>
  <c r="M11" i="71"/>
  <c r="AD12" i="86" a="1"/>
  <c r="AD12" i="86" s="1"/>
  <c r="AF12" i="86" a="1"/>
  <c r="AF12" i="86" s="1"/>
  <c r="W12" i="86" a="1"/>
  <c r="W12" i="86" s="1"/>
  <c r="X12" i="86" a="1"/>
  <c r="X12" i="86" s="1"/>
  <c r="Q12" i="86" a="1"/>
  <c r="Q12" i="86" s="1"/>
  <c r="Y12" i="86" a="1"/>
  <c r="Y12" i="86" s="1"/>
  <c r="AG12" i="86" a="1"/>
  <c r="AG12" i="86" s="1"/>
  <c r="R12" i="86" a="1"/>
  <c r="R12" i="86" s="1"/>
  <c r="Z12" i="86" a="1"/>
  <c r="Z12" i="86" s="1"/>
  <c r="AH12" i="86" a="1"/>
  <c r="AH12" i="86" s="1"/>
  <c r="AE12" i="86" a="1"/>
  <c r="AE12" i="86" s="1"/>
  <c r="S12" i="86" a="1"/>
  <c r="S12" i="86" s="1"/>
  <c r="AA12" i="86" a="1"/>
  <c r="AA12" i="86" s="1"/>
  <c r="AI12" i="86" a="1"/>
  <c r="AI12" i="86" s="1"/>
  <c r="T12" i="86" a="1"/>
  <c r="T12" i="86" s="1"/>
  <c r="AB12" i="86" a="1"/>
  <c r="AB12" i="86" s="1"/>
  <c r="AJ12" i="86" a="1"/>
  <c r="AJ12" i="86" s="1"/>
  <c r="U12" i="86" a="1"/>
  <c r="U12" i="86" s="1"/>
  <c r="AC12" i="86" a="1"/>
  <c r="AC12" i="86" s="1"/>
  <c r="V12" i="86" a="1"/>
  <c r="V12" i="86" s="1"/>
  <c r="AJ12" i="85" a="1"/>
  <c r="AJ12" i="85" s="1"/>
  <c r="AB12" i="85" a="1"/>
  <c r="AB12" i="85" s="1"/>
  <c r="T12" i="85" a="1"/>
  <c r="T12" i="85" s="1"/>
  <c r="AE12" i="85" a="1"/>
  <c r="AE12" i="85" s="1"/>
  <c r="W12" i="85" a="1"/>
  <c r="W12" i="85" s="1"/>
  <c r="AG12" i="85" a="1"/>
  <c r="AG12" i="85" s="1"/>
  <c r="Q12" i="85" a="1"/>
  <c r="Q12" i="85" s="1"/>
  <c r="AH12" i="85" a="1"/>
  <c r="AH12" i="85" s="1"/>
  <c r="Z12" i="85" a="1"/>
  <c r="Z12" i="85" s="1"/>
  <c r="R12" i="85" a="1"/>
  <c r="R12" i="85" s="1"/>
  <c r="AC12" i="85" a="1"/>
  <c r="AC12" i="85" s="1"/>
  <c r="U12" i="85" a="1"/>
  <c r="U12" i="85" s="1"/>
  <c r="V12" i="85" a="1"/>
  <c r="V12" i="85" s="1"/>
  <c r="AF12" i="85" a="1"/>
  <c r="AF12" i="85" s="1"/>
  <c r="X12" i="85" a="1"/>
  <c r="X12" i="85" s="1"/>
  <c r="AI12" i="85" a="1"/>
  <c r="AI12" i="85" s="1"/>
  <c r="AA12" i="85" a="1"/>
  <c r="AA12" i="85" s="1"/>
  <c r="S12" i="85" a="1"/>
  <c r="S12" i="85" s="1"/>
  <c r="AD12" i="85" a="1"/>
  <c r="AD12" i="85" s="1"/>
  <c r="Y12" i="85" a="1"/>
  <c r="Y12" i="85" s="1"/>
  <c r="AJ12" i="84" a="1"/>
  <c r="AJ12" i="84" s="1"/>
  <c r="AB12" i="84" a="1"/>
  <c r="AB12" i="84" s="1"/>
  <c r="T12" i="84" a="1"/>
  <c r="T12" i="84" s="1"/>
  <c r="AE12" i="84" a="1"/>
  <c r="AE12" i="84" s="1"/>
  <c r="W12" i="84" a="1"/>
  <c r="W12" i="84" s="1"/>
  <c r="AH12" i="84" a="1"/>
  <c r="AH12" i="84" s="1"/>
  <c r="Z12" i="84" a="1"/>
  <c r="Z12" i="84" s="1"/>
  <c r="R12" i="84" a="1"/>
  <c r="R12" i="84" s="1"/>
  <c r="AC12" i="84" a="1"/>
  <c r="AC12" i="84" s="1"/>
  <c r="U12" i="84" a="1"/>
  <c r="U12" i="84" s="1"/>
  <c r="AD12" i="84" a="1"/>
  <c r="AD12" i="84" s="1"/>
  <c r="AG12" i="84" a="1"/>
  <c r="AG12" i="84" s="1"/>
  <c r="Q12" i="84" a="1"/>
  <c r="Q12" i="84" s="1"/>
  <c r="AF12" i="84" a="1"/>
  <c r="AF12" i="84" s="1"/>
  <c r="X12" i="84" a="1"/>
  <c r="X12" i="84" s="1"/>
  <c r="AI12" i="84" a="1"/>
  <c r="AI12" i="84" s="1"/>
  <c r="AA12" i="84" a="1"/>
  <c r="AA12" i="84" s="1"/>
  <c r="S12" i="84" a="1"/>
  <c r="S12" i="84" s="1"/>
  <c r="V12" i="84" a="1"/>
  <c r="V12" i="84" s="1"/>
  <c r="Y12" i="84" a="1"/>
  <c r="Y12" i="84" s="1"/>
  <c r="Y12" i="77" a="1"/>
  <c r="Y12" i="77" s="1"/>
  <c r="AJ12" i="80" a="1"/>
  <c r="AJ12" i="80" s="1"/>
  <c r="AC12" i="80" a="1"/>
  <c r="AC12" i="80" s="1"/>
  <c r="V12" i="80" a="1"/>
  <c r="V12" i="80" s="1"/>
  <c r="W12" i="80" a="1"/>
  <c r="W12" i="80" s="1"/>
  <c r="AE12" i="80" a="1"/>
  <c r="AE12" i="80" s="1"/>
  <c r="X12" i="80" a="1"/>
  <c r="X12" i="80" s="1"/>
  <c r="AF12" i="80" a="1"/>
  <c r="AF12" i="80" s="1"/>
  <c r="Q12" i="80" a="1"/>
  <c r="Q12" i="80" s="1"/>
  <c r="Y12" i="80" a="1"/>
  <c r="Y12" i="80" s="1"/>
  <c r="AG12" i="80" a="1"/>
  <c r="AG12" i="80" s="1"/>
  <c r="R12" i="80" a="1"/>
  <c r="R12" i="80" s="1"/>
  <c r="Z12" i="80" a="1"/>
  <c r="Z12" i="80" s="1"/>
  <c r="AH12" i="80" a="1"/>
  <c r="AH12" i="80" s="1"/>
  <c r="U12" i="80" a="1"/>
  <c r="U12" i="80" s="1"/>
  <c r="AD12" i="80" a="1"/>
  <c r="AD12" i="80" s="1"/>
  <c r="S12" i="80" a="1"/>
  <c r="S12" i="80" s="1"/>
  <c r="AA12" i="80" a="1"/>
  <c r="AA12" i="80" s="1"/>
  <c r="AI12" i="80" a="1"/>
  <c r="AI12" i="80" s="1"/>
  <c r="T12" i="80" a="1"/>
  <c r="T12" i="80" s="1"/>
  <c r="AB12" i="80" a="1"/>
  <c r="AB12" i="80" s="1"/>
  <c r="AF12" i="79" a="1"/>
  <c r="AF12" i="79" s="1"/>
  <c r="X12" i="79" a="1"/>
  <c r="X12" i="79" s="1"/>
  <c r="AI12" i="79" a="1"/>
  <c r="AI12" i="79" s="1"/>
  <c r="AA12" i="79" a="1"/>
  <c r="AA12" i="79" s="1"/>
  <c r="Q12" i="79" a="1"/>
  <c r="Q12" i="79" s="1"/>
  <c r="U12" i="79" a="1"/>
  <c r="U12" i="79" s="1"/>
  <c r="AD12" i="79" a="1"/>
  <c r="AD12" i="79" s="1"/>
  <c r="V12" i="79" a="1"/>
  <c r="V12" i="79" s="1"/>
  <c r="AG12" i="79" a="1"/>
  <c r="AG12" i="79" s="1"/>
  <c r="Y12" i="79" a="1"/>
  <c r="Y12" i="79" s="1"/>
  <c r="S12" i="79" a="1"/>
  <c r="S12" i="79" s="1"/>
  <c r="Z12" i="79" a="1"/>
  <c r="Z12" i="79" s="1"/>
  <c r="AC12" i="79" a="1"/>
  <c r="AC12" i="79" s="1"/>
  <c r="AJ12" i="79" a="1"/>
  <c r="AJ12" i="79" s="1"/>
  <c r="AB12" i="79" a="1"/>
  <c r="AB12" i="79" s="1"/>
  <c r="T12" i="79" a="1"/>
  <c r="T12" i="79" s="1"/>
  <c r="AE12" i="79" a="1"/>
  <c r="AE12" i="79" s="1"/>
  <c r="W12" i="79" a="1"/>
  <c r="W12" i="79" s="1"/>
  <c r="AH12" i="79" a="1"/>
  <c r="AH12" i="79" s="1"/>
  <c r="R12" i="79" a="1"/>
  <c r="R12" i="79" s="1"/>
  <c r="AJ12" i="78" a="1"/>
  <c r="AJ12" i="78" s="1"/>
  <c r="AB12" i="78" a="1"/>
  <c r="AB12" i="78" s="1"/>
  <c r="T12" i="78" a="1"/>
  <c r="T12" i="78" s="1"/>
  <c r="AE12" i="78" a="1"/>
  <c r="AE12" i="78" s="1"/>
  <c r="W12" i="78" a="1"/>
  <c r="W12" i="78" s="1"/>
  <c r="AH12" i="78" a="1"/>
  <c r="AH12" i="78" s="1"/>
  <c r="Z12" i="78" a="1"/>
  <c r="Z12" i="78" s="1"/>
  <c r="R12" i="78" a="1"/>
  <c r="R12" i="78" s="1"/>
  <c r="AC12" i="78" a="1"/>
  <c r="AC12" i="78" s="1"/>
  <c r="U12" i="78" a="1"/>
  <c r="U12" i="78" s="1"/>
  <c r="V12" i="78" a="1"/>
  <c r="V12" i="78" s="1"/>
  <c r="AG12" i="78" a="1"/>
  <c r="AG12" i="78" s="1"/>
  <c r="Q12" i="78" a="1"/>
  <c r="Q12" i="78" s="1"/>
  <c r="AF12" i="78" a="1"/>
  <c r="AF12" i="78" s="1"/>
  <c r="X12" i="78" a="1"/>
  <c r="X12" i="78" s="1"/>
  <c r="AI12" i="78" a="1"/>
  <c r="AI12" i="78" s="1"/>
  <c r="AA12" i="78" a="1"/>
  <c r="AA12" i="78" s="1"/>
  <c r="S12" i="78" a="1"/>
  <c r="S12" i="78" s="1"/>
  <c r="AD12" i="78" a="1"/>
  <c r="AD12" i="78" s="1"/>
  <c r="Y12" i="78" a="1"/>
  <c r="Y12" i="78" s="1"/>
  <c r="Q12" i="77" a="1"/>
  <c r="Q12" i="77" s="1"/>
  <c r="U12" i="77" a="1"/>
  <c r="U12" i="77" s="1"/>
  <c r="AG12" i="77" a="1"/>
  <c r="AG12" i="77" s="1"/>
  <c r="AC12" i="77" a="1"/>
  <c r="AC12" i="77" s="1"/>
  <c r="AF12" i="77" a="1"/>
  <c r="AF12" i="77" s="1"/>
  <c r="AJ12" i="76" a="1"/>
  <c r="AJ12" i="76" s="1"/>
  <c r="AE12" i="77" a="1"/>
  <c r="AE12" i="77" s="1"/>
  <c r="R12" i="77" a="1"/>
  <c r="R12" i="77" s="1"/>
  <c r="Z12" i="77" a="1"/>
  <c r="Z12" i="77" s="1"/>
  <c r="AH12" i="77" a="1"/>
  <c r="AH12" i="77" s="1"/>
  <c r="S12" i="77" a="1"/>
  <c r="S12" i="77" s="1"/>
  <c r="AI12" i="77" a="1"/>
  <c r="AI12" i="77" s="1"/>
  <c r="T12" i="77" a="1"/>
  <c r="T12" i="77" s="1"/>
  <c r="AB12" i="77" a="1"/>
  <c r="AB12" i="77" s="1"/>
  <c r="AJ12" i="77" a="1"/>
  <c r="AJ12" i="77" s="1"/>
  <c r="W12" i="77" a="1"/>
  <c r="W12" i="77" s="1"/>
  <c r="V12" i="77" a="1"/>
  <c r="V12" i="77" s="1"/>
  <c r="AD12" i="77" a="1"/>
  <c r="AD12" i="77" s="1"/>
  <c r="AA12" i="77" a="1"/>
  <c r="AA12" i="77" s="1"/>
  <c r="X12" i="77" a="1"/>
  <c r="X12" i="77" s="1"/>
  <c r="AC12" i="76" a="1"/>
  <c r="AC12" i="76" s="1"/>
  <c r="U12" i="76" a="1"/>
  <c r="U12" i="76" s="1"/>
  <c r="AF12" i="76" a="1"/>
  <c r="AF12" i="76" s="1"/>
  <c r="Q12" i="76" a="1"/>
  <c r="Q12" i="76" s="1"/>
  <c r="AG12" i="76" a="1"/>
  <c r="AG12" i="76" s="1"/>
  <c r="W12" i="76" a="1"/>
  <c r="W12" i="76" s="1"/>
  <c r="V12" i="76" a="1"/>
  <c r="V12" i="76" s="1"/>
  <c r="AD12" i="76" a="1"/>
  <c r="AD12" i="76" s="1"/>
  <c r="Y12" i="76" a="1"/>
  <c r="Y12" i="76" s="1"/>
  <c r="AA12" i="76" a="1"/>
  <c r="AA12" i="76" s="1"/>
  <c r="X12" i="76" a="1"/>
  <c r="X12" i="76" s="1"/>
  <c r="AE12" i="76" a="1"/>
  <c r="AE12" i="76" s="1"/>
  <c r="R12" i="76" a="1"/>
  <c r="R12" i="76" s="1"/>
  <c r="Z12" i="76" a="1"/>
  <c r="Z12" i="76" s="1"/>
  <c r="AH12" i="76" a="1"/>
  <c r="AH12" i="76" s="1"/>
  <c r="S12" i="76" a="1"/>
  <c r="S12" i="76" s="1"/>
  <c r="AI12" i="76" a="1"/>
  <c r="AI12" i="76" s="1"/>
  <c r="T12" i="76" a="1"/>
  <c r="T12" i="76" s="1"/>
  <c r="AB12" i="76" a="1"/>
  <c r="AB12" i="76" s="1"/>
  <c r="U12" i="74" a="1"/>
  <c r="U12" i="74" s="1"/>
  <c r="AF12" i="74" a="1"/>
  <c r="AF12" i="74" s="1"/>
  <c r="AJ12" i="74" a="1"/>
  <c r="AJ12" i="74" s="1"/>
  <c r="Q12" i="74" a="1"/>
  <c r="Q12" i="74" s="1"/>
  <c r="AE12" i="73" a="1"/>
  <c r="AE12" i="73" s="1"/>
  <c r="AC12" i="74" a="1"/>
  <c r="AC12" i="74" s="1"/>
  <c r="Y12" i="74" a="1"/>
  <c r="Y12" i="74" s="1"/>
  <c r="W12" i="74" a="1"/>
  <c r="W12" i="74" s="1"/>
  <c r="V12" i="74" a="1"/>
  <c r="V12" i="74" s="1"/>
  <c r="AD12" i="74" a="1"/>
  <c r="AD12" i="74" s="1"/>
  <c r="S12" i="74" a="1"/>
  <c r="S12" i="74" s="1"/>
  <c r="AG12" i="74" a="1"/>
  <c r="AG12" i="74" s="1"/>
  <c r="AA12" i="74" a="1"/>
  <c r="AA12" i="74" s="1"/>
  <c r="X12" i="74" a="1"/>
  <c r="X12" i="74" s="1"/>
  <c r="AE12" i="74" a="1"/>
  <c r="AE12" i="74" s="1"/>
  <c r="R12" i="74" a="1"/>
  <c r="R12" i="74" s="1"/>
  <c r="Z12" i="74" a="1"/>
  <c r="Z12" i="74" s="1"/>
  <c r="AH12" i="74" a="1"/>
  <c r="AH12" i="74" s="1"/>
  <c r="AI12" i="74" a="1"/>
  <c r="AI12" i="74" s="1"/>
  <c r="T12" i="74" a="1"/>
  <c r="T12" i="74" s="1"/>
  <c r="AB12" i="74" a="1"/>
  <c r="AB12" i="74" s="1"/>
  <c r="Q12" i="73" a="1"/>
  <c r="Q12" i="73" s="1"/>
  <c r="AF12" i="73" a="1"/>
  <c r="AF12" i="73" s="1"/>
  <c r="AC12" i="73" a="1"/>
  <c r="AC12" i="73" s="1"/>
  <c r="R12" i="73" a="1"/>
  <c r="R12" i="73" s="1"/>
  <c r="Y12" i="73" a="1"/>
  <c r="Y12" i="73" s="1"/>
  <c r="S12" i="73" a="1"/>
  <c r="S12" i="73" s="1"/>
  <c r="AI12" i="73" a="1"/>
  <c r="AI12" i="73" s="1"/>
  <c r="T12" i="73" a="1"/>
  <c r="T12" i="73" s="1"/>
  <c r="AB12" i="73" a="1"/>
  <c r="AB12" i="73" s="1"/>
  <c r="AJ12" i="73" a="1"/>
  <c r="AJ12" i="73" s="1"/>
  <c r="AH12" i="73" a="1"/>
  <c r="AH12" i="73" s="1"/>
  <c r="U12" i="73" a="1"/>
  <c r="U12" i="73" s="1"/>
  <c r="AG12" i="73" a="1"/>
  <c r="AG12" i="73" s="1"/>
  <c r="W12" i="73" a="1"/>
  <c r="W12" i="73" s="1"/>
  <c r="V12" i="73" a="1"/>
  <c r="V12" i="73" s="1"/>
  <c r="AD12" i="73" a="1"/>
  <c r="AD12" i="73" s="1"/>
  <c r="Z12" i="73" a="1"/>
  <c r="Z12" i="73" s="1"/>
  <c r="AA12" i="73" a="1"/>
  <c r="AA12" i="73" s="1"/>
  <c r="X12" i="73" a="1"/>
  <c r="X12" i="73" s="1"/>
  <c r="E5" i="73"/>
  <c r="C5" i="73"/>
  <c r="D5" i="73"/>
  <c r="L6" i="73"/>
  <c r="O6" i="73"/>
  <c r="N6" i="73"/>
  <c r="M6" i="73"/>
  <c r="J7" i="73"/>
  <c r="I7" i="73"/>
  <c r="H7" i="73"/>
  <c r="G7" i="73"/>
  <c r="D10" i="73"/>
  <c r="E10" i="73"/>
  <c r="C10" i="73"/>
  <c r="I8" i="73"/>
  <c r="J8" i="73"/>
  <c r="H8" i="73"/>
  <c r="G8" i="73"/>
  <c r="N3" i="73"/>
  <c r="L3" i="73"/>
  <c r="M3" i="73"/>
  <c r="O3" i="73"/>
  <c r="G10" i="73"/>
  <c r="I10" i="73"/>
  <c r="H10" i="73"/>
  <c r="J10" i="73"/>
  <c r="D3" i="73"/>
  <c r="C3" i="73"/>
  <c r="E3" i="73"/>
  <c r="E8" i="73"/>
  <c r="D8" i="73"/>
  <c r="C8" i="73"/>
  <c r="C2" i="73"/>
  <c r="E2" i="73"/>
  <c r="D2" i="73"/>
  <c r="H11" i="73"/>
  <c r="I11" i="73"/>
  <c r="G11" i="73"/>
  <c r="J11" i="73"/>
  <c r="O5" i="73"/>
  <c r="L5" i="73"/>
  <c r="N5" i="73"/>
  <c r="M5" i="73"/>
  <c r="H5" i="73"/>
  <c r="G5" i="73"/>
  <c r="J5" i="73"/>
  <c r="I5" i="73"/>
  <c r="M2" i="73"/>
  <c r="L2" i="73"/>
  <c r="O2" i="73"/>
  <c r="N2" i="73"/>
  <c r="E11" i="73"/>
  <c r="D11" i="73"/>
  <c r="C11" i="73"/>
  <c r="I6" i="73"/>
  <c r="H6" i="73"/>
  <c r="G6" i="73"/>
  <c r="J6" i="73"/>
  <c r="E4" i="73"/>
  <c r="D4" i="73"/>
  <c r="C4" i="73"/>
  <c r="O11" i="73"/>
  <c r="M11" i="73"/>
  <c r="L11" i="73"/>
  <c r="N11" i="73"/>
  <c r="C9" i="73"/>
  <c r="E9" i="73"/>
  <c r="D9" i="73"/>
  <c r="J9" i="73"/>
  <c r="I9" i="73"/>
  <c r="H9" i="73"/>
  <c r="G9" i="73"/>
  <c r="G3" i="73"/>
  <c r="I3" i="73"/>
  <c r="J3" i="73"/>
  <c r="H3" i="73"/>
  <c r="N10" i="73"/>
  <c r="M10" i="73"/>
  <c r="L10" i="73"/>
  <c r="O10" i="73"/>
  <c r="M7" i="73"/>
  <c r="L7" i="73"/>
  <c r="N7" i="73"/>
  <c r="O7" i="73"/>
  <c r="O4" i="73"/>
  <c r="N4" i="73"/>
  <c r="M4" i="73"/>
  <c r="L4" i="73"/>
  <c r="L8" i="73"/>
  <c r="N8" i="73"/>
  <c r="M8" i="73"/>
  <c r="O8" i="73"/>
  <c r="E6" i="73"/>
  <c r="D6" i="73"/>
  <c r="C6" i="73"/>
  <c r="M9" i="73"/>
  <c r="N9" i="73"/>
  <c r="L9" i="73"/>
  <c r="O9" i="73"/>
  <c r="J2" i="73"/>
  <c r="H2" i="73"/>
  <c r="I2" i="73"/>
  <c r="G2" i="73"/>
  <c r="C7" i="73"/>
  <c r="E7" i="73"/>
  <c r="D7" i="73"/>
  <c r="H4" i="73"/>
  <c r="J4" i="73"/>
  <c r="G4" i="73"/>
  <c r="I4" i="73"/>
  <c r="Q12" i="71" a="1"/>
  <c r="Q12" i="71" s="1"/>
  <c r="AD12" i="71" a="1"/>
  <c r="AD12" i="71" s="1"/>
  <c r="Y12" i="71" a="1"/>
  <c r="Y12" i="71" s="1"/>
  <c r="AJ12" i="71" a="1"/>
  <c r="AJ12" i="71" s="1"/>
  <c r="AE12" i="71" a="1"/>
  <c r="AE12" i="71" s="1"/>
  <c r="X12" i="71" a="1"/>
  <c r="X12" i="71" s="1"/>
  <c r="V12" i="71" a="1"/>
  <c r="V12" i="71" s="1"/>
  <c r="T12" i="71" a="1"/>
  <c r="T12" i="71" s="1"/>
  <c r="AF12" i="71" a="1"/>
  <c r="AF12" i="71" s="1"/>
  <c r="AB12" i="71" a="1"/>
  <c r="AB12" i="71" s="1"/>
  <c r="AA12" i="71" a="1"/>
  <c r="AA12" i="71" s="1"/>
  <c r="AH12" i="71" a="1"/>
  <c r="AH12" i="71" s="1"/>
  <c r="AG12" i="71" a="1"/>
  <c r="AG12" i="71" s="1"/>
  <c r="U12" i="71" a="1"/>
  <c r="U12" i="71" s="1"/>
  <c r="AI12" i="71" a="1"/>
  <c r="AI12" i="71" s="1"/>
  <c r="R12" i="71" a="1"/>
  <c r="R12" i="71" s="1"/>
  <c r="W12" i="71" a="1"/>
  <c r="W12" i="71" s="1"/>
  <c r="Z12" i="71" a="1"/>
  <c r="Z12" i="71" s="1"/>
  <c r="AC12" i="71" a="1"/>
  <c r="AC12" i="71" s="1"/>
  <c r="S12" i="71" a="1"/>
  <c r="S12" i="71" s="1"/>
  <c r="U8" i="86" l="1" a="1"/>
  <c r="U8" i="86" s="1"/>
  <c r="Z5" i="85" a="1"/>
  <c r="Z5" i="85" s="1"/>
  <c r="AE6" i="85" a="1"/>
  <c r="AE6" i="85" s="1"/>
  <c r="AB8" i="85" a="1"/>
  <c r="AB8" i="85" s="1"/>
  <c r="S2" i="86" a="1"/>
  <c r="S2" i="86" s="1"/>
  <c r="Q2" i="86" a="1"/>
  <c r="Q2" i="86" s="1"/>
  <c r="Y9" i="86" a="1"/>
  <c r="Y9" i="86" s="1"/>
  <c r="T2" i="86" a="1"/>
  <c r="T2" i="86" s="1"/>
  <c r="V2" i="86" a="1"/>
  <c r="V2" i="86" s="1"/>
  <c r="AB2" i="86" a="1"/>
  <c r="AB2" i="86" s="1"/>
  <c r="S2" i="82" a="1"/>
  <c r="S2" i="82" s="1"/>
  <c r="AB9" i="86" a="1"/>
  <c r="AB9" i="86" s="1"/>
  <c r="AG11" i="84" a="1"/>
  <c r="AG11" i="84" s="1"/>
  <c r="Q8" i="85" a="1"/>
  <c r="Q8" i="85" s="1"/>
  <c r="AH10" i="86" a="1"/>
  <c r="AH10" i="86" s="1"/>
  <c r="X9" i="84" a="1"/>
  <c r="X9" i="84" s="1"/>
  <c r="Q9" i="86" a="1"/>
  <c r="Q9" i="86" s="1"/>
  <c r="T9" i="86" a="1"/>
  <c r="T9" i="86" s="1"/>
  <c r="Y2" i="86" a="1"/>
  <c r="Y2" i="86" s="1"/>
  <c r="AE2" i="86" a="1"/>
  <c r="AE2" i="86" s="1"/>
  <c r="T11" i="84" a="1"/>
  <c r="T11" i="84" s="1"/>
  <c r="X10" i="82" a="1"/>
  <c r="X10" i="82" s="1"/>
  <c r="AH3" i="84" a="1"/>
  <c r="AH3" i="84" s="1"/>
  <c r="Q11" i="84" a="1"/>
  <c r="Q11" i="84" s="1"/>
  <c r="R11" i="84" a="1"/>
  <c r="R11" i="84" s="1"/>
  <c r="AE3" i="86" a="1"/>
  <c r="AE3" i="86" s="1"/>
  <c r="AG8" i="85" a="1"/>
  <c r="AG8" i="85" s="1"/>
  <c r="AH2" i="86" a="1"/>
  <c r="AH2" i="86" s="1"/>
  <c r="AJ7" i="84" a="1"/>
  <c r="AJ7" i="84" s="1"/>
  <c r="AJ5" i="86" a="1"/>
  <c r="AJ5" i="86" s="1"/>
  <c r="AG4" i="86" a="1"/>
  <c r="AG4" i="86" s="1"/>
  <c r="AJ9" i="86" a="1"/>
  <c r="AJ9" i="86" s="1"/>
  <c r="Y7" i="85" a="1"/>
  <c r="Y7" i="85" s="1"/>
  <c r="Y5" i="85" a="1"/>
  <c r="Y5" i="85" s="1"/>
  <c r="R2" i="86" a="1"/>
  <c r="R2" i="86" s="1"/>
  <c r="Z2" i="86" a="1"/>
  <c r="Z2" i="86" s="1"/>
  <c r="AH9" i="86" a="1"/>
  <c r="AH9" i="86" s="1"/>
  <c r="AI7" i="85" a="1"/>
  <c r="AI7" i="85" s="1"/>
  <c r="V4" i="86" a="1"/>
  <c r="V4" i="86" s="1"/>
  <c r="AE4" i="85" a="1"/>
  <c r="AE4" i="85" s="1"/>
  <c r="AE7" i="86" a="1"/>
  <c r="AE7" i="86" s="1"/>
  <c r="AF8" i="86" a="1"/>
  <c r="AF8" i="86" s="1"/>
  <c r="AA3" i="84" a="1"/>
  <c r="AA3" i="84" s="1"/>
  <c r="AD6" i="86" a="1"/>
  <c r="AD6" i="86" s="1"/>
  <c r="AJ5" i="85" a="1"/>
  <c r="AJ5" i="85" s="1"/>
  <c r="AE9" i="85" a="1"/>
  <c r="AE9" i="85" s="1"/>
  <c r="AD10" i="84" a="1"/>
  <c r="AD10" i="84" s="1"/>
  <c r="R3" i="86" a="1"/>
  <c r="R3" i="86" s="1"/>
  <c r="AF11" i="85" a="1"/>
  <c r="AF11" i="85" s="1"/>
  <c r="AG3" i="86" a="1"/>
  <c r="AG3" i="86" s="1"/>
  <c r="R6" i="82" a="1"/>
  <c r="R6" i="82" s="1"/>
  <c r="AE2" i="81" a="1"/>
  <c r="AE2" i="81" s="1"/>
  <c r="AC8" i="81" a="1"/>
  <c r="AC8" i="81" s="1"/>
  <c r="AC3" i="83" a="1"/>
  <c r="AC3" i="83" s="1"/>
  <c r="AI11" i="83" a="1"/>
  <c r="AI11" i="83" s="1"/>
  <c r="X8" i="83" a="1"/>
  <c r="X8" i="83" s="1"/>
  <c r="Y9" i="83" a="1"/>
  <c r="Y9" i="83" s="1"/>
  <c r="AF2" i="86" a="1"/>
  <c r="AF2" i="86" s="1"/>
  <c r="AG2" i="86" a="1"/>
  <c r="AG2" i="86" s="1"/>
  <c r="AJ2" i="86" a="1"/>
  <c r="AJ2" i="86" s="1"/>
  <c r="Z10" i="86" a="1"/>
  <c r="Z10" i="86" s="1"/>
  <c r="AD4" i="86" a="1"/>
  <c r="AD4" i="86" s="1"/>
  <c r="AG9" i="86" a="1"/>
  <c r="AG9" i="86" s="1"/>
  <c r="R7" i="86" a="1"/>
  <c r="R7" i="86" s="1"/>
  <c r="AE8" i="86" a="1"/>
  <c r="AE8" i="86" s="1"/>
  <c r="AE11" i="86" a="1"/>
  <c r="AE11" i="86" s="1"/>
  <c r="Q3" i="84" a="1"/>
  <c r="Q3" i="84" s="1"/>
  <c r="R3" i="84" a="1"/>
  <c r="R3" i="84" s="1"/>
  <c r="Z3" i="86" a="1"/>
  <c r="Z3" i="86" s="1"/>
  <c r="Q3" i="86" a="1"/>
  <c r="Q3" i="86" s="1"/>
  <c r="Q11" i="85" a="1"/>
  <c r="Q11" i="85" s="1"/>
  <c r="R11" i="85" a="1"/>
  <c r="R11" i="85" s="1"/>
  <c r="V8" i="84" a="1"/>
  <c r="V8" i="84" s="1"/>
  <c r="W2" i="86" a="1"/>
  <c r="W2" i="86" s="1"/>
  <c r="AF5" i="86" a="1"/>
  <c r="AF5" i="86" s="1"/>
  <c r="AF2" i="84" a="1"/>
  <c r="AF2" i="84" s="1"/>
  <c r="AI4" i="86" a="1"/>
  <c r="AI4" i="86" s="1"/>
  <c r="AF9" i="86" a="1"/>
  <c r="AF9" i="86" s="1"/>
  <c r="AG7" i="86" a="1"/>
  <c r="AG7" i="86" s="1"/>
  <c r="AH8" i="86" a="1"/>
  <c r="AH8" i="86" s="1"/>
  <c r="AI11" i="86" a="1"/>
  <c r="AI11" i="86" s="1"/>
  <c r="Z7" i="85" a="1"/>
  <c r="Z7" i="85" s="1"/>
  <c r="AG3" i="84" a="1"/>
  <c r="AG3" i="84" s="1"/>
  <c r="W6" i="86" a="1"/>
  <c r="W6" i="86" s="1"/>
  <c r="AH3" i="86" a="1"/>
  <c r="AH3" i="86" s="1"/>
  <c r="Y3" i="86" a="1"/>
  <c r="Y3" i="86" s="1"/>
  <c r="Y11" i="85" a="1"/>
  <c r="Y11" i="85" s="1"/>
  <c r="U8" i="84" a="1"/>
  <c r="U8" i="84" s="1"/>
  <c r="AE10" i="86" a="1"/>
  <c r="AE10" i="86" s="1"/>
  <c r="W10" i="86" a="1"/>
  <c r="W10" i="86" s="1"/>
  <c r="AF10" i="86" a="1"/>
  <c r="AF10" i="86" s="1"/>
  <c r="X10" i="86" a="1"/>
  <c r="X10" i="86" s="1"/>
  <c r="T10" i="86" a="1"/>
  <c r="T10" i="86" s="1"/>
  <c r="AG10" i="86" a="1"/>
  <c r="AG10" i="86" s="1"/>
  <c r="Q10" i="86" a="1"/>
  <c r="Q10" i="86" s="1"/>
  <c r="AC10" i="86" a="1"/>
  <c r="AC10" i="86" s="1"/>
  <c r="U10" i="86" a="1"/>
  <c r="U10" i="86" s="1"/>
  <c r="AD10" i="86" a="1"/>
  <c r="AD10" i="86" s="1"/>
  <c r="V10" i="86" a="1"/>
  <c r="V10" i="86" s="1"/>
  <c r="R10" i="86" a="1"/>
  <c r="R10" i="86" s="1"/>
  <c r="Y10" i="86" a="1"/>
  <c r="Y10" i="86" s="1"/>
  <c r="AI10" i="86" a="1"/>
  <c r="AI10" i="86" s="1"/>
  <c r="AA10" i="86" a="1"/>
  <c r="AA10" i="86" s="1"/>
  <c r="S10" i="86" a="1"/>
  <c r="S10" i="86" s="1"/>
  <c r="AJ10" i="86" a="1"/>
  <c r="AJ10" i="86" s="1"/>
  <c r="AB10" i="86" a="1"/>
  <c r="AB10" i="86" s="1"/>
  <c r="AC5" i="86" a="1"/>
  <c r="AC5" i="86" s="1"/>
  <c r="AD5" i="86" a="1"/>
  <c r="AD5" i="86" s="1"/>
  <c r="U4" i="86" a="1"/>
  <c r="U4" i="86" s="1"/>
  <c r="T8" i="86" a="1"/>
  <c r="T8" i="86" s="1"/>
  <c r="V11" i="86" a="1"/>
  <c r="V11" i="86" s="1"/>
  <c r="AC11" i="86" a="1"/>
  <c r="AC11" i="86" s="1"/>
  <c r="AE6" i="86" a="1"/>
  <c r="AE6" i="86" s="1"/>
  <c r="X6" i="86" a="1"/>
  <c r="X6" i="86" s="1"/>
  <c r="AI8" i="85" a="1"/>
  <c r="AI8" i="85" s="1"/>
  <c r="AJ8" i="85" a="1"/>
  <c r="AJ8" i="85" s="1"/>
  <c r="U2" i="86" a="1"/>
  <c r="U2" i="86" s="1"/>
  <c r="AA2" i="86" a="1"/>
  <c r="AA2" i="86" s="1"/>
  <c r="AI2" i="86" a="1"/>
  <c r="AI2" i="86" s="1"/>
  <c r="AD2" i="86" a="1"/>
  <c r="AD2" i="86" s="1"/>
  <c r="W5" i="86" a="1"/>
  <c r="W5" i="86" s="1"/>
  <c r="AE5" i="86" a="1"/>
  <c r="AE5" i="86" s="1"/>
  <c r="X5" i="86" a="1"/>
  <c r="X5" i="86" s="1"/>
  <c r="X4" i="86" a="1"/>
  <c r="X4" i="86" s="1"/>
  <c r="AF4" i="86" a="1"/>
  <c r="AF4" i="86" s="1"/>
  <c r="W4" i="86" a="1"/>
  <c r="W4" i="86" s="1"/>
  <c r="AE4" i="86" a="1"/>
  <c r="AE4" i="86" s="1"/>
  <c r="AA4" i="85" a="1"/>
  <c r="AA4" i="85" s="1"/>
  <c r="AF4" i="85" a="1"/>
  <c r="AF4" i="85" s="1"/>
  <c r="AB4" i="85" a="1"/>
  <c r="AB4" i="85" s="1"/>
  <c r="S9" i="86" a="1"/>
  <c r="S9" i="86" s="1"/>
  <c r="AA9" i="86" a="1"/>
  <c r="AA9" i="86" s="1"/>
  <c r="AI9" i="86" a="1"/>
  <c r="AI9" i="86" s="1"/>
  <c r="V9" i="86" a="1"/>
  <c r="V9" i="86" s="1"/>
  <c r="AD9" i="86" a="1"/>
  <c r="AD9" i="86" s="1"/>
  <c r="T7" i="86" a="1"/>
  <c r="T7" i="86" s="1"/>
  <c r="Z7" i="86" a="1"/>
  <c r="Z7" i="86" s="1"/>
  <c r="AJ7" i="86" a="1"/>
  <c r="AJ7" i="86" s="1"/>
  <c r="AA7" i="86" a="1"/>
  <c r="AA7" i="86" s="1"/>
  <c r="AI7" i="86" a="1"/>
  <c r="AI7" i="86" s="1"/>
  <c r="S8" i="86" a="1"/>
  <c r="S8" i="86" s="1"/>
  <c r="AC8" i="86" a="1"/>
  <c r="AC8" i="86" s="1"/>
  <c r="Q8" i="86" a="1"/>
  <c r="Q8" i="86" s="1"/>
  <c r="V8" i="86" a="1"/>
  <c r="V8" i="86" s="1"/>
  <c r="AD8" i="86" a="1"/>
  <c r="AD8" i="86" s="1"/>
  <c r="X11" i="86" a="1"/>
  <c r="X11" i="86" s="1"/>
  <c r="AF11" i="86" a="1"/>
  <c r="AF11" i="86" s="1"/>
  <c r="W11" i="86" a="1"/>
  <c r="W11" i="86" s="1"/>
  <c r="AE7" i="85" a="1"/>
  <c r="AE7" i="85" s="1"/>
  <c r="AB7" i="85" a="1"/>
  <c r="AB7" i="85" s="1"/>
  <c r="AA7" i="85" a="1"/>
  <c r="AA7" i="85" s="1"/>
  <c r="Q6" i="86" a="1"/>
  <c r="Q6" i="86" s="1"/>
  <c r="Y6" i="86" a="1"/>
  <c r="Y6" i="86" s="1"/>
  <c r="AG6" i="86" a="1"/>
  <c r="AG6" i="86" s="1"/>
  <c r="R6" i="86" a="1"/>
  <c r="R6" i="86" s="1"/>
  <c r="Z6" i="86" a="1"/>
  <c r="Z6" i="86" s="1"/>
  <c r="AH6" i="86" a="1"/>
  <c r="AH6" i="86" s="1"/>
  <c r="AE5" i="85" a="1"/>
  <c r="AE5" i="85" s="1"/>
  <c r="AA5" i="85" a="1"/>
  <c r="AA5" i="85" s="1"/>
  <c r="AF5" i="85" a="1"/>
  <c r="AF5" i="85" s="1"/>
  <c r="AB5" i="85" a="1"/>
  <c r="AB5" i="85" s="1"/>
  <c r="R9" i="85" a="1"/>
  <c r="R9" i="85" s="1"/>
  <c r="T3" i="86" a="1"/>
  <c r="T3" i="86" s="1"/>
  <c r="AB3" i="86" a="1"/>
  <c r="AB3" i="86" s="1"/>
  <c r="AJ3" i="86" a="1"/>
  <c r="AJ3" i="86" s="1"/>
  <c r="S3" i="86" a="1"/>
  <c r="S3" i="86" s="1"/>
  <c r="AA3" i="86" a="1"/>
  <c r="AA3" i="86" s="1"/>
  <c r="AI3" i="86" a="1"/>
  <c r="AI3" i="86" s="1"/>
  <c r="AG11" i="85" a="1"/>
  <c r="AG11" i="85" s="1"/>
  <c r="Z11" i="85" a="1"/>
  <c r="Z11" i="85" s="1"/>
  <c r="R6" i="85" a="1"/>
  <c r="R6" i="85" s="1"/>
  <c r="U5" i="86" a="1"/>
  <c r="U5" i="86" s="1"/>
  <c r="V5" i="86" a="1"/>
  <c r="V5" i="86" s="1"/>
  <c r="Z4" i="85" a="1"/>
  <c r="Z4" i="85" s="1"/>
  <c r="AJ8" i="86" a="1"/>
  <c r="AJ8" i="86" s="1"/>
  <c r="AD11" i="86" a="1"/>
  <c r="AD11" i="86" s="1"/>
  <c r="U11" i="86" a="1"/>
  <c r="U11" i="86" s="1"/>
  <c r="AF6" i="86" a="1"/>
  <c r="AF6" i="86" s="1"/>
  <c r="AG9" i="85" a="1"/>
  <c r="AG9" i="85" s="1"/>
  <c r="AG6" i="85" a="1"/>
  <c r="AG6" i="85" s="1"/>
  <c r="V8" i="85" a="1"/>
  <c r="V8" i="85" s="1"/>
  <c r="AC2" i="86" a="1"/>
  <c r="AC2" i="86" s="1"/>
  <c r="X2" i="86" a="1"/>
  <c r="X2" i="86" s="1"/>
  <c r="Q5" i="86" a="1"/>
  <c r="Q5" i="86" s="1"/>
  <c r="Y5" i="86" a="1"/>
  <c r="Y5" i="86" s="1"/>
  <c r="AG5" i="86" a="1"/>
  <c r="AG5" i="86" s="1"/>
  <c r="R5" i="86" a="1"/>
  <c r="R5" i="86" s="1"/>
  <c r="Z5" i="86" a="1"/>
  <c r="Z5" i="86" s="1"/>
  <c r="AH5" i="86" a="1"/>
  <c r="AH5" i="86" s="1"/>
  <c r="AE10" i="85" a="1"/>
  <c r="AE10" i="85" s="1"/>
  <c r="R4" i="86" a="1"/>
  <c r="R4" i="86" s="1"/>
  <c r="Z4" i="86" a="1"/>
  <c r="Z4" i="86" s="1"/>
  <c r="AH4" i="86" a="1"/>
  <c r="AH4" i="86" s="1"/>
  <c r="Q4" i="86" a="1"/>
  <c r="Q4" i="86" s="1"/>
  <c r="Y4" i="86" a="1"/>
  <c r="Y4" i="86" s="1"/>
  <c r="Q4" i="85" a="1"/>
  <c r="Q4" i="85" s="1"/>
  <c r="AG4" i="85" a="1"/>
  <c r="AG4" i="85" s="1"/>
  <c r="R4" i="85" a="1"/>
  <c r="R4" i="85" s="1"/>
  <c r="AH4" i="85" a="1"/>
  <c r="AH4" i="85" s="1"/>
  <c r="AC9" i="84" a="1"/>
  <c r="AC9" i="84" s="1"/>
  <c r="U9" i="86" a="1"/>
  <c r="U9" i="86" s="1"/>
  <c r="AC9" i="86" a="1"/>
  <c r="AC9" i="86" s="1"/>
  <c r="X9" i="86" a="1"/>
  <c r="X9" i="86" s="1"/>
  <c r="X7" i="86" a="1"/>
  <c r="X7" i="86" s="1"/>
  <c r="Q7" i="86" a="1"/>
  <c r="Q7" i="86" s="1"/>
  <c r="AD7" i="86" a="1"/>
  <c r="AD7" i="86" s="1"/>
  <c r="U7" i="86" a="1"/>
  <c r="U7" i="86" s="1"/>
  <c r="AC7" i="86" a="1"/>
  <c r="AC7" i="86" s="1"/>
  <c r="AA8" i="86" a="1"/>
  <c r="AA8" i="86" s="1"/>
  <c r="Y8" i="86" a="1"/>
  <c r="Y8" i="86" s="1"/>
  <c r="X8" i="86" a="1"/>
  <c r="X8" i="86" s="1"/>
  <c r="R11" i="86" a="1"/>
  <c r="R11" i="86" s="1"/>
  <c r="Z11" i="86" a="1"/>
  <c r="Z11" i="86" s="1"/>
  <c r="AH11" i="86" a="1"/>
  <c r="AH11" i="86" s="1"/>
  <c r="Q11" i="86" a="1"/>
  <c r="Q11" i="86" s="1"/>
  <c r="Y11" i="86" a="1"/>
  <c r="Y11" i="86" s="1"/>
  <c r="AG11" i="86" a="1"/>
  <c r="AG11" i="86" s="1"/>
  <c r="R7" i="85" a="1"/>
  <c r="R7" i="85" s="1"/>
  <c r="AH7" i="85" a="1"/>
  <c r="AH7" i="85" s="1"/>
  <c r="Q7" i="85" a="1"/>
  <c r="Q7" i="85" s="1"/>
  <c r="AG7" i="85" a="1"/>
  <c r="AG7" i="85" s="1"/>
  <c r="Z3" i="84" a="1"/>
  <c r="Z3" i="84" s="1"/>
  <c r="S6" i="86" a="1"/>
  <c r="S6" i="86" s="1"/>
  <c r="AA6" i="86" a="1"/>
  <c r="AA6" i="86" s="1"/>
  <c r="AI6" i="86" a="1"/>
  <c r="AI6" i="86" s="1"/>
  <c r="T6" i="86" a="1"/>
  <c r="T6" i="86" s="1"/>
  <c r="AB6" i="86" a="1"/>
  <c r="AB6" i="86" s="1"/>
  <c r="AJ6" i="86" a="1"/>
  <c r="AJ6" i="86" s="1"/>
  <c r="Q5" i="85" a="1"/>
  <c r="Q5" i="85" s="1"/>
  <c r="AG5" i="85" a="1"/>
  <c r="AG5" i="85" s="1"/>
  <c r="R5" i="85" a="1"/>
  <c r="R5" i="85" s="1"/>
  <c r="AH5" i="85" a="1"/>
  <c r="AH5" i="85" s="1"/>
  <c r="AH11" i="84" a="1"/>
  <c r="AH11" i="84" s="1"/>
  <c r="Z9" i="85" a="1"/>
  <c r="Z9" i="85" s="1"/>
  <c r="Q9" i="85" a="1"/>
  <c r="Q9" i="85" s="1"/>
  <c r="V10" i="84" a="1"/>
  <c r="V10" i="84" s="1"/>
  <c r="V3" i="86" a="1"/>
  <c r="V3" i="86" s="1"/>
  <c r="AD3" i="86" a="1"/>
  <c r="AD3" i="86" s="1"/>
  <c r="U3" i="86" a="1"/>
  <c r="U3" i="86" s="1"/>
  <c r="AC3" i="86" a="1"/>
  <c r="AC3" i="86" s="1"/>
  <c r="AE11" i="85" a="1"/>
  <c r="AE11" i="85" s="1"/>
  <c r="AH11" i="85" a="1"/>
  <c r="AH11" i="85" s="1"/>
  <c r="Z6" i="85" a="1"/>
  <c r="Z6" i="85" s="1"/>
  <c r="Q6" i="85" a="1"/>
  <c r="Q6" i="85" s="1"/>
  <c r="Y4" i="84" a="1"/>
  <c r="Y4" i="84" s="1"/>
  <c r="AC4" i="86" a="1"/>
  <c r="AC4" i="86" s="1"/>
  <c r="Y4" i="85" a="1"/>
  <c r="Y4" i="85" s="1"/>
  <c r="V7" i="86" a="1"/>
  <c r="V7" i="86" s="1"/>
  <c r="AH7" i="86" a="1"/>
  <c r="AH7" i="86" s="1"/>
  <c r="Y7" i="86" a="1"/>
  <c r="Y7" i="86" s="1"/>
  <c r="AB8" i="86" a="1"/>
  <c r="AB8" i="86" s="1"/>
  <c r="AA8" i="85" a="1"/>
  <c r="AA8" i="85" s="1"/>
  <c r="AC8" i="84" a="1"/>
  <c r="AC8" i="84" s="1"/>
  <c r="S5" i="86" a="1"/>
  <c r="S5" i="86" s="1"/>
  <c r="AA5" i="86" a="1"/>
  <c r="AA5" i="86" s="1"/>
  <c r="AI5" i="86" a="1"/>
  <c r="AI5" i="86" s="1"/>
  <c r="T5" i="86" a="1"/>
  <c r="T5" i="86" s="1"/>
  <c r="AB5" i="86" a="1"/>
  <c r="AB5" i="86" s="1"/>
  <c r="AC2" i="84" a="1"/>
  <c r="AC2" i="84" s="1"/>
  <c r="T4" i="86" a="1"/>
  <c r="T4" i="86" s="1"/>
  <c r="AB4" i="86" a="1"/>
  <c r="AB4" i="86" s="1"/>
  <c r="AJ4" i="86" a="1"/>
  <c r="AJ4" i="86" s="1"/>
  <c r="S4" i="86" a="1"/>
  <c r="S4" i="86" s="1"/>
  <c r="AA4" i="86" a="1"/>
  <c r="AA4" i="86" s="1"/>
  <c r="S4" i="85" a="1"/>
  <c r="S4" i="85" s="1"/>
  <c r="AI4" i="85" a="1"/>
  <c r="AI4" i="85" s="1"/>
  <c r="T4" i="85" a="1"/>
  <c r="T4" i="85" s="1"/>
  <c r="AJ4" i="85" a="1"/>
  <c r="AJ4" i="85" s="1"/>
  <c r="AI2" i="85" a="1"/>
  <c r="AI2" i="85" s="1"/>
  <c r="W9" i="86" a="1"/>
  <c r="W9" i="86" s="1"/>
  <c r="AE9" i="86" a="1"/>
  <c r="AE9" i="86" s="1"/>
  <c r="R9" i="86" a="1"/>
  <c r="R9" i="86" s="1"/>
  <c r="Z9" i="86" a="1"/>
  <c r="Z9" i="86" s="1"/>
  <c r="AC5" i="84" a="1"/>
  <c r="AC5" i="84" s="1"/>
  <c r="AB7" i="86" a="1"/>
  <c r="AB7" i="86" s="1"/>
  <c r="S7" i="86" a="1"/>
  <c r="S7" i="86" s="1"/>
  <c r="AF7" i="86" a="1"/>
  <c r="AF7" i="86" s="1"/>
  <c r="W7" i="86" a="1"/>
  <c r="W7" i="86" s="1"/>
  <c r="AI8" i="86" a="1"/>
  <c r="AI8" i="86" s="1"/>
  <c r="W8" i="86" a="1"/>
  <c r="W8" i="86" s="1"/>
  <c r="AG8" i="86" a="1"/>
  <c r="AG8" i="86" s="1"/>
  <c r="R8" i="86" a="1"/>
  <c r="R8" i="86" s="1"/>
  <c r="Z8" i="86" a="1"/>
  <c r="Z8" i="86" s="1"/>
  <c r="T11" i="86" a="1"/>
  <c r="T11" i="86" s="1"/>
  <c r="AB11" i="86" a="1"/>
  <c r="AB11" i="86" s="1"/>
  <c r="AJ11" i="86" a="1"/>
  <c r="AJ11" i="86" s="1"/>
  <c r="S11" i="86" a="1"/>
  <c r="S11" i="86" s="1"/>
  <c r="AA11" i="86" a="1"/>
  <c r="AA11" i="86" s="1"/>
  <c r="T7" i="85" a="1"/>
  <c r="T7" i="85" s="1"/>
  <c r="AJ7" i="85" a="1"/>
  <c r="AJ7" i="85" s="1"/>
  <c r="S7" i="85" a="1"/>
  <c r="S7" i="85" s="1"/>
  <c r="U6" i="86" a="1"/>
  <c r="U6" i="86" s="1"/>
  <c r="AC6" i="86" a="1"/>
  <c r="AC6" i="86" s="1"/>
  <c r="V6" i="86" a="1"/>
  <c r="V6" i="86" s="1"/>
  <c r="S5" i="85" a="1"/>
  <c r="S5" i="85" s="1"/>
  <c r="AI5" i="85" a="1"/>
  <c r="AI5" i="85" s="1"/>
  <c r="T5" i="85" a="1"/>
  <c r="T5" i="85" s="1"/>
  <c r="AC3" i="85" a="1"/>
  <c r="AC3" i="85" s="1"/>
  <c r="AH9" i="85" a="1"/>
  <c r="AH9" i="85" s="1"/>
  <c r="Y9" i="85" a="1"/>
  <c r="Y9" i="85" s="1"/>
  <c r="X3" i="86" a="1"/>
  <c r="X3" i="86" s="1"/>
  <c r="AF3" i="86" a="1"/>
  <c r="AF3" i="86" s="1"/>
  <c r="W3" i="86" a="1"/>
  <c r="W3" i="86" s="1"/>
  <c r="AH6" i="85" a="1"/>
  <c r="AH6" i="85" s="1"/>
  <c r="Y6" i="85" a="1"/>
  <c r="Y6" i="85" s="1"/>
  <c r="AH10" i="85" a="1"/>
  <c r="AH10" i="85" s="1"/>
  <c r="AG10" i="85" a="1"/>
  <c r="AG10" i="85" s="1"/>
  <c r="X2" i="85" a="1"/>
  <c r="X2" i="85" s="1"/>
  <c r="AF3" i="85" a="1"/>
  <c r="AF3" i="85" s="1"/>
  <c r="W3" i="85" a="1"/>
  <c r="W3" i="85" s="1"/>
  <c r="AH4" i="83" a="1"/>
  <c r="AH4" i="83" s="1"/>
  <c r="T8" i="85" a="1"/>
  <c r="T8" i="85" s="1"/>
  <c r="AE8" i="85" a="1"/>
  <c r="AE8" i="85" s="1"/>
  <c r="AF8" i="85" a="1"/>
  <c r="AF8" i="85" s="1"/>
  <c r="Y8" i="85" a="1"/>
  <c r="Y8" i="85" s="1"/>
  <c r="AH8" i="85" a="1"/>
  <c r="AH8" i="85" s="1"/>
  <c r="AE8" i="84" a="1"/>
  <c r="AE8" i="84" s="1"/>
  <c r="V7" i="84" a="1"/>
  <c r="V7" i="84" s="1"/>
  <c r="T2" i="84" a="1"/>
  <c r="T2" i="84" s="1"/>
  <c r="T10" i="85" a="1"/>
  <c r="T10" i="85" s="1"/>
  <c r="AB10" i="85" a="1"/>
  <c r="AB10" i="85" s="1"/>
  <c r="AJ10" i="85" a="1"/>
  <c r="AJ10" i="85" s="1"/>
  <c r="S10" i="85" a="1"/>
  <c r="S10" i="85" s="1"/>
  <c r="AA10" i="85" a="1"/>
  <c r="AA10" i="85" s="1"/>
  <c r="AI10" i="85" a="1"/>
  <c r="AI10" i="85" s="1"/>
  <c r="U4" i="85" a="1"/>
  <c r="U4" i="85" s="1"/>
  <c r="AC4" i="85" a="1"/>
  <c r="AC4" i="85" s="1"/>
  <c r="V4" i="85" a="1"/>
  <c r="V4" i="85" s="1"/>
  <c r="AD4" i="85" a="1"/>
  <c r="AD4" i="85" s="1"/>
  <c r="R2" i="85" a="1"/>
  <c r="R2" i="85" s="1"/>
  <c r="Z2" i="85" a="1"/>
  <c r="Z2" i="85" s="1"/>
  <c r="AH2" i="85" a="1"/>
  <c r="AH2" i="85" s="1"/>
  <c r="W2" i="85" a="1"/>
  <c r="W2" i="85" s="1"/>
  <c r="AE2" i="85" a="1"/>
  <c r="AE2" i="85" s="1"/>
  <c r="V7" i="85" a="1"/>
  <c r="V7" i="85" s="1"/>
  <c r="AD7" i="85" a="1"/>
  <c r="AD7" i="85" s="1"/>
  <c r="U7" i="85" a="1"/>
  <c r="U7" i="85" s="1"/>
  <c r="AC7" i="85" a="1"/>
  <c r="AC7" i="85" s="1"/>
  <c r="S3" i="84" a="1"/>
  <c r="S3" i="84" s="1"/>
  <c r="AI3" i="84" a="1"/>
  <c r="AI3" i="84" s="1"/>
  <c r="T3" i="84" a="1"/>
  <c r="T3" i="84" s="1"/>
  <c r="AJ3" i="84" a="1"/>
  <c r="AJ3" i="84" s="1"/>
  <c r="U5" i="85" a="1"/>
  <c r="U5" i="85" s="1"/>
  <c r="AC5" i="85" a="1"/>
  <c r="AC5" i="85" s="1"/>
  <c r="V5" i="85" a="1"/>
  <c r="V5" i="85" s="1"/>
  <c r="AD5" i="85" a="1"/>
  <c r="AD5" i="85" s="1"/>
  <c r="R3" i="85" a="1"/>
  <c r="R3" i="85" s="1"/>
  <c r="Z3" i="85" a="1"/>
  <c r="Z3" i="85" s="1"/>
  <c r="AH3" i="85" a="1"/>
  <c r="AH3" i="85" s="1"/>
  <c r="Q3" i="85" a="1"/>
  <c r="Q3" i="85" s="1"/>
  <c r="Y3" i="85" a="1"/>
  <c r="Y3" i="85" s="1"/>
  <c r="AG3" i="85" a="1"/>
  <c r="AG3" i="85" s="1"/>
  <c r="S11" i="84" a="1"/>
  <c r="S11" i="84" s="1"/>
  <c r="AI11" i="84" a="1"/>
  <c r="AI11" i="84" s="1"/>
  <c r="Z11" i="84" a="1"/>
  <c r="Z11" i="84" s="1"/>
  <c r="T9" i="85" a="1"/>
  <c r="T9" i="85" s="1"/>
  <c r="AB9" i="85" a="1"/>
  <c r="AB9" i="85" s="1"/>
  <c r="AJ9" i="85" a="1"/>
  <c r="AJ9" i="85" s="1"/>
  <c r="S9" i="85" a="1"/>
  <c r="S9" i="85" s="1"/>
  <c r="AA9" i="85" a="1"/>
  <c r="AA9" i="85" s="1"/>
  <c r="AI9" i="85" a="1"/>
  <c r="AI9" i="85" s="1"/>
  <c r="U10" i="84" a="1"/>
  <c r="U10" i="84" s="1"/>
  <c r="S11" i="85" a="1"/>
  <c r="S11" i="85" s="1"/>
  <c r="AA11" i="85" a="1"/>
  <c r="AA11" i="85" s="1"/>
  <c r="AI11" i="85" a="1"/>
  <c r="AI11" i="85" s="1"/>
  <c r="T11" i="85" a="1"/>
  <c r="T11" i="85" s="1"/>
  <c r="AB11" i="85" a="1"/>
  <c r="AB11" i="85" s="1"/>
  <c r="AJ11" i="85" a="1"/>
  <c r="AJ11" i="85" s="1"/>
  <c r="T6" i="85" a="1"/>
  <c r="T6" i="85" s="1"/>
  <c r="AB6" i="85" a="1"/>
  <c r="AB6" i="85" s="1"/>
  <c r="AJ6" i="85" a="1"/>
  <c r="AJ6" i="85" s="1"/>
  <c r="S6" i="85" a="1"/>
  <c r="S6" i="85" s="1"/>
  <c r="AA6" i="85" a="1"/>
  <c r="AA6" i="85" s="1"/>
  <c r="AI6" i="85" a="1"/>
  <c r="AI6" i="85" s="1"/>
  <c r="AF4" i="84" a="1"/>
  <c r="AF4" i="84" s="1"/>
  <c r="Z10" i="85" a="1"/>
  <c r="Z10" i="85" s="1"/>
  <c r="Y10" i="85" a="1"/>
  <c r="Y10" i="85" s="1"/>
  <c r="AF2" i="85" a="1"/>
  <c r="AF2" i="85" s="1"/>
  <c r="U2" i="85" a="1"/>
  <c r="U2" i="85" s="1"/>
  <c r="AC2" i="85" a="1"/>
  <c r="AC2" i="85" s="1"/>
  <c r="X3" i="85" a="1"/>
  <c r="X3" i="85" s="1"/>
  <c r="AE3" i="85" a="1"/>
  <c r="AE3" i="85" s="1"/>
  <c r="T2" i="83" a="1"/>
  <c r="T2" i="83" s="1"/>
  <c r="Z8" i="85" a="1"/>
  <c r="Z8" i="85" s="1"/>
  <c r="R8" i="85" a="1"/>
  <c r="R8" i="85" s="1"/>
  <c r="U8" i="85" a="1"/>
  <c r="U8" i="85" s="1"/>
  <c r="AC8" i="85" a="1"/>
  <c r="AC8" i="85" s="1"/>
  <c r="AD8" i="84" a="1"/>
  <c r="AD8" i="84" s="1"/>
  <c r="W2" i="84" a="1"/>
  <c r="W2" i="84" s="1"/>
  <c r="AI2" i="84" a="1"/>
  <c r="AI2" i="84" s="1"/>
  <c r="S2" i="84" a="1"/>
  <c r="S2" i="84" s="1"/>
  <c r="V10" i="85" a="1"/>
  <c r="V10" i="85" s="1"/>
  <c r="AD10" i="85" a="1"/>
  <c r="AD10" i="85" s="1"/>
  <c r="U10" i="85" a="1"/>
  <c r="U10" i="85" s="1"/>
  <c r="AC10" i="85" a="1"/>
  <c r="AC10" i="85" s="1"/>
  <c r="W4" i="85" a="1"/>
  <c r="W4" i="85" s="1"/>
  <c r="X4" i="85" a="1"/>
  <c r="X4" i="85" s="1"/>
  <c r="T2" i="85" a="1"/>
  <c r="T2" i="85" s="1"/>
  <c r="AB2" i="85" a="1"/>
  <c r="AB2" i="85" s="1"/>
  <c r="AJ2" i="85" a="1"/>
  <c r="AJ2" i="85" s="1"/>
  <c r="Y2" i="85" a="1"/>
  <c r="Y2" i="85" s="1"/>
  <c r="AG2" i="85" a="1"/>
  <c r="AG2" i="85" s="1"/>
  <c r="X7" i="85" a="1"/>
  <c r="X7" i="85" s="1"/>
  <c r="AF7" i="85" a="1"/>
  <c r="AF7" i="85" s="1"/>
  <c r="W7" i="85" a="1"/>
  <c r="W7" i="85" s="1"/>
  <c r="AE3" i="84" a="1"/>
  <c r="AE3" i="84" s="1"/>
  <c r="Y3" i="84" a="1"/>
  <c r="Y3" i="84" s="1"/>
  <c r="W5" i="85" a="1"/>
  <c r="W5" i="85" s="1"/>
  <c r="X5" i="85" a="1"/>
  <c r="X5" i="85" s="1"/>
  <c r="T3" i="85" a="1"/>
  <c r="T3" i="85" s="1"/>
  <c r="AB3" i="85" a="1"/>
  <c r="AB3" i="85" s="1"/>
  <c r="AJ3" i="85" a="1"/>
  <c r="AJ3" i="85" s="1"/>
  <c r="S3" i="85" a="1"/>
  <c r="S3" i="85" s="1"/>
  <c r="AA3" i="85" a="1"/>
  <c r="AA3" i="85" s="1"/>
  <c r="AI3" i="85" a="1"/>
  <c r="AI3" i="85" s="1"/>
  <c r="AE11" i="84" a="1"/>
  <c r="AE11" i="84" s="1"/>
  <c r="Y11" i="84" a="1"/>
  <c r="Y11" i="84" s="1"/>
  <c r="V9" i="85" a="1"/>
  <c r="V9" i="85" s="1"/>
  <c r="AD9" i="85" a="1"/>
  <c r="AD9" i="85" s="1"/>
  <c r="U9" i="85" a="1"/>
  <c r="U9" i="85" s="1"/>
  <c r="AC9" i="85" a="1"/>
  <c r="AC9" i="85" s="1"/>
  <c r="AI10" i="84" a="1"/>
  <c r="AI10" i="84" s="1"/>
  <c r="U11" i="85" a="1"/>
  <c r="U11" i="85" s="1"/>
  <c r="AC11" i="85" a="1"/>
  <c r="AC11" i="85" s="1"/>
  <c r="V11" i="85" a="1"/>
  <c r="V11" i="85" s="1"/>
  <c r="AD11" i="85" a="1"/>
  <c r="AD11" i="85" s="1"/>
  <c r="V6" i="85" a="1"/>
  <c r="V6" i="85" s="1"/>
  <c r="AD6" i="85" a="1"/>
  <c r="AD6" i="85" s="1"/>
  <c r="U6" i="85" a="1"/>
  <c r="U6" i="85" s="1"/>
  <c r="AC6" i="85" a="1"/>
  <c r="AC6" i="85" s="1"/>
  <c r="AE4" i="84" a="1"/>
  <c r="AE4" i="84" s="1"/>
  <c r="Q10" i="85" a="1"/>
  <c r="Q10" i="85" s="1"/>
  <c r="AD8" i="85" a="1"/>
  <c r="AD8" i="85" s="1"/>
  <c r="W8" i="85" a="1"/>
  <c r="W8" i="85" s="1"/>
  <c r="X8" i="85" a="1"/>
  <c r="X8" i="85" s="1"/>
  <c r="S8" i="85" a="1"/>
  <c r="S8" i="85" s="1"/>
  <c r="AJ8" i="84" a="1"/>
  <c r="AJ8" i="84" s="1"/>
  <c r="AD2" i="84" a="1"/>
  <c r="AD2" i="84" s="1"/>
  <c r="R2" i="84" a="1"/>
  <c r="R2" i="84" s="1"/>
  <c r="AG2" i="84" a="1"/>
  <c r="AG2" i="84" s="1"/>
  <c r="R10" i="85" a="1"/>
  <c r="R10" i="85" s="1"/>
  <c r="X10" i="85" a="1"/>
  <c r="X10" i="85" s="1"/>
  <c r="AF10" i="85" a="1"/>
  <c r="AF10" i="85" s="1"/>
  <c r="W10" i="85" a="1"/>
  <c r="W10" i="85" s="1"/>
  <c r="AC6" i="84" a="1"/>
  <c r="AC6" i="84" s="1"/>
  <c r="Q2" i="85" a="1"/>
  <c r="Q2" i="85" s="1"/>
  <c r="V2" i="85" a="1"/>
  <c r="V2" i="85" s="1"/>
  <c r="AD2" i="85" a="1"/>
  <c r="AD2" i="85" s="1"/>
  <c r="S2" i="85" a="1"/>
  <c r="S2" i="85" s="1"/>
  <c r="AA2" i="85" a="1"/>
  <c r="AA2" i="85" s="1"/>
  <c r="AF3" i="84" a="1"/>
  <c r="AF3" i="84" s="1"/>
  <c r="AB3" i="84" a="1"/>
  <c r="AB3" i="84" s="1"/>
  <c r="V3" i="85" a="1"/>
  <c r="V3" i="85" s="1"/>
  <c r="AD3" i="85" a="1"/>
  <c r="AD3" i="85" s="1"/>
  <c r="U3" i="85" a="1"/>
  <c r="U3" i="85" s="1"/>
  <c r="AA11" i="84" a="1"/>
  <c r="AA11" i="84" s="1"/>
  <c r="AF11" i="84" a="1"/>
  <c r="AF11" i="84" s="1"/>
  <c r="X9" i="85" a="1"/>
  <c r="X9" i="85" s="1"/>
  <c r="AF9" i="85" a="1"/>
  <c r="AF9" i="85" s="1"/>
  <c r="W9" i="85" a="1"/>
  <c r="W9" i="85" s="1"/>
  <c r="W11" i="85" a="1"/>
  <c r="W11" i="85" s="1"/>
  <c r="X11" i="85" a="1"/>
  <c r="X11" i="85" s="1"/>
  <c r="X6" i="85" a="1"/>
  <c r="X6" i="85" s="1"/>
  <c r="AF6" i="85" a="1"/>
  <c r="AF6" i="85" s="1"/>
  <c r="W6" i="85" a="1"/>
  <c r="W6" i="85" s="1"/>
  <c r="AC7" i="84" a="1"/>
  <c r="AC7" i="84" s="1"/>
  <c r="AD7" i="84" a="1"/>
  <c r="AD7" i="84" s="1"/>
  <c r="W6" i="84" a="1"/>
  <c r="W6" i="84" s="1"/>
  <c r="W5" i="84" a="1"/>
  <c r="W5" i="84" s="1"/>
  <c r="AC10" i="84" a="1"/>
  <c r="AC10" i="84" s="1"/>
  <c r="R4" i="84" a="1"/>
  <c r="R4" i="84" s="1"/>
  <c r="Y4" i="82" a="1"/>
  <c r="Y4" i="82" s="1"/>
  <c r="AG5" i="82" a="1"/>
  <c r="AG5" i="82" s="1"/>
  <c r="AG6" i="83" a="1"/>
  <c r="AG6" i="83" s="1"/>
  <c r="AH6" i="82" a="1"/>
  <c r="AH6" i="82" s="1"/>
  <c r="Y4" i="83" a="1"/>
  <c r="Y4" i="83" s="1"/>
  <c r="W8" i="84" a="1"/>
  <c r="W8" i="84" s="1"/>
  <c r="X8" i="84" a="1"/>
  <c r="X8" i="84" s="1"/>
  <c r="AF8" i="84" a="1"/>
  <c r="AF8" i="84" s="1"/>
  <c r="W7" i="84" a="1"/>
  <c r="W7" i="84" s="1"/>
  <c r="AE7" i="84" a="1"/>
  <c r="AE7" i="84" s="1"/>
  <c r="X7" i="84" a="1"/>
  <c r="X7" i="84" s="1"/>
  <c r="AF7" i="84" a="1"/>
  <c r="AF7" i="84" s="1"/>
  <c r="AH2" i="84" a="1"/>
  <c r="AH2" i="84" s="1"/>
  <c r="AJ2" i="84" a="1"/>
  <c r="AJ2" i="84" s="1"/>
  <c r="U2" i="84" a="1"/>
  <c r="U2" i="84" s="1"/>
  <c r="R6" i="84" a="1"/>
  <c r="R6" i="84" s="1"/>
  <c r="Z6" i="84" a="1"/>
  <c r="Z6" i="84" s="1"/>
  <c r="AH6" i="84" a="1"/>
  <c r="AH6" i="84" s="1"/>
  <c r="Q6" i="84" a="1"/>
  <c r="Q6" i="84" s="1"/>
  <c r="Y6" i="84" a="1"/>
  <c r="Y6" i="84" s="1"/>
  <c r="AG6" i="84" a="1"/>
  <c r="AG6" i="84" s="1"/>
  <c r="R9" i="84" a="1"/>
  <c r="R9" i="84" s="1"/>
  <c r="Z9" i="84" a="1"/>
  <c r="Z9" i="84" s="1"/>
  <c r="AH9" i="84" a="1"/>
  <c r="AH9" i="84" s="1"/>
  <c r="Q9" i="84" a="1"/>
  <c r="Q9" i="84" s="1"/>
  <c r="Y9" i="84" a="1"/>
  <c r="Y9" i="84" s="1"/>
  <c r="AG9" i="84" a="1"/>
  <c r="AG9" i="84" s="1"/>
  <c r="R5" i="84" a="1"/>
  <c r="R5" i="84" s="1"/>
  <c r="Z5" i="84" a="1"/>
  <c r="Z5" i="84" s="1"/>
  <c r="AH5" i="84" a="1"/>
  <c r="AH5" i="84" s="1"/>
  <c r="Q5" i="84" a="1"/>
  <c r="Q5" i="84" s="1"/>
  <c r="Y5" i="84" a="1"/>
  <c r="Y5" i="84" s="1"/>
  <c r="AG5" i="84" a="1"/>
  <c r="AG5" i="84" s="1"/>
  <c r="AB11" i="84" a="1"/>
  <c r="AB11" i="84" s="1"/>
  <c r="AJ11" i="84" a="1"/>
  <c r="AJ11" i="84" s="1"/>
  <c r="X10" i="84" a="1"/>
  <c r="X10" i="84" s="1"/>
  <c r="AF10" i="84" a="1"/>
  <c r="AF10" i="84" s="1"/>
  <c r="W10" i="84" a="1"/>
  <c r="W10" i="84" s="1"/>
  <c r="AE10" i="84" a="1"/>
  <c r="AE10" i="84" s="1"/>
  <c r="Q4" i="84" a="1"/>
  <c r="Q4" i="84" s="1"/>
  <c r="AA4" i="84" a="1"/>
  <c r="AA4" i="84" s="1"/>
  <c r="AI4" i="84" a="1"/>
  <c r="AI4" i="84" s="1"/>
  <c r="T4" i="84" a="1"/>
  <c r="T4" i="84" s="1"/>
  <c r="AB4" i="84" a="1"/>
  <c r="AB4" i="84" s="1"/>
  <c r="AJ4" i="84" a="1"/>
  <c r="AJ4" i="84" s="1"/>
  <c r="U7" i="84" a="1"/>
  <c r="U7" i="84" s="1"/>
  <c r="AF6" i="84" a="1"/>
  <c r="AF6" i="84" s="1"/>
  <c r="AE6" i="84" a="1"/>
  <c r="AE6" i="84" s="1"/>
  <c r="W9" i="84" a="1"/>
  <c r="W9" i="84" s="1"/>
  <c r="AF5" i="84" a="1"/>
  <c r="AF5" i="84" s="1"/>
  <c r="AE5" i="84" a="1"/>
  <c r="AE5" i="84" s="1"/>
  <c r="Y6" i="82" a="1"/>
  <c r="Y6" i="82" s="1"/>
  <c r="V4" i="83" a="1"/>
  <c r="V4" i="83" s="1"/>
  <c r="AE9" i="83" a="1"/>
  <c r="AE9" i="83" s="1"/>
  <c r="R9" i="83" a="1"/>
  <c r="R9" i="83" s="1"/>
  <c r="Q8" i="84" a="1"/>
  <c r="Q8" i="84" s="1"/>
  <c r="Y8" i="84" a="1"/>
  <c r="Y8" i="84" s="1"/>
  <c r="AG8" i="84" a="1"/>
  <c r="AG8" i="84" s="1"/>
  <c r="R8" i="84" a="1"/>
  <c r="R8" i="84" s="1"/>
  <c r="Z8" i="84" a="1"/>
  <c r="Z8" i="84" s="1"/>
  <c r="AH8" i="84" a="1"/>
  <c r="AH8" i="84" s="1"/>
  <c r="Q7" i="84" a="1"/>
  <c r="Q7" i="84" s="1"/>
  <c r="Y7" i="84" a="1"/>
  <c r="Y7" i="84" s="1"/>
  <c r="AG7" i="84" a="1"/>
  <c r="AG7" i="84" s="1"/>
  <c r="R7" i="84" a="1"/>
  <c r="R7" i="84" s="1"/>
  <c r="Z7" i="84" a="1"/>
  <c r="Z7" i="84" s="1"/>
  <c r="AH7" i="84" a="1"/>
  <c r="AH7" i="84" s="1"/>
  <c r="V2" i="84" a="1"/>
  <c r="V2" i="84" s="1"/>
  <c r="AA2" i="84" a="1"/>
  <c r="AA2" i="84" s="1"/>
  <c r="X2" i="84" a="1"/>
  <c r="X2" i="84" s="1"/>
  <c r="Y2" i="84" a="1"/>
  <c r="Y2" i="84" s="1"/>
  <c r="T6" i="84" a="1"/>
  <c r="T6" i="84" s="1"/>
  <c r="AB6" i="84" a="1"/>
  <c r="AB6" i="84" s="1"/>
  <c r="AJ6" i="84" a="1"/>
  <c r="AJ6" i="84" s="1"/>
  <c r="S6" i="84" a="1"/>
  <c r="S6" i="84" s="1"/>
  <c r="AA6" i="84" a="1"/>
  <c r="AA6" i="84" s="1"/>
  <c r="AI6" i="84" a="1"/>
  <c r="AI6" i="84" s="1"/>
  <c r="T9" i="84" a="1"/>
  <c r="T9" i="84" s="1"/>
  <c r="AB9" i="84" a="1"/>
  <c r="AB9" i="84" s="1"/>
  <c r="AJ9" i="84" a="1"/>
  <c r="AJ9" i="84" s="1"/>
  <c r="S9" i="84" a="1"/>
  <c r="S9" i="84" s="1"/>
  <c r="AA9" i="84" a="1"/>
  <c r="AA9" i="84" s="1"/>
  <c r="AI9" i="84" a="1"/>
  <c r="AI9" i="84" s="1"/>
  <c r="T5" i="84" a="1"/>
  <c r="T5" i="84" s="1"/>
  <c r="AB5" i="84" a="1"/>
  <c r="AB5" i="84" s="1"/>
  <c r="AJ5" i="84" a="1"/>
  <c r="AJ5" i="84" s="1"/>
  <c r="S5" i="84" a="1"/>
  <c r="S5" i="84" s="1"/>
  <c r="AA5" i="84" a="1"/>
  <c r="AA5" i="84" s="1"/>
  <c r="AI5" i="84" a="1"/>
  <c r="AI5" i="84" s="1"/>
  <c r="U3" i="84" a="1"/>
  <c r="U3" i="84" s="1"/>
  <c r="AC3" i="84" a="1"/>
  <c r="AC3" i="84" s="1"/>
  <c r="V3" i="84" a="1"/>
  <c r="V3" i="84" s="1"/>
  <c r="AD3" i="84" a="1"/>
  <c r="AD3" i="84" s="1"/>
  <c r="U11" i="84" a="1"/>
  <c r="U11" i="84" s="1"/>
  <c r="AC11" i="84" a="1"/>
  <c r="AC11" i="84" s="1"/>
  <c r="V11" i="84" a="1"/>
  <c r="V11" i="84" s="1"/>
  <c r="AD11" i="84" a="1"/>
  <c r="AD11" i="84" s="1"/>
  <c r="R10" i="84" a="1"/>
  <c r="R10" i="84" s="1"/>
  <c r="Z10" i="84" a="1"/>
  <c r="Z10" i="84" s="1"/>
  <c r="AH10" i="84" a="1"/>
  <c r="AH10" i="84" s="1"/>
  <c r="Q10" i="84" a="1"/>
  <c r="Q10" i="84" s="1"/>
  <c r="Y10" i="84" a="1"/>
  <c r="Y10" i="84" s="1"/>
  <c r="AG10" i="84" a="1"/>
  <c r="AG10" i="84" s="1"/>
  <c r="U4" i="84" a="1"/>
  <c r="U4" i="84" s="1"/>
  <c r="AC4" i="84" a="1"/>
  <c r="AC4" i="84" s="1"/>
  <c r="V4" i="84" a="1"/>
  <c r="V4" i="84" s="1"/>
  <c r="AD4" i="84" a="1"/>
  <c r="AD4" i="84" s="1"/>
  <c r="X6" i="84" a="1"/>
  <c r="X6" i="84" s="1"/>
  <c r="AF9" i="84" a="1"/>
  <c r="AF9" i="84" s="1"/>
  <c r="AE9" i="84" a="1"/>
  <c r="AE9" i="84" s="1"/>
  <c r="X5" i="84" a="1"/>
  <c r="X5" i="84" s="1"/>
  <c r="AG4" i="84" a="1"/>
  <c r="AG4" i="84" s="1"/>
  <c r="Z4" i="84" a="1"/>
  <c r="Z4" i="84" s="1"/>
  <c r="AH4" i="84" a="1"/>
  <c r="AH4" i="84" s="1"/>
  <c r="AG10" i="83" a="1"/>
  <c r="AG10" i="83" s="1"/>
  <c r="AG4" i="83" a="1"/>
  <c r="AG4" i="83" s="1"/>
  <c r="AI5" i="83" a="1"/>
  <c r="AI5" i="83" s="1"/>
  <c r="Y8" i="83" a="1"/>
  <c r="Y8" i="83" s="1"/>
  <c r="S8" i="84" a="1"/>
  <c r="S8" i="84" s="1"/>
  <c r="AA8" i="84" a="1"/>
  <c r="AA8" i="84" s="1"/>
  <c r="AI8" i="84" a="1"/>
  <c r="AI8" i="84" s="1"/>
  <c r="T8" i="84" a="1"/>
  <c r="T8" i="84" s="1"/>
  <c r="AB8" i="84" a="1"/>
  <c r="AB8" i="84" s="1"/>
  <c r="S7" i="84" a="1"/>
  <c r="S7" i="84" s="1"/>
  <c r="AA7" i="84" a="1"/>
  <c r="AA7" i="84" s="1"/>
  <c r="AI7" i="84" a="1"/>
  <c r="AI7" i="84" s="1"/>
  <c r="T7" i="84" a="1"/>
  <c r="T7" i="84" s="1"/>
  <c r="AB7" i="84" a="1"/>
  <c r="AB7" i="84" s="1"/>
  <c r="Z2" i="84" a="1"/>
  <c r="Z2" i="84" s="1"/>
  <c r="AE2" i="84" a="1"/>
  <c r="AE2" i="84" s="1"/>
  <c r="AB2" i="84" a="1"/>
  <c r="AB2" i="84" s="1"/>
  <c r="Q2" i="84" a="1"/>
  <c r="Q2" i="84" s="1"/>
  <c r="V6" i="84" a="1"/>
  <c r="V6" i="84" s="1"/>
  <c r="AD6" i="84" a="1"/>
  <c r="AD6" i="84" s="1"/>
  <c r="U6" i="84" a="1"/>
  <c r="U6" i="84" s="1"/>
  <c r="V9" i="84" a="1"/>
  <c r="V9" i="84" s="1"/>
  <c r="AD9" i="84" a="1"/>
  <c r="AD9" i="84" s="1"/>
  <c r="U9" i="84" a="1"/>
  <c r="U9" i="84" s="1"/>
  <c r="V5" i="84" a="1"/>
  <c r="V5" i="84" s="1"/>
  <c r="AD5" i="84" a="1"/>
  <c r="AD5" i="84" s="1"/>
  <c r="U5" i="84" a="1"/>
  <c r="U5" i="84" s="1"/>
  <c r="W3" i="84" a="1"/>
  <c r="W3" i="84" s="1"/>
  <c r="X3" i="84" a="1"/>
  <c r="X3" i="84" s="1"/>
  <c r="W11" i="84" a="1"/>
  <c r="W11" i="84" s="1"/>
  <c r="X11" i="84" a="1"/>
  <c r="X11" i="84" s="1"/>
  <c r="T10" i="84" a="1"/>
  <c r="T10" i="84" s="1"/>
  <c r="AB10" i="84" a="1"/>
  <c r="AB10" i="84" s="1"/>
  <c r="AJ10" i="84" a="1"/>
  <c r="AJ10" i="84" s="1"/>
  <c r="S10" i="84" a="1"/>
  <c r="S10" i="84" s="1"/>
  <c r="AA10" i="84" a="1"/>
  <c r="AA10" i="84" s="1"/>
  <c r="S4" i="84" a="1"/>
  <c r="S4" i="84" s="1"/>
  <c r="W4" i="84" a="1"/>
  <c r="W4" i="84" s="1"/>
  <c r="X4" i="84" a="1"/>
  <c r="X4" i="84" s="1"/>
  <c r="AI10" i="83" a="1"/>
  <c r="AI10" i="83" s="1"/>
  <c r="AI6" i="83" a="1"/>
  <c r="AI6" i="83" s="1"/>
  <c r="AA9" i="80" a="1"/>
  <c r="AA9" i="80" s="1"/>
  <c r="AF4" i="82" a="1"/>
  <c r="AF4" i="82" s="1"/>
  <c r="T10" i="83" a="1"/>
  <c r="T10" i="83" s="1"/>
  <c r="T6" i="83" a="1"/>
  <c r="T6" i="83" s="1"/>
  <c r="Z6" i="82" a="1"/>
  <c r="Z6" i="82" s="1"/>
  <c r="AG10" i="82" a="1"/>
  <c r="AG10" i="82" s="1"/>
  <c r="AE10" i="81" a="1"/>
  <c r="AE10" i="81" s="1"/>
  <c r="V11" i="83" a="1"/>
  <c r="V11" i="83" s="1"/>
  <c r="AC5" i="83" a="1"/>
  <c r="AC5" i="83" s="1"/>
  <c r="AI7" i="83" a="1"/>
  <c r="AI7" i="83" s="1"/>
  <c r="AB7" i="82" a="1"/>
  <c r="AB7" i="82" s="1"/>
  <c r="AF8" i="83" a="1"/>
  <c r="AF8" i="83" s="1"/>
  <c r="AH8" i="82" a="1"/>
  <c r="AH8" i="82" s="1"/>
  <c r="AG9" i="83" a="1"/>
  <c r="AG9" i="83" s="1"/>
  <c r="Z9" i="83" a="1"/>
  <c r="Z9" i="83" s="1"/>
  <c r="AC9" i="82" a="1"/>
  <c r="AC9" i="82" s="1"/>
  <c r="T6" i="78" a="1"/>
  <c r="T6" i="78" s="1"/>
  <c r="AE5" i="79" a="1"/>
  <c r="AE5" i="79" s="1"/>
  <c r="AB10" i="83" a="1"/>
  <c r="AB10" i="83" s="1"/>
  <c r="S10" i="83" a="1"/>
  <c r="S10" i="83" s="1"/>
  <c r="AF3" i="82" a="1"/>
  <c r="AF3" i="82" s="1"/>
  <c r="AB6" i="83" a="1"/>
  <c r="AB6" i="83" s="1"/>
  <c r="S6" i="83" a="1"/>
  <c r="S6" i="83" s="1"/>
  <c r="AD11" i="83" a="1"/>
  <c r="AD11" i="83" s="1"/>
  <c r="T3" i="81" a="1"/>
  <c r="T3" i="81" s="1"/>
  <c r="AC7" i="83" a="1"/>
  <c r="AC7" i="83" s="1"/>
  <c r="AE7" i="82" a="1"/>
  <c r="AE7" i="82" s="1"/>
  <c r="R8" i="83" a="1"/>
  <c r="R8" i="83" s="1"/>
  <c r="AD8" i="83" a="1"/>
  <c r="AD8" i="83" s="1"/>
  <c r="AH9" i="83" a="1"/>
  <c r="AH9" i="83" s="1"/>
  <c r="AJ2" i="83" a="1"/>
  <c r="AJ2" i="83" s="1"/>
  <c r="AJ10" i="83" a="1"/>
  <c r="AJ10" i="83" s="1"/>
  <c r="AA10" i="83" a="1"/>
  <c r="AA10" i="83" s="1"/>
  <c r="AJ6" i="83" a="1"/>
  <c r="AJ6" i="83" s="1"/>
  <c r="AA6" i="83" a="1"/>
  <c r="AA6" i="83" s="1"/>
  <c r="AE6" i="82" a="1"/>
  <c r="AE6" i="82" s="1"/>
  <c r="U2" i="82" a="1"/>
  <c r="U2" i="82" s="1"/>
  <c r="AC11" i="83" a="1"/>
  <c r="AC11" i="83" s="1"/>
  <c r="AF4" i="83" a="1"/>
  <c r="AF4" i="83" s="1"/>
  <c r="Q4" i="83" a="1"/>
  <c r="Q4" i="83" s="1"/>
  <c r="Z4" i="83" a="1"/>
  <c r="Z4" i="83" s="1"/>
  <c r="AD5" i="83" a="1"/>
  <c r="AD5" i="83" s="1"/>
  <c r="AE4" i="81" a="1"/>
  <c r="AE4" i="81" s="1"/>
  <c r="S8" i="83" a="1"/>
  <c r="S8" i="83" s="1"/>
  <c r="V8" i="83" a="1"/>
  <c r="V8" i="83" s="1"/>
  <c r="R8" i="82" a="1"/>
  <c r="R8" i="82" s="1"/>
  <c r="Q9" i="83" a="1"/>
  <c r="Q9" i="83" s="1"/>
  <c r="AF9" i="83" a="1"/>
  <c r="AF9" i="83" s="1"/>
  <c r="AI2" i="83" a="1"/>
  <c r="AI2" i="83" s="1"/>
  <c r="AJ5" i="79" a="1"/>
  <c r="AJ5" i="79" s="1"/>
  <c r="AC4" i="82" a="1"/>
  <c r="AC4" i="82" s="1"/>
  <c r="R4" i="82" a="1"/>
  <c r="R4" i="82" s="1"/>
  <c r="V10" i="83" a="1"/>
  <c r="V10" i="83" s="1"/>
  <c r="AD10" i="83" a="1"/>
  <c r="AD10" i="83" s="1"/>
  <c r="U10" i="83" a="1"/>
  <c r="U10" i="83" s="1"/>
  <c r="AC10" i="83" a="1"/>
  <c r="AC10" i="83" s="1"/>
  <c r="T5" i="82" a="1"/>
  <c r="T5" i="82" s="1"/>
  <c r="V6" i="83" a="1"/>
  <c r="V6" i="83" s="1"/>
  <c r="AD6" i="83" a="1"/>
  <c r="AD6" i="83" s="1"/>
  <c r="U6" i="83" a="1"/>
  <c r="U6" i="83" s="1"/>
  <c r="AC6" i="83" a="1"/>
  <c r="AC6" i="83" s="1"/>
  <c r="V6" i="82" a="1"/>
  <c r="V6" i="82" s="1"/>
  <c r="AC6" i="82" a="1"/>
  <c r="AC6" i="82" s="1"/>
  <c r="AG6" i="82" a="1"/>
  <c r="AG6" i="82" s="1"/>
  <c r="R3" i="83" a="1"/>
  <c r="R3" i="83" s="1"/>
  <c r="AH3" i="83" a="1"/>
  <c r="AH3" i="83" s="1"/>
  <c r="AB3" i="83" a="1"/>
  <c r="AB3" i="83" s="1"/>
  <c r="W3" i="83" a="1"/>
  <c r="W3" i="83" s="1"/>
  <c r="AE3" i="83" a="1"/>
  <c r="AE3" i="83" s="1"/>
  <c r="R10" i="82" a="1"/>
  <c r="R10" i="82" s="1"/>
  <c r="V10" i="82" a="1"/>
  <c r="V10" i="82" s="1"/>
  <c r="AI10" i="82" a="1"/>
  <c r="AI10" i="82" s="1"/>
  <c r="AH2" i="82" a="1"/>
  <c r="AH2" i="82" s="1"/>
  <c r="X11" i="83" a="1"/>
  <c r="X11" i="83" s="1"/>
  <c r="AF11" i="83" a="1"/>
  <c r="AF11" i="83" s="1"/>
  <c r="W11" i="83" a="1"/>
  <c r="W11" i="83" s="1"/>
  <c r="AE11" i="83" a="1"/>
  <c r="AE11" i="83" s="1"/>
  <c r="S4" i="83" a="1"/>
  <c r="S4" i="83" s="1"/>
  <c r="AA4" i="83" a="1"/>
  <c r="AA4" i="83" s="1"/>
  <c r="AI4" i="83" a="1"/>
  <c r="AI4" i="83" s="1"/>
  <c r="AB4" i="83" a="1"/>
  <c r="AB4" i="83" s="1"/>
  <c r="AJ4" i="83" a="1"/>
  <c r="AJ4" i="83" s="1"/>
  <c r="X5" i="83" a="1"/>
  <c r="X5" i="83" s="1"/>
  <c r="AF5" i="83" a="1"/>
  <c r="AF5" i="83" s="1"/>
  <c r="W5" i="83" a="1"/>
  <c r="W5" i="83" s="1"/>
  <c r="AE5" i="83" a="1"/>
  <c r="AE5" i="83" s="1"/>
  <c r="U7" i="83" a="1"/>
  <c r="U7" i="83" s="1"/>
  <c r="V7" i="83" a="1"/>
  <c r="V7" i="83" s="1"/>
  <c r="AD7" i="83" a="1"/>
  <c r="AD7" i="83" s="1"/>
  <c r="W7" i="83" a="1"/>
  <c r="W7" i="83" s="1"/>
  <c r="AE7" i="83" a="1"/>
  <c r="AE7" i="83" s="1"/>
  <c r="S7" i="82" a="1"/>
  <c r="S7" i="82" s="1"/>
  <c r="AH7" i="82" a="1"/>
  <c r="AH7" i="82" s="1"/>
  <c r="S11" i="81" a="1"/>
  <c r="S11" i="81" s="1"/>
  <c r="W8" i="83" a="1"/>
  <c r="W8" i="83" s="1"/>
  <c r="AE8" i="83" a="1"/>
  <c r="AE8" i="83" s="1"/>
  <c r="AG8" i="83" a="1"/>
  <c r="AG8" i="83" s="1"/>
  <c r="AA8" i="83" a="1"/>
  <c r="AA8" i="83" s="1"/>
  <c r="Z8" i="83" a="1"/>
  <c r="Z8" i="83" s="1"/>
  <c r="AH8" i="83" a="1"/>
  <c r="AH8" i="83" s="1"/>
  <c r="Q8" i="82" a="1"/>
  <c r="Q8" i="82" s="1"/>
  <c r="AG8" i="82" a="1"/>
  <c r="AG8" i="82" s="1"/>
  <c r="Z8" i="82" a="1"/>
  <c r="Z8" i="82" s="1"/>
  <c r="S9" i="83" a="1"/>
  <c r="S9" i="83" s="1"/>
  <c r="AA9" i="83" a="1"/>
  <c r="AA9" i="83" s="1"/>
  <c r="AI9" i="83" a="1"/>
  <c r="AI9" i="83" s="1"/>
  <c r="T9" i="83" a="1"/>
  <c r="T9" i="83" s="1"/>
  <c r="AB9" i="83" a="1"/>
  <c r="AB9" i="83" s="1"/>
  <c r="AJ9" i="83" a="1"/>
  <c r="AJ9" i="83" s="1"/>
  <c r="AD9" i="82" a="1"/>
  <c r="AD9" i="82" s="1"/>
  <c r="S2" i="83" a="1"/>
  <c r="S2" i="83" s="1"/>
  <c r="AG2" i="83" a="1"/>
  <c r="AG2" i="83" s="1"/>
  <c r="W2" i="83" a="1"/>
  <c r="W2" i="83" s="1"/>
  <c r="U2" i="83" a="1"/>
  <c r="U2" i="83" s="1"/>
  <c r="AH2" i="83" a="1"/>
  <c r="AH2" i="83" s="1"/>
  <c r="AF6" i="80" a="1"/>
  <c r="AF6" i="80" s="1"/>
  <c r="AE10" i="80" a="1"/>
  <c r="AE10" i="80" s="1"/>
  <c r="AE2" i="79" a="1"/>
  <c r="AE2" i="79" s="1"/>
  <c r="AI2" i="79" a="1"/>
  <c r="AI2" i="79" s="1"/>
  <c r="AC2" i="80" a="1"/>
  <c r="AC2" i="80" s="1"/>
  <c r="Q4" i="82" a="1"/>
  <c r="Q4" i="82" s="1"/>
  <c r="AG4" i="82" a="1"/>
  <c r="AG4" i="82" s="1"/>
  <c r="Z4" i="82" a="1"/>
  <c r="Z4" i="82" s="1"/>
  <c r="X10" i="83" a="1"/>
  <c r="X10" i="83" s="1"/>
  <c r="AF10" i="83" a="1"/>
  <c r="AF10" i="83" s="1"/>
  <c r="W10" i="83" a="1"/>
  <c r="W10" i="83" s="1"/>
  <c r="AE10" i="83" a="1"/>
  <c r="AE10" i="83" s="1"/>
  <c r="AB5" i="82" a="1"/>
  <c r="AB5" i="82" s="1"/>
  <c r="S5" i="82" a="1"/>
  <c r="S5" i="82" s="1"/>
  <c r="AD6" i="81" a="1"/>
  <c r="AD6" i="81" s="1"/>
  <c r="Z3" i="82" a="1"/>
  <c r="Z3" i="82" s="1"/>
  <c r="R7" i="81" a="1"/>
  <c r="R7" i="81" s="1"/>
  <c r="X6" i="83" a="1"/>
  <c r="X6" i="83" s="1"/>
  <c r="AF6" i="83" a="1"/>
  <c r="AF6" i="83" s="1"/>
  <c r="W6" i="83" a="1"/>
  <c r="W6" i="83" s="1"/>
  <c r="AE6" i="83" a="1"/>
  <c r="AE6" i="83" s="1"/>
  <c r="V3" i="83" a="1"/>
  <c r="V3" i="83" s="1"/>
  <c r="AF3" i="83" a="1"/>
  <c r="AF3" i="83" s="1"/>
  <c r="Q3" i="83" a="1"/>
  <c r="Q3" i="83" s="1"/>
  <c r="Y3" i="83" a="1"/>
  <c r="Y3" i="83" s="1"/>
  <c r="AG3" i="83" a="1"/>
  <c r="AG3" i="83" s="1"/>
  <c r="AH10" i="82" a="1"/>
  <c r="AH10" i="82" s="1"/>
  <c r="Z10" i="82" a="1"/>
  <c r="Z10" i="82" s="1"/>
  <c r="V2" i="82" a="1"/>
  <c r="V2" i="82" s="1"/>
  <c r="R11" i="83" a="1"/>
  <c r="R11" i="83" s="1"/>
  <c r="Z11" i="83" a="1"/>
  <c r="Z11" i="83" s="1"/>
  <c r="AH11" i="83" a="1"/>
  <c r="AH11" i="83" s="1"/>
  <c r="Q11" i="83" a="1"/>
  <c r="Q11" i="83" s="1"/>
  <c r="Y11" i="83" a="1"/>
  <c r="Y11" i="83" s="1"/>
  <c r="AG11" i="83" a="1"/>
  <c r="AG11" i="83" s="1"/>
  <c r="T4" i="83" a="1"/>
  <c r="T4" i="83" s="1"/>
  <c r="U4" i="83" a="1"/>
  <c r="U4" i="83" s="1"/>
  <c r="AC4" i="83" a="1"/>
  <c r="AC4" i="83" s="1"/>
  <c r="AD4" i="83" a="1"/>
  <c r="AD4" i="83" s="1"/>
  <c r="R5" i="83" a="1"/>
  <c r="R5" i="83" s="1"/>
  <c r="Z5" i="83" a="1"/>
  <c r="Z5" i="83" s="1"/>
  <c r="AH5" i="83" a="1"/>
  <c r="AH5" i="83" s="1"/>
  <c r="Q5" i="83" a="1"/>
  <c r="Q5" i="83" s="1"/>
  <c r="Y5" i="83" a="1"/>
  <c r="Y5" i="83" s="1"/>
  <c r="AG5" i="83" a="1"/>
  <c r="AG5" i="83" s="1"/>
  <c r="AC3" i="81" a="1"/>
  <c r="AC3" i="81" s="1"/>
  <c r="X7" i="83" a="1"/>
  <c r="X7" i="83" s="1"/>
  <c r="AF7" i="83" a="1"/>
  <c r="AF7" i="83" s="1"/>
  <c r="Y7" i="83" a="1"/>
  <c r="Y7" i="83" s="1"/>
  <c r="AG7" i="83" a="1"/>
  <c r="AG7" i="83" s="1"/>
  <c r="AA7" i="82" a="1"/>
  <c r="AA7" i="82" s="1"/>
  <c r="T7" i="82" a="1"/>
  <c r="T7" i="82" s="1"/>
  <c r="AC8" i="83" a="1"/>
  <c r="AC8" i="83" s="1"/>
  <c r="Q8" i="83" a="1"/>
  <c r="Q8" i="83" s="1"/>
  <c r="AI8" i="83" a="1"/>
  <c r="AI8" i="83" s="1"/>
  <c r="AB8" i="83" a="1"/>
  <c r="AB8" i="83" s="1"/>
  <c r="AJ8" i="83" a="1"/>
  <c r="AJ8" i="83" s="1"/>
  <c r="U8" i="82" a="1"/>
  <c r="U8" i="82" s="1"/>
  <c r="AD8" i="82" a="1"/>
  <c r="AD8" i="82" s="1"/>
  <c r="U9" i="83" a="1"/>
  <c r="U9" i="83" s="1"/>
  <c r="AC9" i="83" a="1"/>
  <c r="AC9" i="83" s="1"/>
  <c r="V9" i="83" a="1"/>
  <c r="V9" i="83" s="1"/>
  <c r="AD9" i="83" a="1"/>
  <c r="AD9" i="83" s="1"/>
  <c r="AF9" i="82" a="1"/>
  <c r="AF9" i="82" s="1"/>
  <c r="X2" i="83" a="1"/>
  <c r="X2" i="83" s="1"/>
  <c r="V2" i="83" a="1"/>
  <c r="V2" i="83" s="1"/>
  <c r="AB2" i="83" a="1"/>
  <c r="AB2" i="83" s="1"/>
  <c r="Z2" i="83" a="1"/>
  <c r="Z2" i="83" s="1"/>
  <c r="AJ2" i="79" a="1"/>
  <c r="AJ2" i="79" s="1"/>
  <c r="U4" i="82" a="1"/>
  <c r="U4" i="82" s="1"/>
  <c r="AD4" i="82" a="1"/>
  <c r="AD4" i="82" s="1"/>
  <c r="AH4" i="82" a="1"/>
  <c r="AH4" i="82" s="1"/>
  <c r="R10" i="83" a="1"/>
  <c r="R10" i="83" s="1"/>
  <c r="Z10" i="83" a="1"/>
  <c r="Z10" i="83" s="1"/>
  <c r="AH10" i="83" a="1"/>
  <c r="AH10" i="83" s="1"/>
  <c r="Q10" i="83" a="1"/>
  <c r="Q10" i="83" s="1"/>
  <c r="Y10" i="83" a="1"/>
  <c r="Y10" i="83" s="1"/>
  <c r="AJ5" i="82" a="1"/>
  <c r="AJ5" i="82" s="1"/>
  <c r="AA5" i="82" a="1"/>
  <c r="AA5" i="82" s="1"/>
  <c r="R6" i="83" a="1"/>
  <c r="R6" i="83" s="1"/>
  <c r="Z6" i="83" a="1"/>
  <c r="Z6" i="83" s="1"/>
  <c r="AH6" i="83" a="1"/>
  <c r="AH6" i="83" s="1"/>
  <c r="Q6" i="83" a="1"/>
  <c r="Q6" i="83" s="1"/>
  <c r="Y6" i="83" a="1"/>
  <c r="Y6" i="83" s="1"/>
  <c r="AD6" i="82" a="1"/>
  <c r="AD6" i="82" s="1"/>
  <c r="Q6" i="82" a="1"/>
  <c r="Q6" i="82" s="1"/>
  <c r="Z3" i="83" a="1"/>
  <c r="Z3" i="83" s="1"/>
  <c r="T3" i="83" a="1"/>
  <c r="T3" i="83" s="1"/>
  <c r="AJ3" i="83" a="1"/>
  <c r="AJ3" i="83" s="1"/>
  <c r="S3" i="83" a="1"/>
  <c r="S3" i="83" s="1"/>
  <c r="AA3" i="83" a="1"/>
  <c r="AA3" i="83" s="1"/>
  <c r="AI3" i="83" a="1"/>
  <c r="AI3" i="83" s="1"/>
  <c r="AB10" i="82" a="1"/>
  <c r="AB10" i="82" s="1"/>
  <c r="S10" i="82" a="1"/>
  <c r="S10" i="82" s="1"/>
  <c r="AE2" i="82" a="1"/>
  <c r="AE2" i="82" s="1"/>
  <c r="T11" i="83" a="1"/>
  <c r="T11" i="83" s="1"/>
  <c r="AB11" i="83" a="1"/>
  <c r="AB11" i="83" s="1"/>
  <c r="AJ11" i="83" a="1"/>
  <c r="AJ11" i="83" s="1"/>
  <c r="S11" i="83" a="1"/>
  <c r="S11" i="83" s="1"/>
  <c r="AA11" i="83" a="1"/>
  <c r="AA11" i="83" s="1"/>
  <c r="AC11" i="82" a="1"/>
  <c r="AC11" i="82" s="1"/>
  <c r="AE9" i="81" a="1"/>
  <c r="AE9" i="81" s="1"/>
  <c r="R4" i="83" a="1"/>
  <c r="R4" i="83" s="1"/>
  <c r="W4" i="83" a="1"/>
  <c r="W4" i="83" s="1"/>
  <c r="AE4" i="83" a="1"/>
  <c r="AE4" i="83" s="1"/>
  <c r="X4" i="83" a="1"/>
  <c r="X4" i="83" s="1"/>
  <c r="T5" i="83" a="1"/>
  <c r="T5" i="83" s="1"/>
  <c r="AB5" i="83" a="1"/>
  <c r="AB5" i="83" s="1"/>
  <c r="AJ5" i="83" a="1"/>
  <c r="AJ5" i="83" s="1"/>
  <c r="S5" i="83" a="1"/>
  <c r="S5" i="83" s="1"/>
  <c r="AA5" i="83" a="1"/>
  <c r="AA5" i="83" s="1"/>
  <c r="Q7" i="83" a="1"/>
  <c r="Q7" i="83" s="1"/>
  <c r="R7" i="83" a="1"/>
  <c r="R7" i="83" s="1"/>
  <c r="Z7" i="83" a="1"/>
  <c r="Z7" i="83" s="1"/>
  <c r="AH7" i="83" a="1"/>
  <c r="AH7" i="83" s="1"/>
  <c r="AA7" i="83" a="1"/>
  <c r="AA7" i="83" s="1"/>
  <c r="AI7" i="82" a="1"/>
  <c r="AI7" i="82" s="1"/>
  <c r="AF4" i="81" a="1"/>
  <c r="AF4" i="81" s="1"/>
  <c r="T8" i="83" a="1"/>
  <c r="T8" i="83" s="1"/>
  <c r="U8" i="83" a="1"/>
  <c r="U8" i="83" s="1"/>
  <c r="Y8" i="82" a="1"/>
  <c r="Y8" i="82" s="1"/>
  <c r="AF8" i="82" a="1"/>
  <c r="AF8" i="82" s="1"/>
  <c r="AE8" i="82" a="1"/>
  <c r="AE8" i="82" s="1"/>
  <c r="W9" i="83" a="1"/>
  <c r="W9" i="83" s="1"/>
  <c r="X9" i="83" a="1"/>
  <c r="X9" i="83" s="1"/>
  <c r="AA2" i="83" a="1"/>
  <c r="AA2" i="83" s="1"/>
  <c r="Y2" i="83" a="1"/>
  <c r="Y2" i="83" s="1"/>
  <c r="R2" i="83" a="1"/>
  <c r="R2" i="83" s="1"/>
  <c r="AE2" i="83" a="1"/>
  <c r="AE2" i="83" s="1"/>
  <c r="AC2" i="83" a="1"/>
  <c r="AC2" i="83" s="1"/>
  <c r="AI5" i="79" a="1"/>
  <c r="AI5" i="79" s="1"/>
  <c r="AE4" i="82" a="1"/>
  <c r="AE4" i="82" s="1"/>
  <c r="AI5" i="82" a="1"/>
  <c r="AI5" i="82" s="1"/>
  <c r="AD3" i="83" a="1"/>
  <c r="AD3" i="83" s="1"/>
  <c r="X3" i="83" a="1"/>
  <c r="X3" i="83" s="1"/>
  <c r="U3" i="83" a="1"/>
  <c r="U3" i="83" s="1"/>
  <c r="AA10" i="82" a="1"/>
  <c r="AA10" i="82" s="1"/>
  <c r="U11" i="83" a="1"/>
  <c r="U11" i="83" s="1"/>
  <c r="V5" i="83" a="1"/>
  <c r="V5" i="83" s="1"/>
  <c r="U5" i="83" a="1"/>
  <c r="U5" i="83" s="1"/>
  <c r="S7" i="83" a="1"/>
  <c r="S7" i="83" s="1"/>
  <c r="T7" i="83" a="1"/>
  <c r="T7" i="83" s="1"/>
  <c r="AB7" i="83" a="1"/>
  <c r="AB7" i="83" s="1"/>
  <c r="AJ7" i="83" a="1"/>
  <c r="AJ7" i="83" s="1"/>
  <c r="AJ7" i="82" a="1"/>
  <c r="AJ7" i="82" s="1"/>
  <c r="AC8" i="82" a="1"/>
  <c r="AC8" i="82" s="1"/>
  <c r="Q2" i="83" a="1"/>
  <c r="Q2" i="83" s="1"/>
  <c r="AF2" i="83" a="1"/>
  <c r="AF2" i="83" s="1"/>
  <c r="AD2" i="83" a="1"/>
  <c r="AD2" i="83" s="1"/>
  <c r="AC3" i="82" a="1"/>
  <c r="AC3" i="82" s="1"/>
  <c r="AH3" i="82" a="1"/>
  <c r="AH3" i="82" s="1"/>
  <c r="Y7" i="81" a="1"/>
  <c r="Y7" i="81" s="1"/>
  <c r="AB2" i="82" a="1"/>
  <c r="AB2" i="82" s="1"/>
  <c r="AB4" i="81" a="1"/>
  <c r="AB4" i="81" s="1"/>
  <c r="W9" i="82" a="1"/>
  <c r="W9" i="82" s="1"/>
  <c r="AE9" i="82" a="1"/>
  <c r="AE9" i="82" s="1"/>
  <c r="R9" i="82" a="1"/>
  <c r="R9" i="82" s="1"/>
  <c r="Z9" i="82" a="1"/>
  <c r="Z9" i="82" s="1"/>
  <c r="AH9" i="82" a="1"/>
  <c r="AH9" i="82" s="1"/>
  <c r="S4" i="82" a="1"/>
  <c r="S4" i="82" s="1"/>
  <c r="AA4" i="82" a="1"/>
  <c r="AA4" i="82" s="1"/>
  <c r="AI4" i="82" a="1"/>
  <c r="AI4" i="82" s="1"/>
  <c r="T4" i="82" a="1"/>
  <c r="T4" i="82" s="1"/>
  <c r="AB4" i="82" a="1"/>
  <c r="AB4" i="82" s="1"/>
  <c r="AJ4" i="82" a="1"/>
  <c r="AJ4" i="82" s="1"/>
  <c r="V5" i="82" a="1"/>
  <c r="V5" i="82" s="1"/>
  <c r="AD5" i="82" a="1"/>
  <c r="AD5" i="82" s="1"/>
  <c r="U5" i="82" a="1"/>
  <c r="U5" i="82" s="1"/>
  <c r="AC5" i="82" a="1"/>
  <c r="AC5" i="82" s="1"/>
  <c r="AH6" i="81" a="1"/>
  <c r="AH6" i="81" s="1"/>
  <c r="W3" i="82" a="1"/>
  <c r="W3" i="82" s="1"/>
  <c r="AE3" i="82" a="1"/>
  <c r="AE3" i="82" s="1"/>
  <c r="T3" i="82" a="1"/>
  <c r="T3" i="82" s="1"/>
  <c r="AB3" i="82" a="1"/>
  <c r="AB3" i="82" s="1"/>
  <c r="AJ3" i="82" a="1"/>
  <c r="AJ3" i="82" s="1"/>
  <c r="AE7" i="81" a="1"/>
  <c r="AE7" i="81" s="1"/>
  <c r="AG7" i="81" a="1"/>
  <c r="AG7" i="81" s="1"/>
  <c r="T6" i="82" a="1"/>
  <c r="T6" i="82" s="1"/>
  <c r="AB6" i="82" a="1"/>
  <c r="AB6" i="82" s="1"/>
  <c r="AJ6" i="82" a="1"/>
  <c r="AJ6" i="82" s="1"/>
  <c r="S6" i="82" a="1"/>
  <c r="S6" i="82" s="1"/>
  <c r="AA6" i="82" a="1"/>
  <c r="AA6" i="82" s="1"/>
  <c r="AI6" i="82" a="1"/>
  <c r="AI6" i="82" s="1"/>
  <c r="AF10" i="82" a="1"/>
  <c r="AF10" i="82" s="1"/>
  <c r="T10" i="82" a="1"/>
  <c r="T10" i="82" s="1"/>
  <c r="AD10" i="82" a="1"/>
  <c r="AD10" i="82" s="1"/>
  <c r="U10" i="82" a="1"/>
  <c r="U10" i="82" s="1"/>
  <c r="AC10" i="82" a="1"/>
  <c r="AC10" i="82" s="1"/>
  <c r="AA2" i="82" a="1"/>
  <c r="AA2" i="82" s="1"/>
  <c r="X2" i="82" a="1"/>
  <c r="X2" i="82" s="1"/>
  <c r="Y2" i="82" a="1"/>
  <c r="Y2" i="82" s="1"/>
  <c r="T2" i="82" a="1"/>
  <c r="T2" i="82" s="1"/>
  <c r="AD2" i="82" a="1"/>
  <c r="AD2" i="82" s="1"/>
  <c r="R11" i="82" a="1"/>
  <c r="R11" i="82" s="1"/>
  <c r="Z11" i="82" a="1"/>
  <c r="Z11" i="82" s="1"/>
  <c r="AH11" i="82" a="1"/>
  <c r="AH11" i="82" s="1"/>
  <c r="Q11" i="82" a="1"/>
  <c r="Q11" i="82" s="1"/>
  <c r="Y11" i="82" a="1"/>
  <c r="Y11" i="82" s="1"/>
  <c r="AG11" i="82" a="1"/>
  <c r="AG11" i="82" s="1"/>
  <c r="AI3" i="81" a="1"/>
  <c r="AI3" i="81" s="1"/>
  <c r="U7" i="82" a="1"/>
  <c r="U7" i="82" s="1"/>
  <c r="AC7" i="82" a="1"/>
  <c r="AC7" i="82" s="1"/>
  <c r="V7" i="82" a="1"/>
  <c r="V7" i="82" s="1"/>
  <c r="AD7" i="82" a="1"/>
  <c r="AD7" i="82" s="1"/>
  <c r="U4" i="81" a="1"/>
  <c r="U4" i="81" s="1"/>
  <c r="Q4" i="81" a="1"/>
  <c r="Q4" i="81" s="1"/>
  <c r="R4" i="81" a="1"/>
  <c r="R4" i="81" s="1"/>
  <c r="AH4" i="81" a="1"/>
  <c r="AH4" i="81" s="1"/>
  <c r="S8" i="82" a="1"/>
  <c r="S8" i="82" s="1"/>
  <c r="AA8" i="82" a="1"/>
  <c r="AA8" i="82" s="1"/>
  <c r="AI8" i="82" a="1"/>
  <c r="AI8" i="82" s="1"/>
  <c r="T8" i="82" a="1"/>
  <c r="T8" i="82" s="1"/>
  <c r="AB8" i="82" a="1"/>
  <c r="AB8" i="82" s="1"/>
  <c r="AJ8" i="82" a="1"/>
  <c r="AJ8" i="82" s="1"/>
  <c r="Q9" i="82" a="1"/>
  <c r="Q9" i="82" s="1"/>
  <c r="Y9" i="82" a="1"/>
  <c r="Y9" i="82" s="1"/>
  <c r="AG9" i="82" a="1"/>
  <c r="AG9" i="82" s="1"/>
  <c r="T9" i="82" a="1"/>
  <c r="T9" i="82" s="1"/>
  <c r="AB9" i="82" a="1"/>
  <c r="AB9" i="82" s="1"/>
  <c r="AJ9" i="82" a="1"/>
  <c r="AJ9" i="82" s="1"/>
  <c r="AJ5" i="81" a="1"/>
  <c r="AJ5" i="81" s="1"/>
  <c r="R3" i="82" a="1"/>
  <c r="R3" i="82" s="1"/>
  <c r="AH7" i="81" a="1"/>
  <c r="AH7" i="81" s="1"/>
  <c r="AJ2" i="82" a="1"/>
  <c r="AJ2" i="82" s="1"/>
  <c r="X11" i="82" a="1"/>
  <c r="X11" i="82" s="1"/>
  <c r="W11" i="82" a="1"/>
  <c r="W11" i="82" s="1"/>
  <c r="V4" i="82" a="1"/>
  <c r="V4" i="82" s="1"/>
  <c r="X5" i="82" a="1"/>
  <c r="X5" i="82" s="1"/>
  <c r="AF5" i="82" a="1"/>
  <c r="AF5" i="82" s="1"/>
  <c r="W5" i="82" a="1"/>
  <c r="W5" i="82" s="1"/>
  <c r="AE5" i="82" a="1"/>
  <c r="AE5" i="82" s="1"/>
  <c r="U6" i="81" a="1"/>
  <c r="U6" i="81" s="1"/>
  <c r="AJ6" i="81" a="1"/>
  <c r="AJ6" i="81" s="1"/>
  <c r="Q3" i="82" a="1"/>
  <c r="Q3" i="82" s="1"/>
  <c r="Y3" i="82" a="1"/>
  <c r="Y3" i="82" s="1"/>
  <c r="AG3" i="82" a="1"/>
  <c r="AG3" i="82" s="1"/>
  <c r="V3" i="82" a="1"/>
  <c r="V3" i="82" s="1"/>
  <c r="AD3" i="82" a="1"/>
  <c r="AD3" i="82" s="1"/>
  <c r="U6" i="82" a="1"/>
  <c r="U6" i="82" s="1"/>
  <c r="AI2" i="81" a="1"/>
  <c r="AI2" i="81" s="1"/>
  <c r="W10" i="82" a="1"/>
  <c r="W10" i="82" s="1"/>
  <c r="AE10" i="82" a="1"/>
  <c r="AE10" i="82" s="1"/>
  <c r="AJ10" i="82" a="1"/>
  <c r="AJ10" i="82" s="1"/>
  <c r="AD10" i="81" a="1"/>
  <c r="AD10" i="81" s="1"/>
  <c r="AC2" i="82" a="1"/>
  <c r="AC2" i="82" s="1"/>
  <c r="W2" i="82" a="1"/>
  <c r="W2" i="82" s="1"/>
  <c r="AF2" i="82" a="1"/>
  <c r="AF2" i="82" s="1"/>
  <c r="T11" i="82" a="1"/>
  <c r="T11" i="82" s="1"/>
  <c r="AB11" i="82" a="1"/>
  <c r="AB11" i="82" s="1"/>
  <c r="AJ11" i="82" a="1"/>
  <c r="AJ11" i="82" s="1"/>
  <c r="S11" i="82" a="1"/>
  <c r="S11" i="82" s="1"/>
  <c r="AA11" i="82" a="1"/>
  <c r="AA11" i="82" s="1"/>
  <c r="AI11" i="82" a="1"/>
  <c r="AI11" i="82" s="1"/>
  <c r="AD9" i="81" a="1"/>
  <c r="AD9" i="81" s="1"/>
  <c r="R3" i="81" a="1"/>
  <c r="R3" i="81" s="1"/>
  <c r="W7" i="82" a="1"/>
  <c r="W7" i="82" s="1"/>
  <c r="X7" i="82" a="1"/>
  <c r="X7" i="82" s="1"/>
  <c r="AF7" i="82" a="1"/>
  <c r="AF7" i="82" s="1"/>
  <c r="AC4" i="81" a="1"/>
  <c r="AC4" i="81" s="1"/>
  <c r="S4" i="81" a="1"/>
  <c r="S4" i="81" s="1"/>
  <c r="T4" i="81" a="1"/>
  <c r="T4" i="81" s="1"/>
  <c r="AJ4" i="81" a="1"/>
  <c r="AJ4" i="81" s="1"/>
  <c r="AD11" i="81" a="1"/>
  <c r="AD11" i="81" s="1"/>
  <c r="V8" i="82" a="1"/>
  <c r="V8" i="82" s="1"/>
  <c r="S9" i="82" a="1"/>
  <c r="S9" i="82" s="1"/>
  <c r="AA9" i="82" a="1"/>
  <c r="AA9" i="82" s="1"/>
  <c r="AI9" i="82" a="1"/>
  <c r="AI9" i="82" s="1"/>
  <c r="V9" i="82" a="1"/>
  <c r="V9" i="82" s="1"/>
  <c r="Q5" i="81" a="1"/>
  <c r="Q5" i="81" s="1"/>
  <c r="U3" i="82" a="1"/>
  <c r="U3" i="82" s="1"/>
  <c r="AF11" i="82" a="1"/>
  <c r="AF11" i="82" s="1"/>
  <c r="AE11" i="82" a="1"/>
  <c r="AE11" i="82" s="1"/>
  <c r="T5" i="79" a="1"/>
  <c r="T5" i="79" s="1"/>
  <c r="S5" i="79" a="1"/>
  <c r="S5" i="79" s="1"/>
  <c r="T2" i="79" a="1"/>
  <c r="T2" i="79" s="1"/>
  <c r="S2" i="79" a="1"/>
  <c r="S2" i="79" s="1"/>
  <c r="W4" i="82" a="1"/>
  <c r="W4" i="82" s="1"/>
  <c r="X4" i="82" a="1"/>
  <c r="X4" i="82" s="1"/>
  <c r="R5" i="82" a="1"/>
  <c r="R5" i="82" s="1"/>
  <c r="Z5" i="82" a="1"/>
  <c r="Z5" i="82" s="1"/>
  <c r="AH5" i="82" a="1"/>
  <c r="AH5" i="82" s="1"/>
  <c r="Q5" i="82" a="1"/>
  <c r="Q5" i="82" s="1"/>
  <c r="Y5" i="82" a="1"/>
  <c r="Y5" i="82" s="1"/>
  <c r="AC6" i="81" a="1"/>
  <c r="AC6" i="81" s="1"/>
  <c r="S3" i="82" a="1"/>
  <c r="S3" i="82" s="1"/>
  <c r="AA3" i="82" a="1"/>
  <c r="AA3" i="82" s="1"/>
  <c r="AI3" i="82" a="1"/>
  <c r="AI3" i="82" s="1"/>
  <c r="X3" i="82" a="1"/>
  <c r="X3" i="82" s="1"/>
  <c r="Z7" i="81" a="1"/>
  <c r="Z7" i="81" s="1"/>
  <c r="Q7" i="81" a="1"/>
  <c r="Q7" i="81" s="1"/>
  <c r="X6" i="82" a="1"/>
  <c r="X6" i="82" s="1"/>
  <c r="AF6" i="82" a="1"/>
  <c r="AF6" i="82" s="1"/>
  <c r="W6" i="82" a="1"/>
  <c r="W6" i="82" s="1"/>
  <c r="AC2" i="81" a="1"/>
  <c r="AC2" i="81" s="1"/>
  <c r="Q10" i="82" a="1"/>
  <c r="Q10" i="82" s="1"/>
  <c r="Y10" i="82" a="1"/>
  <c r="Y10" i="82" s="1"/>
  <c r="R2" i="82" a="1"/>
  <c r="R2" i="82" s="1"/>
  <c r="AI2" i="82" a="1"/>
  <c r="AI2" i="82" s="1"/>
  <c r="Q2" i="82" a="1"/>
  <c r="Q2" i="82" s="1"/>
  <c r="AG2" i="82" a="1"/>
  <c r="AG2" i="82" s="1"/>
  <c r="Z2" i="82" a="1"/>
  <c r="Z2" i="82" s="1"/>
  <c r="V11" i="82" a="1"/>
  <c r="V11" i="82" s="1"/>
  <c r="AD11" i="82" a="1"/>
  <c r="AD11" i="82" s="1"/>
  <c r="U11" i="82" a="1"/>
  <c r="U11" i="82" s="1"/>
  <c r="Q7" i="82" a="1"/>
  <c r="Q7" i="82" s="1"/>
  <c r="Y7" i="82" a="1"/>
  <c r="Y7" i="82" s="1"/>
  <c r="AG7" i="82" a="1"/>
  <c r="AG7" i="82" s="1"/>
  <c r="R7" i="82" a="1"/>
  <c r="R7" i="82" s="1"/>
  <c r="Z7" i="82" a="1"/>
  <c r="Z7" i="82" s="1"/>
  <c r="AG4" i="81" a="1"/>
  <c r="AG4" i="81" s="1"/>
  <c r="AA4" i="81" a="1"/>
  <c r="AA4" i="81" s="1"/>
  <c r="Z4" i="81" a="1"/>
  <c r="Z4" i="81" s="1"/>
  <c r="AI11" i="81" a="1"/>
  <c r="AI11" i="81" s="1"/>
  <c r="W8" i="82" a="1"/>
  <c r="W8" i="82" s="1"/>
  <c r="X8" i="82" a="1"/>
  <c r="X8" i="82" s="1"/>
  <c r="U9" i="82" a="1"/>
  <c r="U9" i="82" s="1"/>
  <c r="X9" i="82" a="1"/>
  <c r="X9" i="82" s="1"/>
  <c r="AG5" i="81" a="1"/>
  <c r="AG5" i="81" s="1"/>
  <c r="V6" i="81" a="1"/>
  <c r="V6" i="81" s="1"/>
  <c r="W2" i="81" a="1"/>
  <c r="W2" i="81" s="1"/>
  <c r="T2" i="81" a="1"/>
  <c r="T2" i="81" s="1"/>
  <c r="AF2" i="81" a="1"/>
  <c r="AF2" i="81" s="1"/>
  <c r="X8" i="81" a="1"/>
  <c r="X8" i="81" s="1"/>
  <c r="AF8" i="81" a="1"/>
  <c r="AF8" i="81" s="1"/>
  <c r="W8" i="81" a="1"/>
  <c r="W8" i="81" s="1"/>
  <c r="AE8" i="81" a="1"/>
  <c r="AE8" i="81" s="1"/>
  <c r="W10" i="81" a="1"/>
  <c r="W10" i="81" s="1"/>
  <c r="X10" i="81" a="1"/>
  <c r="X10" i="81" s="1"/>
  <c r="AF10" i="81" a="1"/>
  <c r="AF10" i="81" s="1"/>
  <c r="W9" i="81" a="1"/>
  <c r="W9" i="81" s="1"/>
  <c r="X9" i="81" a="1"/>
  <c r="X9" i="81" s="1"/>
  <c r="AF9" i="81" a="1"/>
  <c r="AF9" i="81" s="1"/>
  <c r="AJ3" i="81" a="1"/>
  <c r="AJ3" i="81" s="1"/>
  <c r="U3" i="81" a="1"/>
  <c r="U3" i="81" s="1"/>
  <c r="V11" i="81" a="1"/>
  <c r="V11" i="81" s="1"/>
  <c r="U11" i="81" a="1"/>
  <c r="U11" i="81" s="1"/>
  <c r="AC11" i="81" a="1"/>
  <c r="AC11" i="81" s="1"/>
  <c r="S5" i="81" a="1"/>
  <c r="S5" i="81" s="1"/>
  <c r="AA5" i="81" a="1"/>
  <c r="AA5" i="81" s="1"/>
  <c r="AI5" i="81" a="1"/>
  <c r="AI5" i="81" s="1"/>
  <c r="V5" i="81" a="1"/>
  <c r="V5" i="81" s="1"/>
  <c r="AD5" i="81" a="1"/>
  <c r="AD5" i="81" s="1"/>
  <c r="T6" i="80" a="1"/>
  <c r="T6" i="80" s="1"/>
  <c r="AD10" i="79" a="1"/>
  <c r="AD10" i="79" s="1"/>
  <c r="V9" i="80" a="1"/>
  <c r="V9" i="80" s="1"/>
  <c r="W6" i="81" a="1"/>
  <c r="W6" i="81" s="1"/>
  <c r="AE6" i="81" a="1"/>
  <c r="AE6" i="81" s="1"/>
  <c r="X6" i="81" a="1"/>
  <c r="X6" i="81" s="1"/>
  <c r="AF6" i="81" a="1"/>
  <c r="AF6" i="81" s="1"/>
  <c r="T7" i="81" a="1"/>
  <c r="T7" i="81" s="1"/>
  <c r="AB7" i="81" a="1"/>
  <c r="AB7" i="81" s="1"/>
  <c r="AJ7" i="81" a="1"/>
  <c r="AJ7" i="81" s="1"/>
  <c r="S7" i="81" a="1"/>
  <c r="S7" i="81" s="1"/>
  <c r="AA7" i="81" a="1"/>
  <c r="AA7" i="81" s="1"/>
  <c r="AI7" i="81" a="1"/>
  <c r="AI7" i="81" s="1"/>
  <c r="Q2" i="81" a="1"/>
  <c r="Q2" i="81" s="1"/>
  <c r="Y2" i="81" a="1"/>
  <c r="Y2" i="81" s="1"/>
  <c r="AB2" i="81" a="1"/>
  <c r="AB2" i="81" s="1"/>
  <c r="V2" i="81" a="1"/>
  <c r="V2" i="81" s="1"/>
  <c r="AJ2" i="81" a="1"/>
  <c r="AJ2" i="81" s="1"/>
  <c r="AG2" i="81" a="1"/>
  <c r="AG2" i="81" s="1"/>
  <c r="R8" i="81" a="1"/>
  <c r="R8" i="81" s="1"/>
  <c r="Z8" i="81" a="1"/>
  <c r="Z8" i="81" s="1"/>
  <c r="AH8" i="81" a="1"/>
  <c r="AH8" i="81" s="1"/>
  <c r="Q8" i="81" a="1"/>
  <c r="Q8" i="81" s="1"/>
  <c r="Y8" i="81" a="1"/>
  <c r="Y8" i="81" s="1"/>
  <c r="AG8" i="81" a="1"/>
  <c r="AG8" i="81" s="1"/>
  <c r="Q10" i="81" a="1"/>
  <c r="Q10" i="81" s="1"/>
  <c r="Y10" i="81" a="1"/>
  <c r="Y10" i="81" s="1"/>
  <c r="AG10" i="81" a="1"/>
  <c r="AG10" i="81" s="1"/>
  <c r="R10" i="81" a="1"/>
  <c r="R10" i="81" s="1"/>
  <c r="Z10" i="81" a="1"/>
  <c r="Z10" i="81" s="1"/>
  <c r="AH10" i="81" a="1"/>
  <c r="AH10" i="81" s="1"/>
  <c r="Q9" i="81" a="1"/>
  <c r="Q9" i="81" s="1"/>
  <c r="Y9" i="81" a="1"/>
  <c r="Y9" i="81" s="1"/>
  <c r="AG9" i="81" a="1"/>
  <c r="AG9" i="81" s="1"/>
  <c r="R9" i="81" a="1"/>
  <c r="R9" i="81" s="1"/>
  <c r="Z9" i="81" a="1"/>
  <c r="Z9" i="81" s="1"/>
  <c r="AH9" i="81" a="1"/>
  <c r="AH9" i="81" s="1"/>
  <c r="X3" i="81" a="1"/>
  <c r="X3" i="81" s="1"/>
  <c r="V3" i="81" a="1"/>
  <c r="V3" i="81" s="1"/>
  <c r="AD3" i="81" a="1"/>
  <c r="AD3" i="81" s="1"/>
  <c r="W3" i="81" a="1"/>
  <c r="W3" i="81" s="1"/>
  <c r="AE3" i="81" a="1"/>
  <c r="AE3" i="81" s="1"/>
  <c r="Y4" i="81" a="1"/>
  <c r="Y4" i="81" s="1"/>
  <c r="AI4" i="81" a="1"/>
  <c r="AI4" i="81" s="1"/>
  <c r="V4" i="81" a="1"/>
  <c r="V4" i="81" s="1"/>
  <c r="AD4" i="81" a="1"/>
  <c r="AD4" i="81" s="1"/>
  <c r="X11" i="81" a="1"/>
  <c r="X11" i="81" s="1"/>
  <c r="AF11" i="81" a="1"/>
  <c r="AF11" i="81" s="1"/>
  <c r="W11" i="81" a="1"/>
  <c r="W11" i="81" s="1"/>
  <c r="AE11" i="81" a="1"/>
  <c r="AE11" i="81" s="1"/>
  <c r="U5" i="81" a="1"/>
  <c r="U5" i="81" s="1"/>
  <c r="AC5" i="81" a="1"/>
  <c r="AC5" i="81" s="1"/>
  <c r="X5" i="81" a="1"/>
  <c r="X5" i="81" s="1"/>
  <c r="AF5" i="81" a="1"/>
  <c r="AF5" i="81" s="1"/>
  <c r="AD6" i="80" a="1"/>
  <c r="AD6" i="80" s="1"/>
  <c r="Z3" i="78" a="1"/>
  <c r="Z3" i="78" s="1"/>
  <c r="AJ3" i="80" a="1"/>
  <c r="AJ3" i="80" s="1"/>
  <c r="Q6" i="81" a="1"/>
  <c r="Q6" i="81" s="1"/>
  <c r="Y6" i="81" a="1"/>
  <c r="Y6" i="81" s="1"/>
  <c r="AG6" i="81" a="1"/>
  <c r="AG6" i="81" s="1"/>
  <c r="R6" i="81" a="1"/>
  <c r="R6" i="81" s="1"/>
  <c r="Z6" i="81" a="1"/>
  <c r="Z6" i="81" s="1"/>
  <c r="V7" i="81" a="1"/>
  <c r="V7" i="81" s="1"/>
  <c r="AD7" i="81" a="1"/>
  <c r="AD7" i="81" s="1"/>
  <c r="U7" i="81" a="1"/>
  <c r="U7" i="81" s="1"/>
  <c r="AC7" i="81" a="1"/>
  <c r="AC7" i="81" s="1"/>
  <c r="S2" i="81" a="1"/>
  <c r="S2" i="81" s="1"/>
  <c r="AD2" i="81" a="1"/>
  <c r="AD2" i="81" s="1"/>
  <c r="X2" i="81" a="1"/>
  <c r="X2" i="81" s="1"/>
  <c r="AA2" i="81" a="1"/>
  <c r="AA2" i="81" s="1"/>
  <c r="T8" i="81" a="1"/>
  <c r="T8" i="81" s="1"/>
  <c r="AB8" i="81" a="1"/>
  <c r="AB8" i="81" s="1"/>
  <c r="AJ8" i="81" a="1"/>
  <c r="AJ8" i="81" s="1"/>
  <c r="S8" i="81" a="1"/>
  <c r="S8" i="81" s="1"/>
  <c r="AA8" i="81" a="1"/>
  <c r="AA8" i="81" s="1"/>
  <c r="AI8" i="81" a="1"/>
  <c r="AI8" i="81" s="1"/>
  <c r="S10" i="81" a="1"/>
  <c r="S10" i="81" s="1"/>
  <c r="AA10" i="81" a="1"/>
  <c r="AA10" i="81" s="1"/>
  <c r="AI10" i="81" a="1"/>
  <c r="AI10" i="81" s="1"/>
  <c r="T10" i="81" a="1"/>
  <c r="T10" i="81" s="1"/>
  <c r="AB10" i="81" a="1"/>
  <c r="AB10" i="81" s="1"/>
  <c r="AJ10" i="81" a="1"/>
  <c r="AJ10" i="81" s="1"/>
  <c r="S9" i="81" a="1"/>
  <c r="S9" i="81" s="1"/>
  <c r="AA9" i="81" a="1"/>
  <c r="AA9" i="81" s="1"/>
  <c r="AI9" i="81" a="1"/>
  <c r="AI9" i="81" s="1"/>
  <c r="T9" i="81" a="1"/>
  <c r="T9" i="81" s="1"/>
  <c r="AB9" i="81" a="1"/>
  <c r="AB9" i="81" s="1"/>
  <c r="AJ9" i="81" a="1"/>
  <c r="AJ9" i="81" s="1"/>
  <c r="AB3" i="81" a="1"/>
  <c r="AB3" i="81" s="1"/>
  <c r="Z3" i="81" a="1"/>
  <c r="Z3" i="81" s="1"/>
  <c r="AF3" i="81" a="1"/>
  <c r="AF3" i="81" s="1"/>
  <c r="Q3" i="81" a="1"/>
  <c r="Q3" i="81" s="1"/>
  <c r="Y3" i="81" a="1"/>
  <c r="Y3" i="81" s="1"/>
  <c r="AG3" i="81" a="1"/>
  <c r="AG3" i="81" s="1"/>
  <c r="W4" i="81" a="1"/>
  <c r="W4" i="81" s="1"/>
  <c r="X4" i="81" a="1"/>
  <c r="X4" i="81" s="1"/>
  <c r="R11" i="81" a="1"/>
  <c r="R11" i="81" s="1"/>
  <c r="Z11" i="81" a="1"/>
  <c r="Z11" i="81" s="1"/>
  <c r="AH11" i="81" a="1"/>
  <c r="AH11" i="81" s="1"/>
  <c r="Q11" i="81" a="1"/>
  <c r="Q11" i="81" s="1"/>
  <c r="Y11" i="81" a="1"/>
  <c r="Y11" i="81" s="1"/>
  <c r="AG11" i="81" a="1"/>
  <c r="AG11" i="81" s="1"/>
  <c r="W5" i="81" a="1"/>
  <c r="W5" i="81" s="1"/>
  <c r="AE5" i="81" a="1"/>
  <c r="AE5" i="81" s="1"/>
  <c r="R5" i="81" a="1"/>
  <c r="R5" i="81" s="1"/>
  <c r="Z5" i="81" a="1"/>
  <c r="Z5" i="81" s="1"/>
  <c r="AH5" i="81" a="1"/>
  <c r="AH5" i="81" s="1"/>
  <c r="AA10" i="78" a="1"/>
  <c r="AA10" i="78" s="1"/>
  <c r="AE7" i="79" a="1"/>
  <c r="AE7" i="79" s="1"/>
  <c r="AC5" i="80" a="1"/>
  <c r="AC5" i="80" s="1"/>
  <c r="AF8" i="80" a="1"/>
  <c r="AF8" i="80" s="1"/>
  <c r="S3" i="80" a="1"/>
  <c r="S3" i="80" s="1"/>
  <c r="S6" i="81" a="1"/>
  <c r="S6" i="81" s="1"/>
  <c r="AA6" i="81" a="1"/>
  <c r="AA6" i="81" s="1"/>
  <c r="AI6" i="81" a="1"/>
  <c r="AI6" i="81" s="1"/>
  <c r="T6" i="81" a="1"/>
  <c r="T6" i="81" s="1"/>
  <c r="AB6" i="81" a="1"/>
  <c r="AB6" i="81" s="1"/>
  <c r="X7" i="81" a="1"/>
  <c r="X7" i="81" s="1"/>
  <c r="AF7" i="81" a="1"/>
  <c r="AF7" i="81" s="1"/>
  <c r="W7" i="81" a="1"/>
  <c r="W7" i="81" s="1"/>
  <c r="U2" i="81" a="1"/>
  <c r="U2" i="81" s="1"/>
  <c r="AH2" i="81" a="1"/>
  <c r="AH2" i="81" s="1"/>
  <c r="R2" i="81" a="1"/>
  <c r="R2" i="81" s="1"/>
  <c r="Z2" i="81" a="1"/>
  <c r="Z2" i="81" s="1"/>
  <c r="V8" i="81" a="1"/>
  <c r="V8" i="81" s="1"/>
  <c r="AD8" i="81" a="1"/>
  <c r="AD8" i="81" s="1"/>
  <c r="U8" i="81" a="1"/>
  <c r="U8" i="81" s="1"/>
  <c r="U10" i="81" a="1"/>
  <c r="U10" i="81" s="1"/>
  <c r="AC10" i="81" a="1"/>
  <c r="AC10" i="81" s="1"/>
  <c r="V10" i="81" a="1"/>
  <c r="V10" i="81" s="1"/>
  <c r="U9" i="81" a="1"/>
  <c r="U9" i="81" s="1"/>
  <c r="AC9" i="81" a="1"/>
  <c r="AC9" i="81" s="1"/>
  <c r="V9" i="81" a="1"/>
  <c r="V9" i="81" s="1"/>
  <c r="AH3" i="81" a="1"/>
  <c r="AH3" i="81" s="1"/>
  <c r="S3" i="81" a="1"/>
  <c r="S3" i="81" s="1"/>
  <c r="AA3" i="81" a="1"/>
  <c r="AA3" i="81" s="1"/>
  <c r="T11" i="81" a="1"/>
  <c r="T11" i="81" s="1"/>
  <c r="AB11" i="81" a="1"/>
  <c r="AB11" i="81" s="1"/>
  <c r="AJ11" i="81" a="1"/>
  <c r="AJ11" i="81" s="1"/>
  <c r="AA11" i="81" a="1"/>
  <c r="AA11" i="81" s="1"/>
  <c r="Y5" i="81" a="1"/>
  <c r="Y5" i="81" s="1"/>
  <c r="T5" i="81" a="1"/>
  <c r="T5" i="81" s="1"/>
  <c r="AB5" i="81" a="1"/>
  <c r="AB5" i="81" s="1"/>
  <c r="X7" i="80" a="1"/>
  <c r="X7" i="80" s="1"/>
  <c r="AF4" i="80" a="1"/>
  <c r="AF4" i="80" s="1"/>
  <c r="AG11" i="80" a="1"/>
  <c r="AG11" i="80" s="1"/>
  <c r="AH3" i="79" a="1"/>
  <c r="AH3" i="79" s="1"/>
  <c r="T9" i="79" a="1"/>
  <c r="T9" i="79" s="1"/>
  <c r="AG9" i="80" a="1"/>
  <c r="AG9" i="80" s="1"/>
  <c r="AJ9" i="80" a="1"/>
  <c r="AJ9" i="80" s="1"/>
  <c r="T4" i="78" a="1"/>
  <c r="T4" i="78" s="1"/>
  <c r="AH8" i="80" a="1"/>
  <c r="AH8" i="80" s="1"/>
  <c r="AA3" i="80" a="1"/>
  <c r="AA3" i="80" s="1"/>
  <c r="T3" i="80" a="1"/>
  <c r="T3" i="80" s="1"/>
  <c r="AI3" i="80" a="1"/>
  <c r="AI3" i="80" s="1"/>
  <c r="AB3" i="80" a="1"/>
  <c r="AB3" i="80" s="1"/>
  <c r="AI11" i="78" a="1"/>
  <c r="AI11" i="78" s="1"/>
  <c r="Y7" i="80" a="1"/>
  <c r="Y7" i="80" s="1"/>
  <c r="T10" i="79" a="1"/>
  <c r="T10" i="79" s="1"/>
  <c r="X2" i="80" a="1"/>
  <c r="X2" i="80" s="1"/>
  <c r="X5" i="80" a="1"/>
  <c r="X5" i="80" s="1"/>
  <c r="AC8" i="79" a="1"/>
  <c r="AC8" i="79" s="1"/>
  <c r="S3" i="79" a="1"/>
  <c r="S3" i="79" s="1"/>
  <c r="X9" i="80" a="1"/>
  <c r="X9" i="80" s="1"/>
  <c r="Z9" i="80" a="1"/>
  <c r="Z9" i="80" s="1"/>
  <c r="AC8" i="80" a="1"/>
  <c r="AC8" i="80" s="1"/>
  <c r="AE3" i="80" a="1"/>
  <c r="AE3" i="80" s="1"/>
  <c r="AC6" i="80" a="1"/>
  <c r="AC6" i="80" s="1"/>
  <c r="AE6" i="80" a="1"/>
  <c r="AE6" i="80" s="1"/>
  <c r="V7" i="80" a="1"/>
  <c r="V7" i="80" s="1"/>
  <c r="U4" i="80" a="1"/>
  <c r="U4" i="80" s="1"/>
  <c r="AJ6" i="78" a="1"/>
  <c r="AJ6" i="78" s="1"/>
  <c r="AJ11" i="80" a="1"/>
  <c r="AJ11" i="80" s="1"/>
  <c r="Q9" i="80" a="1"/>
  <c r="Q9" i="80" s="1"/>
  <c r="AH3" i="80" a="1"/>
  <c r="AH3" i="80" s="1"/>
  <c r="W6" i="80" a="1"/>
  <c r="W6" i="80" s="1"/>
  <c r="AF10" i="80" a="1"/>
  <c r="AF10" i="80" s="1"/>
  <c r="AG10" i="80" a="1"/>
  <c r="AG10" i="80" s="1"/>
  <c r="AF2" i="80" a="1"/>
  <c r="AF2" i="80" s="1"/>
  <c r="W2" i="80" a="1"/>
  <c r="W2" i="80" s="1"/>
  <c r="AE2" i="80" a="1"/>
  <c r="AE2" i="80" s="1"/>
  <c r="W8" i="80" a="1"/>
  <c r="W8" i="80" s="1"/>
  <c r="R8" i="80" a="1"/>
  <c r="R8" i="80" s="1"/>
  <c r="AD4" i="79" a="1"/>
  <c r="AD4" i="79" s="1"/>
  <c r="T11" i="78" a="1"/>
  <c r="T11" i="78" s="1"/>
  <c r="AB6" i="80" a="1"/>
  <c r="AB6" i="80" s="1"/>
  <c r="X6" i="80" a="1"/>
  <c r="X6" i="80" s="1"/>
  <c r="AH6" i="80" a="1"/>
  <c r="AH6" i="80" s="1"/>
  <c r="Q6" i="80" a="1"/>
  <c r="Q6" i="80" s="1"/>
  <c r="Y6" i="80" a="1"/>
  <c r="Y6" i="80" s="1"/>
  <c r="AG6" i="80" a="1"/>
  <c r="AG6" i="80" s="1"/>
  <c r="T10" i="78" a="1"/>
  <c r="T10" i="78" s="1"/>
  <c r="Z7" i="80" a="1"/>
  <c r="Z7" i="80" s="1"/>
  <c r="Q7" i="80" a="1"/>
  <c r="Q7" i="80" s="1"/>
  <c r="AI7" i="80" a="1"/>
  <c r="AI7" i="80" s="1"/>
  <c r="AB7" i="80" a="1"/>
  <c r="AB7" i="80" s="1"/>
  <c r="R7" i="80" a="1"/>
  <c r="R7" i="80" s="1"/>
  <c r="AG7" i="80" a="1"/>
  <c r="AG7" i="80" s="1"/>
  <c r="AE10" i="79" a="1"/>
  <c r="AE10" i="79" s="1"/>
  <c r="W6" i="79" a="1"/>
  <c r="W6" i="79" s="1"/>
  <c r="AC9" i="78" a="1"/>
  <c r="AC9" i="78" s="1"/>
  <c r="Y4" i="80" a="1"/>
  <c r="Y4" i="80" s="1"/>
  <c r="R4" i="80" a="1"/>
  <c r="R4" i="80" s="1"/>
  <c r="AH4" i="80" a="1"/>
  <c r="AH4" i="80" s="1"/>
  <c r="AA4" i="80" a="1"/>
  <c r="AA4" i="80" s="1"/>
  <c r="X4" i="80" a="1"/>
  <c r="X4" i="80" s="1"/>
  <c r="AJ4" i="80" a="1"/>
  <c r="AJ4" i="80" s="1"/>
  <c r="R10" i="80" a="1"/>
  <c r="R10" i="80" s="1"/>
  <c r="Z10" i="80" a="1"/>
  <c r="Z10" i="80" s="1"/>
  <c r="AH10" i="80" a="1"/>
  <c r="AH10" i="80" s="1"/>
  <c r="S10" i="80" a="1"/>
  <c r="S10" i="80" s="1"/>
  <c r="AA10" i="80" a="1"/>
  <c r="AA10" i="80" s="1"/>
  <c r="AI10" i="80" a="1"/>
  <c r="AI10" i="80" s="1"/>
  <c r="Z5" i="79" a="1"/>
  <c r="Z5" i="79" s="1"/>
  <c r="Y5" i="79" a="1"/>
  <c r="Y5" i="79" s="1"/>
  <c r="Z2" i="79" a="1"/>
  <c r="Z2" i="79" s="1"/>
  <c r="Y2" i="79" a="1"/>
  <c r="Y2" i="79" s="1"/>
  <c r="R2" i="80" a="1"/>
  <c r="R2" i="80" s="1"/>
  <c r="Z2" i="80" a="1"/>
  <c r="Z2" i="80" s="1"/>
  <c r="AH2" i="80" a="1"/>
  <c r="AH2" i="80" s="1"/>
  <c r="Q2" i="80" a="1"/>
  <c r="Q2" i="80" s="1"/>
  <c r="Y2" i="80" a="1"/>
  <c r="Y2" i="80" s="1"/>
  <c r="AG2" i="80" a="1"/>
  <c r="AG2" i="80" s="1"/>
  <c r="U7" i="79" a="1"/>
  <c r="U7" i="79" s="1"/>
  <c r="R5" i="80" a="1"/>
  <c r="R5" i="80" s="1"/>
  <c r="Z5" i="80" a="1"/>
  <c r="Z5" i="80" s="1"/>
  <c r="AH5" i="80" a="1"/>
  <c r="AH5" i="80" s="1"/>
  <c r="Q5" i="80" a="1"/>
  <c r="Q5" i="80" s="1"/>
  <c r="Y5" i="80" a="1"/>
  <c r="Y5" i="80" s="1"/>
  <c r="AG5" i="80" a="1"/>
  <c r="AG5" i="80" s="1"/>
  <c r="X8" i="79" a="1"/>
  <c r="X8" i="79" s="1"/>
  <c r="Q11" i="80" a="1"/>
  <c r="Q11" i="80" s="1"/>
  <c r="R11" i="80" a="1"/>
  <c r="R11" i="80" s="1"/>
  <c r="S11" i="80" a="1"/>
  <c r="S11" i="80" s="1"/>
  <c r="U11" i="80" a="1"/>
  <c r="U11" i="80" s="1"/>
  <c r="AC11" i="80" a="1"/>
  <c r="AC11" i="80" s="1"/>
  <c r="AA3" i="79" a="1"/>
  <c r="AA3" i="79" s="1"/>
  <c r="T3" i="79" a="1"/>
  <c r="T3" i="79" s="1"/>
  <c r="AE9" i="79" a="1"/>
  <c r="AE9" i="79" s="1"/>
  <c r="Q9" i="79" a="1"/>
  <c r="Q9" i="79" s="1"/>
  <c r="AE9" i="80" a="1"/>
  <c r="AE9" i="80" s="1"/>
  <c r="AB9" i="80" a="1"/>
  <c r="AB9" i="80" s="1"/>
  <c r="U9" i="80" a="1"/>
  <c r="U9" i="80" s="1"/>
  <c r="AD9" i="80" a="1"/>
  <c r="AD9" i="80" s="1"/>
  <c r="S4" i="78" a="1"/>
  <c r="S4" i="78" s="1"/>
  <c r="Q8" i="80" a="1"/>
  <c r="Q8" i="80" s="1"/>
  <c r="Y8" i="80" a="1"/>
  <c r="Y8" i="80" s="1"/>
  <c r="AG8" i="80" a="1"/>
  <c r="AG8" i="80" s="1"/>
  <c r="T8" i="80" a="1"/>
  <c r="T8" i="80" s="1"/>
  <c r="AB8" i="80" a="1"/>
  <c r="AB8" i="80" s="1"/>
  <c r="AJ8" i="80" a="1"/>
  <c r="AJ8" i="80" s="1"/>
  <c r="AD11" i="79" a="1"/>
  <c r="AD11" i="79" s="1"/>
  <c r="U3" i="80" a="1"/>
  <c r="U3" i="80" s="1"/>
  <c r="AC3" i="80" a="1"/>
  <c r="AC3" i="80" s="1"/>
  <c r="V3" i="80" a="1"/>
  <c r="V3" i="80" s="1"/>
  <c r="AD3" i="80" a="1"/>
  <c r="AD3" i="80" s="1"/>
  <c r="AE7" i="80" a="1"/>
  <c r="AE7" i="80" s="1"/>
  <c r="AC7" i="80" a="1"/>
  <c r="AC7" i="80" s="1"/>
  <c r="AD4" i="80" a="1"/>
  <c r="AD4" i="80" s="1"/>
  <c r="T4" i="80" a="1"/>
  <c r="T4" i="80" s="1"/>
  <c r="Q10" i="80" a="1"/>
  <c r="Q10" i="80" s="1"/>
  <c r="AA11" i="80" a="1"/>
  <c r="AA11" i="80" s="1"/>
  <c r="AI11" i="80" a="1"/>
  <c r="AI11" i="80" s="1"/>
  <c r="Z8" i="80" a="1"/>
  <c r="Z8" i="80" s="1"/>
  <c r="AB11" i="78" a="1"/>
  <c r="AB11" i="78" s="1"/>
  <c r="R6" i="80" a="1"/>
  <c r="R6" i="80" s="1"/>
  <c r="AJ6" i="80" a="1"/>
  <c r="AJ6" i="80" s="1"/>
  <c r="S6" i="80" a="1"/>
  <c r="S6" i="80" s="1"/>
  <c r="AA6" i="80" a="1"/>
  <c r="AA6" i="80" s="1"/>
  <c r="AI6" i="80" a="1"/>
  <c r="AI6" i="80" s="1"/>
  <c r="AD7" i="80" a="1"/>
  <c r="AD7" i="80" s="1"/>
  <c r="W7" i="80" a="1"/>
  <c r="W7" i="80" s="1"/>
  <c r="AF7" i="80" a="1"/>
  <c r="AF7" i="80" s="1"/>
  <c r="U7" i="80" a="1"/>
  <c r="U7" i="80" s="1"/>
  <c r="AC4" i="80" a="1"/>
  <c r="AC4" i="80" s="1"/>
  <c r="V4" i="80" a="1"/>
  <c r="V4" i="80" s="1"/>
  <c r="AE4" i="80" a="1"/>
  <c r="AE4" i="80" s="1"/>
  <c r="AB4" i="80" a="1"/>
  <c r="AB4" i="80" s="1"/>
  <c r="T10" i="80" a="1"/>
  <c r="T10" i="80" s="1"/>
  <c r="AB10" i="80" a="1"/>
  <c r="AB10" i="80" s="1"/>
  <c r="AJ10" i="80" a="1"/>
  <c r="AJ10" i="80" s="1"/>
  <c r="U10" i="80" a="1"/>
  <c r="U10" i="80" s="1"/>
  <c r="AC10" i="80" a="1"/>
  <c r="AC10" i="80" s="1"/>
  <c r="AB5" i="79" a="1"/>
  <c r="AB5" i="79" s="1"/>
  <c r="AA5" i="79" a="1"/>
  <c r="AA5" i="79" s="1"/>
  <c r="AB2" i="79" a="1"/>
  <c r="AB2" i="79" s="1"/>
  <c r="AA2" i="79" a="1"/>
  <c r="AA2" i="79" s="1"/>
  <c r="T2" i="80" a="1"/>
  <c r="T2" i="80" s="1"/>
  <c r="AB2" i="80" a="1"/>
  <c r="AB2" i="80" s="1"/>
  <c r="AJ2" i="80" a="1"/>
  <c r="AJ2" i="80" s="1"/>
  <c r="S2" i="80" a="1"/>
  <c r="S2" i="80" s="1"/>
  <c r="AA2" i="80" a="1"/>
  <c r="AA2" i="80" s="1"/>
  <c r="AI2" i="80" a="1"/>
  <c r="AI2" i="80" s="1"/>
  <c r="V7" i="79" a="1"/>
  <c r="V7" i="79" s="1"/>
  <c r="T5" i="80" a="1"/>
  <c r="T5" i="80" s="1"/>
  <c r="AB5" i="80" a="1"/>
  <c r="AB5" i="80" s="1"/>
  <c r="AJ5" i="80" a="1"/>
  <c r="AJ5" i="80" s="1"/>
  <c r="S5" i="80" a="1"/>
  <c r="S5" i="80" s="1"/>
  <c r="AA5" i="80" a="1"/>
  <c r="AA5" i="80" s="1"/>
  <c r="AI5" i="80" a="1"/>
  <c r="AI5" i="80" s="1"/>
  <c r="T11" i="80" a="1"/>
  <c r="T11" i="80" s="1"/>
  <c r="V11" i="80" a="1"/>
  <c r="V11" i="80" s="1"/>
  <c r="X11" i="80" a="1"/>
  <c r="X11" i="80" s="1"/>
  <c r="Z11" i="80" a="1"/>
  <c r="Z11" i="80" s="1"/>
  <c r="W11" i="80" a="1"/>
  <c r="W11" i="80" s="1"/>
  <c r="AE11" i="80" a="1"/>
  <c r="AE11" i="80" s="1"/>
  <c r="R3" i="79" a="1"/>
  <c r="R3" i="79" s="1"/>
  <c r="AI3" i="79" a="1"/>
  <c r="AI3" i="79" s="1"/>
  <c r="AB3" i="79" a="1"/>
  <c r="AB3" i="79" s="1"/>
  <c r="R9" i="79" a="1"/>
  <c r="R9" i="79" s="1"/>
  <c r="S9" i="80" a="1"/>
  <c r="S9" i="80" s="1"/>
  <c r="AI9" i="80" a="1"/>
  <c r="AI9" i="80" s="1"/>
  <c r="AF9" i="80" a="1"/>
  <c r="AF9" i="80" s="1"/>
  <c r="Y9" i="80" a="1"/>
  <c r="Y9" i="80" s="1"/>
  <c r="R9" i="80" a="1"/>
  <c r="R9" i="80" s="1"/>
  <c r="AH9" i="80" a="1"/>
  <c r="AH9" i="80" s="1"/>
  <c r="S8" i="80" a="1"/>
  <c r="S8" i="80" s="1"/>
  <c r="AA8" i="80" a="1"/>
  <c r="AA8" i="80" s="1"/>
  <c r="AI8" i="80" a="1"/>
  <c r="AI8" i="80" s="1"/>
  <c r="V8" i="80" a="1"/>
  <c r="V8" i="80" s="1"/>
  <c r="AD8" i="80" a="1"/>
  <c r="AD8" i="80" s="1"/>
  <c r="W3" i="80" a="1"/>
  <c r="W3" i="80" s="1"/>
  <c r="X3" i="80" a="1"/>
  <c r="X3" i="80" s="1"/>
  <c r="AF3" i="80" a="1"/>
  <c r="AF3" i="80" s="1"/>
  <c r="W4" i="80" a="1"/>
  <c r="W4" i="80" s="1"/>
  <c r="X10" i="80" a="1"/>
  <c r="X10" i="80" s="1"/>
  <c r="Y10" i="80" a="1"/>
  <c r="Y10" i="80" s="1"/>
  <c r="AF5" i="80" a="1"/>
  <c r="AF5" i="80" s="1"/>
  <c r="W5" i="80" a="1"/>
  <c r="W5" i="80" s="1"/>
  <c r="AE5" i="80" a="1"/>
  <c r="AE5" i="80" s="1"/>
  <c r="AE8" i="80" a="1"/>
  <c r="AE8" i="80" s="1"/>
  <c r="AI4" i="79" a="1"/>
  <c r="AI4" i="79" s="1"/>
  <c r="V6" i="80" a="1"/>
  <c r="V6" i="80" s="1"/>
  <c r="Z6" i="80" a="1"/>
  <c r="Z6" i="80" s="1"/>
  <c r="U6" i="80" a="1"/>
  <c r="U6" i="80" s="1"/>
  <c r="S10" i="78" a="1"/>
  <c r="S10" i="78" s="1"/>
  <c r="S7" i="80" a="1"/>
  <c r="S7" i="80" s="1"/>
  <c r="AH7" i="80" a="1"/>
  <c r="AH7" i="80" s="1"/>
  <c r="AA7" i="80" a="1"/>
  <c r="AA7" i="80" s="1"/>
  <c r="T7" i="80" a="1"/>
  <c r="T7" i="80" s="1"/>
  <c r="AJ7" i="80" a="1"/>
  <c r="AJ7" i="80" s="1"/>
  <c r="AD6" i="79" a="1"/>
  <c r="AD6" i="79" s="1"/>
  <c r="Q4" i="80" a="1"/>
  <c r="Q4" i="80" s="1"/>
  <c r="AG4" i="80" a="1"/>
  <c r="AG4" i="80" s="1"/>
  <c r="Z4" i="80" a="1"/>
  <c r="Z4" i="80" s="1"/>
  <c r="S4" i="80" a="1"/>
  <c r="S4" i="80" s="1"/>
  <c r="AI4" i="80" a="1"/>
  <c r="AI4" i="80" s="1"/>
  <c r="AA6" i="78" a="1"/>
  <c r="AA6" i="78" s="1"/>
  <c r="V10" i="80" a="1"/>
  <c r="V10" i="80" s="1"/>
  <c r="AD10" i="80" a="1"/>
  <c r="AD10" i="80" s="1"/>
  <c r="W10" i="80" a="1"/>
  <c r="W10" i="80" s="1"/>
  <c r="R5" i="79" a="1"/>
  <c r="R5" i="79" s="1"/>
  <c r="AH5" i="79" a="1"/>
  <c r="AH5" i="79" s="1"/>
  <c r="Q5" i="79" a="1"/>
  <c r="Q5" i="79" s="1"/>
  <c r="AG5" i="79" a="1"/>
  <c r="AG5" i="79" s="1"/>
  <c r="R2" i="79" a="1"/>
  <c r="R2" i="79" s="1"/>
  <c r="AH2" i="79" a="1"/>
  <c r="AH2" i="79" s="1"/>
  <c r="Q2" i="79" a="1"/>
  <c r="Q2" i="79" s="1"/>
  <c r="AG2" i="79" a="1"/>
  <c r="AG2" i="79" s="1"/>
  <c r="V2" i="80" a="1"/>
  <c r="V2" i="80" s="1"/>
  <c r="AD2" i="80" a="1"/>
  <c r="AD2" i="80" s="1"/>
  <c r="U2" i="80" a="1"/>
  <c r="U2" i="80" s="1"/>
  <c r="AJ7" i="79" a="1"/>
  <c r="AJ7" i="79" s="1"/>
  <c r="V5" i="80" a="1"/>
  <c r="V5" i="80" s="1"/>
  <c r="AD5" i="80" a="1"/>
  <c r="AD5" i="80" s="1"/>
  <c r="U5" i="80" a="1"/>
  <c r="U5" i="80" s="1"/>
  <c r="AB11" i="80" a="1"/>
  <c r="AB11" i="80" s="1"/>
  <c r="AD11" i="80" a="1"/>
  <c r="AD11" i="80" s="1"/>
  <c r="AF11" i="80" a="1"/>
  <c r="AF11" i="80" s="1"/>
  <c r="AH11" i="80" a="1"/>
  <c r="AH11" i="80" s="1"/>
  <c r="Y11" i="80" a="1"/>
  <c r="Y11" i="80" s="1"/>
  <c r="AJ3" i="79" a="1"/>
  <c r="AJ3" i="79" s="1"/>
  <c r="W9" i="80" a="1"/>
  <c r="W9" i="80" s="1"/>
  <c r="T9" i="80" a="1"/>
  <c r="T9" i="80" s="1"/>
  <c r="AC9" i="80" a="1"/>
  <c r="AC9" i="80" s="1"/>
  <c r="U8" i="80" a="1"/>
  <c r="U8" i="80" s="1"/>
  <c r="X8" i="80" a="1"/>
  <c r="X8" i="80" s="1"/>
  <c r="W11" i="79" a="1"/>
  <c r="W11" i="79" s="1"/>
  <c r="Q3" i="80" a="1"/>
  <c r="Q3" i="80" s="1"/>
  <c r="Y3" i="80" a="1"/>
  <c r="Y3" i="80" s="1"/>
  <c r="AG3" i="80" a="1"/>
  <c r="AG3" i="80" s="1"/>
  <c r="R3" i="80" a="1"/>
  <c r="R3" i="80" s="1"/>
  <c r="Z3" i="80" a="1"/>
  <c r="Z3" i="80" s="1"/>
  <c r="AD8" i="78" a="1"/>
  <c r="AD8" i="78" s="1"/>
  <c r="AE7" i="78" a="1"/>
  <c r="AE7" i="78" s="1"/>
  <c r="Y10" i="79" a="1"/>
  <c r="Y10" i="79" s="1"/>
  <c r="AE6" i="79" a="1"/>
  <c r="AE6" i="79" s="1"/>
  <c r="X6" i="79" a="1"/>
  <c r="X6" i="79" s="1"/>
  <c r="W8" i="79" a="1"/>
  <c r="W8" i="79" s="1"/>
  <c r="AG9" i="79" a="1"/>
  <c r="AG9" i="79" s="1"/>
  <c r="X11" i="79" a="1"/>
  <c r="X11" i="79" s="1"/>
  <c r="Q4" i="79" a="1"/>
  <c r="Q4" i="79" s="1"/>
  <c r="Y4" i="79" a="1"/>
  <c r="Y4" i="79" s="1"/>
  <c r="T4" i="79" a="1"/>
  <c r="T4" i="79" s="1"/>
  <c r="AB4" i="79" a="1"/>
  <c r="AB4" i="79" s="1"/>
  <c r="AG4" i="79" a="1"/>
  <c r="AG4" i="79" s="1"/>
  <c r="AE11" i="78" a="1"/>
  <c r="AE11" i="78" s="1"/>
  <c r="AJ11" i="78" a="1"/>
  <c r="AJ11" i="78" s="1"/>
  <c r="AC2" i="78" a="1"/>
  <c r="AC2" i="78" s="1"/>
  <c r="AB10" i="78" a="1"/>
  <c r="AB10" i="78" s="1"/>
  <c r="AI5" i="78" a="1"/>
  <c r="AI5" i="78" s="1"/>
  <c r="AB10" i="79" a="1"/>
  <c r="AB10" i="79" s="1"/>
  <c r="Q10" i="79" a="1"/>
  <c r="Q10" i="79" s="1"/>
  <c r="R10" i="79" a="1"/>
  <c r="R10" i="79" s="1"/>
  <c r="S10" i="79" a="1"/>
  <c r="S10" i="79" s="1"/>
  <c r="AA10" i="79" a="1"/>
  <c r="AA10" i="79" s="1"/>
  <c r="AI10" i="79" a="1"/>
  <c r="AI10" i="79" s="1"/>
  <c r="Q6" i="79" a="1"/>
  <c r="Q6" i="79" s="1"/>
  <c r="Y6" i="79" a="1"/>
  <c r="Y6" i="79" s="1"/>
  <c r="AG6" i="79" a="1"/>
  <c r="AG6" i="79" s="1"/>
  <c r="R6" i="79" a="1"/>
  <c r="R6" i="79" s="1"/>
  <c r="Z6" i="79" a="1"/>
  <c r="Z6" i="79" s="1"/>
  <c r="AH6" i="79" a="1"/>
  <c r="AH6" i="79" s="1"/>
  <c r="AF9" i="78" a="1"/>
  <c r="AF9" i="78" s="1"/>
  <c r="AB6" i="78" a="1"/>
  <c r="AB6" i="78" s="1"/>
  <c r="S6" i="78" a="1"/>
  <c r="S6" i="78" s="1"/>
  <c r="W7" i="79" a="1"/>
  <c r="W7" i="79" s="1"/>
  <c r="X7" i="79" a="1"/>
  <c r="X7" i="79" s="1"/>
  <c r="AF7" i="79" a="1"/>
  <c r="AF7" i="79" s="1"/>
  <c r="R8" i="79" a="1"/>
  <c r="R8" i="79" s="1"/>
  <c r="Z8" i="79" a="1"/>
  <c r="Z8" i="79" s="1"/>
  <c r="AH8" i="79" a="1"/>
  <c r="AH8" i="79" s="1"/>
  <c r="Q8" i="79" a="1"/>
  <c r="Q8" i="79" s="1"/>
  <c r="Y8" i="79" a="1"/>
  <c r="Y8" i="79" s="1"/>
  <c r="AG8" i="79" a="1"/>
  <c r="AG8" i="79" s="1"/>
  <c r="U3" i="79" a="1"/>
  <c r="U3" i="79" s="1"/>
  <c r="AC3" i="79" a="1"/>
  <c r="AC3" i="79" s="1"/>
  <c r="V3" i="79" a="1"/>
  <c r="V3" i="79" s="1"/>
  <c r="AD3" i="79" a="1"/>
  <c r="AD3" i="79" s="1"/>
  <c r="V9" i="79" a="1"/>
  <c r="V9" i="79" s="1"/>
  <c r="S9" i="79" a="1"/>
  <c r="S9" i="79" s="1"/>
  <c r="X9" i="79" a="1"/>
  <c r="X9" i="79" s="1"/>
  <c r="AF9" i="79" a="1"/>
  <c r="AF9" i="79" s="1"/>
  <c r="AA9" i="79" a="1"/>
  <c r="AA9" i="79" s="1"/>
  <c r="AI9" i="79" a="1"/>
  <c r="AI9" i="79" s="1"/>
  <c r="X4" i="78" a="1"/>
  <c r="X4" i="78" s="1"/>
  <c r="AG4" i="78" a="1"/>
  <c r="AG4" i="78" s="1"/>
  <c r="AE3" i="78" a="1"/>
  <c r="AE3" i="78" s="1"/>
  <c r="AD3" i="78" a="1"/>
  <c r="AD3" i="78" s="1"/>
  <c r="Q3" i="78" a="1"/>
  <c r="Q3" i="78" s="1"/>
  <c r="Q11" i="79" a="1"/>
  <c r="Q11" i="79" s="1"/>
  <c r="Y11" i="79" a="1"/>
  <c r="Y11" i="79" s="1"/>
  <c r="AG11" i="79" a="1"/>
  <c r="AG11" i="79" s="1"/>
  <c r="R11" i="79" a="1"/>
  <c r="R11" i="79" s="1"/>
  <c r="Z11" i="79" a="1"/>
  <c r="Z11" i="79" s="1"/>
  <c r="AH11" i="79" a="1"/>
  <c r="AH11" i="79" s="1"/>
  <c r="AH7" i="78" a="1"/>
  <c r="AH7" i="78" s="1"/>
  <c r="AD7" i="79" a="1"/>
  <c r="AD7" i="79" s="1"/>
  <c r="AD9" i="79" a="1"/>
  <c r="AD9" i="79" s="1"/>
  <c r="AE4" i="78" a="1"/>
  <c r="AE4" i="78" s="1"/>
  <c r="AE11" i="79" a="1"/>
  <c r="AE11" i="79" s="1"/>
  <c r="AG7" i="78" a="1"/>
  <c r="AG7" i="78" s="1"/>
  <c r="Z7" i="78" a="1"/>
  <c r="Z7" i="78" s="1"/>
  <c r="S4" i="79" a="1"/>
  <c r="S4" i="79" s="1"/>
  <c r="AA4" i="79" a="1"/>
  <c r="AA4" i="79" s="1"/>
  <c r="AE4" i="79" a="1"/>
  <c r="AE4" i="79" s="1"/>
  <c r="V4" i="79" a="1"/>
  <c r="V4" i="79" s="1"/>
  <c r="AF4" i="79" a="1"/>
  <c r="AF4" i="79" s="1"/>
  <c r="AJ4" i="79" a="1"/>
  <c r="AJ4" i="79" s="1"/>
  <c r="S11" i="78" a="1"/>
  <c r="S11" i="78" s="1"/>
  <c r="AH11" i="78" a="1"/>
  <c r="AH11" i="78" s="1"/>
  <c r="AJ10" i="78" a="1"/>
  <c r="AJ10" i="78" s="1"/>
  <c r="T5" i="78" a="1"/>
  <c r="T5" i="78" s="1"/>
  <c r="AJ10" i="79" a="1"/>
  <c r="AJ10" i="79" s="1"/>
  <c r="X10" i="79" a="1"/>
  <c r="X10" i="79" s="1"/>
  <c r="Z10" i="79" a="1"/>
  <c r="Z10" i="79" s="1"/>
  <c r="U10" i="79" a="1"/>
  <c r="U10" i="79" s="1"/>
  <c r="AC10" i="79" a="1"/>
  <c r="AC10" i="79" s="1"/>
  <c r="S6" i="79" a="1"/>
  <c r="S6" i="79" s="1"/>
  <c r="AA6" i="79" a="1"/>
  <c r="AA6" i="79" s="1"/>
  <c r="AI6" i="79" a="1"/>
  <c r="AI6" i="79" s="1"/>
  <c r="T6" i="79" a="1"/>
  <c r="T6" i="79" s="1"/>
  <c r="AB6" i="79" a="1"/>
  <c r="AB6" i="79" s="1"/>
  <c r="AJ6" i="79" a="1"/>
  <c r="AJ6" i="79" s="1"/>
  <c r="V5" i="79" a="1"/>
  <c r="V5" i="79" s="1"/>
  <c r="AD5" i="79" a="1"/>
  <c r="AD5" i="79" s="1"/>
  <c r="U5" i="79" a="1"/>
  <c r="U5" i="79" s="1"/>
  <c r="AC5" i="79" a="1"/>
  <c r="AC5" i="79" s="1"/>
  <c r="V2" i="79" a="1"/>
  <c r="V2" i="79" s="1"/>
  <c r="AD2" i="79" a="1"/>
  <c r="AD2" i="79" s="1"/>
  <c r="U2" i="79" a="1"/>
  <c r="U2" i="79" s="1"/>
  <c r="AC2" i="79" a="1"/>
  <c r="AC2" i="79" s="1"/>
  <c r="Q7" i="79" a="1"/>
  <c r="Q7" i="79" s="1"/>
  <c r="Y7" i="79" a="1"/>
  <c r="Y7" i="79" s="1"/>
  <c r="AG7" i="79" a="1"/>
  <c r="AG7" i="79" s="1"/>
  <c r="R7" i="79" a="1"/>
  <c r="R7" i="79" s="1"/>
  <c r="Z7" i="79" a="1"/>
  <c r="Z7" i="79" s="1"/>
  <c r="AH7" i="79" a="1"/>
  <c r="AH7" i="79" s="1"/>
  <c r="T8" i="79" a="1"/>
  <c r="T8" i="79" s="1"/>
  <c r="AB8" i="79" a="1"/>
  <c r="AB8" i="79" s="1"/>
  <c r="AJ8" i="79" a="1"/>
  <c r="AJ8" i="79" s="1"/>
  <c r="S8" i="79" a="1"/>
  <c r="S8" i="79" s="1"/>
  <c r="AA8" i="79" a="1"/>
  <c r="AA8" i="79" s="1"/>
  <c r="AI8" i="79" a="1"/>
  <c r="AI8" i="79" s="1"/>
  <c r="W3" i="79" a="1"/>
  <c r="W3" i="79" s="1"/>
  <c r="AE3" i="79" a="1"/>
  <c r="AE3" i="79" s="1"/>
  <c r="X3" i="79" a="1"/>
  <c r="X3" i="79" s="1"/>
  <c r="AF3" i="79" a="1"/>
  <c r="AF3" i="79" s="1"/>
  <c r="U9" i="79" a="1"/>
  <c r="U9" i="79" s="1"/>
  <c r="Z9" i="79" a="1"/>
  <c r="Z9" i="79" s="1"/>
  <c r="AH9" i="79" a="1"/>
  <c r="AH9" i="79" s="1"/>
  <c r="AC9" i="79" a="1"/>
  <c r="AC9" i="79" s="1"/>
  <c r="AF4" i="78" a="1"/>
  <c r="AF4" i="78" s="1"/>
  <c r="AI4" i="78" a="1"/>
  <c r="AI4" i="78" s="1"/>
  <c r="R3" i="78" a="1"/>
  <c r="R3" i="78" s="1"/>
  <c r="AH3" i="78" a="1"/>
  <c r="AH3" i="78" s="1"/>
  <c r="Y3" i="78" a="1"/>
  <c r="Y3" i="78" s="1"/>
  <c r="S11" i="79" a="1"/>
  <c r="S11" i="79" s="1"/>
  <c r="AA11" i="79" a="1"/>
  <c r="AA11" i="79" s="1"/>
  <c r="AI11" i="79" a="1"/>
  <c r="AI11" i="79" s="1"/>
  <c r="T11" i="79" a="1"/>
  <c r="T11" i="79" s="1"/>
  <c r="AB11" i="79" a="1"/>
  <c r="AB11" i="79" s="1"/>
  <c r="AJ11" i="79" a="1"/>
  <c r="AJ11" i="79" s="1"/>
  <c r="AE8" i="78" a="1"/>
  <c r="AE8" i="78" s="1"/>
  <c r="Q7" i="78" a="1"/>
  <c r="Q7" i="78" s="1"/>
  <c r="AF7" i="78" a="1"/>
  <c r="AF7" i="78" s="1"/>
  <c r="W4" i="79" a="1"/>
  <c r="W4" i="79" s="1"/>
  <c r="AH4" i="79" a="1"/>
  <c r="AH4" i="79" s="1"/>
  <c r="R4" i="79" a="1"/>
  <c r="R4" i="79" s="1"/>
  <c r="Z4" i="79" a="1"/>
  <c r="Z4" i="79" s="1"/>
  <c r="AC4" i="79" a="1"/>
  <c r="AC4" i="79" s="1"/>
  <c r="AG10" i="79" a="1"/>
  <c r="AG10" i="79" s="1"/>
  <c r="AF6" i="79" a="1"/>
  <c r="AF6" i="79" s="1"/>
  <c r="AC7" i="79" a="1"/>
  <c r="AC7" i="79" s="1"/>
  <c r="AF8" i="79" a="1"/>
  <c r="AF8" i="79" s="1"/>
  <c r="AE8" i="79" a="1"/>
  <c r="AE8" i="79" s="1"/>
  <c r="Y9" i="79" a="1"/>
  <c r="Y9" i="79" s="1"/>
  <c r="AF11" i="79" a="1"/>
  <c r="AF11" i="79" s="1"/>
  <c r="X5" i="77" a="1"/>
  <c r="X5" i="77" s="1"/>
  <c r="AI3" i="77" a="1"/>
  <c r="AI3" i="77" s="1"/>
  <c r="U4" i="79" a="1"/>
  <c r="U4" i="79" s="1"/>
  <c r="X4" i="79" a="1"/>
  <c r="X4" i="79" s="1"/>
  <c r="AA11" i="78" a="1"/>
  <c r="AA11" i="78" s="1"/>
  <c r="AG10" i="78" a="1"/>
  <c r="AG10" i="78" s="1"/>
  <c r="AI10" i="78" a="1"/>
  <c r="AI10" i="78" s="1"/>
  <c r="AJ5" i="78" a="1"/>
  <c r="AJ5" i="78" s="1"/>
  <c r="V10" i="79" a="1"/>
  <c r="V10" i="79" s="1"/>
  <c r="AF10" i="79" a="1"/>
  <c r="AF10" i="79" s="1"/>
  <c r="AH10" i="79" a="1"/>
  <c r="AH10" i="79" s="1"/>
  <c r="W10" i="79" a="1"/>
  <c r="W10" i="79" s="1"/>
  <c r="U6" i="79" a="1"/>
  <c r="U6" i="79" s="1"/>
  <c r="AC6" i="79" a="1"/>
  <c r="AC6" i="79" s="1"/>
  <c r="V6" i="79" a="1"/>
  <c r="V6" i="79" s="1"/>
  <c r="AG6" i="78" a="1"/>
  <c r="AG6" i="78" s="1"/>
  <c r="AI6" i="78" a="1"/>
  <c r="AI6" i="78" s="1"/>
  <c r="X5" i="79" a="1"/>
  <c r="X5" i="79" s="1"/>
  <c r="AF5" i="79" a="1"/>
  <c r="AF5" i="79" s="1"/>
  <c r="W5" i="79" a="1"/>
  <c r="W5" i="79" s="1"/>
  <c r="X2" i="79" a="1"/>
  <c r="X2" i="79" s="1"/>
  <c r="AF2" i="79" a="1"/>
  <c r="AF2" i="79" s="1"/>
  <c r="W2" i="79" a="1"/>
  <c r="W2" i="79" s="1"/>
  <c r="S7" i="79" a="1"/>
  <c r="S7" i="79" s="1"/>
  <c r="AA7" i="79" a="1"/>
  <c r="AA7" i="79" s="1"/>
  <c r="AI7" i="79" a="1"/>
  <c r="AI7" i="79" s="1"/>
  <c r="T7" i="79" a="1"/>
  <c r="T7" i="79" s="1"/>
  <c r="AB7" i="79" a="1"/>
  <c r="AB7" i="79" s="1"/>
  <c r="V8" i="79" a="1"/>
  <c r="V8" i="79" s="1"/>
  <c r="AD8" i="79" a="1"/>
  <c r="AD8" i="79" s="1"/>
  <c r="U8" i="79" a="1"/>
  <c r="U8" i="79" s="1"/>
  <c r="Q3" i="79" a="1"/>
  <c r="Q3" i="79" s="1"/>
  <c r="Y3" i="79" a="1"/>
  <c r="Y3" i="79" s="1"/>
  <c r="AG3" i="79" a="1"/>
  <c r="AG3" i="79" s="1"/>
  <c r="Z3" i="79" a="1"/>
  <c r="Z3" i="79" s="1"/>
  <c r="W9" i="79" a="1"/>
  <c r="W9" i="79" s="1"/>
  <c r="AB9" i="79" a="1"/>
  <c r="AB9" i="79" s="1"/>
  <c r="AJ9" i="79" a="1"/>
  <c r="AJ9" i="79" s="1"/>
  <c r="V4" i="78" a="1"/>
  <c r="V4" i="78" s="1"/>
  <c r="AD4" i="78" a="1"/>
  <c r="AD4" i="78" s="1"/>
  <c r="V3" i="78" a="1"/>
  <c r="V3" i="78" s="1"/>
  <c r="AC3" i="78" a="1"/>
  <c r="AC3" i="78" s="1"/>
  <c r="AG3" i="78" a="1"/>
  <c r="AG3" i="78" s="1"/>
  <c r="U11" i="79" a="1"/>
  <c r="U11" i="79" s="1"/>
  <c r="AC11" i="79" a="1"/>
  <c r="AC11" i="79" s="1"/>
  <c r="V11" i="79" a="1"/>
  <c r="V11" i="79" s="1"/>
  <c r="Y7" i="78" a="1"/>
  <c r="Y7" i="78" s="1"/>
  <c r="R7" i="78" a="1"/>
  <c r="R7" i="78" s="1"/>
  <c r="AF2" i="78" a="1"/>
  <c r="AF2" i="78" s="1"/>
  <c r="W2" i="78" a="1"/>
  <c r="W2" i="78" s="1"/>
  <c r="AB5" i="78" a="1"/>
  <c r="AB5" i="78" s="1"/>
  <c r="U5" i="78" a="1"/>
  <c r="U5" i="78" s="1"/>
  <c r="AE9" i="78" a="1"/>
  <c r="AE9" i="78" s="1"/>
  <c r="W8" i="78" a="1"/>
  <c r="W8" i="78" s="1"/>
  <c r="X8" i="78" a="1"/>
  <c r="X8" i="78" s="1"/>
  <c r="AF8" i="78" a="1"/>
  <c r="AF8" i="78" s="1"/>
  <c r="U8" i="76" a="1"/>
  <c r="U8" i="76" s="1"/>
  <c r="U9" i="77" a="1"/>
  <c r="U9" i="77" s="1"/>
  <c r="AH7" i="77" a="1"/>
  <c r="AH7" i="77" s="1"/>
  <c r="U11" i="78" a="1"/>
  <c r="U11" i="78" s="1"/>
  <c r="AC11" i="78" a="1"/>
  <c r="AC11" i="78" s="1"/>
  <c r="V11" i="78" a="1"/>
  <c r="V11" i="78" s="1"/>
  <c r="AD11" i="78" a="1"/>
  <c r="AD11" i="78" s="1"/>
  <c r="R2" i="78" a="1"/>
  <c r="R2" i="78" s="1"/>
  <c r="Z2" i="78" a="1"/>
  <c r="Z2" i="78" s="1"/>
  <c r="AH2" i="78" a="1"/>
  <c r="AH2" i="78" s="1"/>
  <c r="Q2" i="78" a="1"/>
  <c r="Q2" i="78" s="1"/>
  <c r="Y2" i="78" a="1"/>
  <c r="Y2" i="78" s="1"/>
  <c r="AG2" i="78" a="1"/>
  <c r="AG2" i="78" s="1"/>
  <c r="V10" i="78" a="1"/>
  <c r="V10" i="78" s="1"/>
  <c r="AD10" i="78" a="1"/>
  <c r="AD10" i="78" s="1"/>
  <c r="U10" i="78" a="1"/>
  <c r="U10" i="78" s="1"/>
  <c r="AC10" i="78" a="1"/>
  <c r="AC10" i="78" s="1"/>
  <c r="V5" i="78" a="1"/>
  <c r="V5" i="78" s="1"/>
  <c r="AD5" i="78" a="1"/>
  <c r="AD5" i="78" s="1"/>
  <c r="W5" i="78" a="1"/>
  <c r="W5" i="78" s="1"/>
  <c r="AE5" i="78" a="1"/>
  <c r="AE5" i="78" s="1"/>
  <c r="R9" i="78" a="1"/>
  <c r="R9" i="78" s="1"/>
  <c r="Z9" i="78" a="1"/>
  <c r="Z9" i="78" s="1"/>
  <c r="AH9" i="78" a="1"/>
  <c r="AH9" i="78" s="1"/>
  <c r="Q9" i="78" a="1"/>
  <c r="Q9" i="78" s="1"/>
  <c r="Y9" i="78" a="1"/>
  <c r="Y9" i="78" s="1"/>
  <c r="AG9" i="78" a="1"/>
  <c r="AG9" i="78" s="1"/>
  <c r="V6" i="78" a="1"/>
  <c r="V6" i="78" s="1"/>
  <c r="AD6" i="78" a="1"/>
  <c r="AD6" i="78" s="1"/>
  <c r="U6" i="78" a="1"/>
  <c r="U6" i="78" s="1"/>
  <c r="AC6" i="78" a="1"/>
  <c r="AC6" i="78" s="1"/>
  <c r="AJ4" i="78" a="1"/>
  <c r="AJ4" i="78" s="1"/>
  <c r="U4" i="78" a="1"/>
  <c r="U4" i="78" s="1"/>
  <c r="AH4" i="78" a="1"/>
  <c r="AH4" i="78" s="1"/>
  <c r="W4" i="78" a="1"/>
  <c r="W4" i="78" s="1"/>
  <c r="T3" i="78" a="1"/>
  <c r="T3" i="78" s="1"/>
  <c r="AB3" i="78" a="1"/>
  <c r="AB3" i="78" s="1"/>
  <c r="AJ3" i="78" a="1"/>
  <c r="AJ3" i="78" s="1"/>
  <c r="S3" i="78" a="1"/>
  <c r="S3" i="78" s="1"/>
  <c r="AA3" i="78" a="1"/>
  <c r="AA3" i="78" s="1"/>
  <c r="AI3" i="78" a="1"/>
  <c r="AI3" i="78" s="1"/>
  <c r="Q8" i="78" a="1"/>
  <c r="Q8" i="78" s="1"/>
  <c r="Y8" i="78" a="1"/>
  <c r="Y8" i="78" s="1"/>
  <c r="AG8" i="78" a="1"/>
  <c r="AG8" i="78" s="1"/>
  <c r="R8" i="78" a="1"/>
  <c r="R8" i="78" s="1"/>
  <c r="Z8" i="78" a="1"/>
  <c r="Z8" i="78" s="1"/>
  <c r="AH8" i="78" a="1"/>
  <c r="AH8" i="78" s="1"/>
  <c r="S7" i="78" a="1"/>
  <c r="S7" i="78" s="1"/>
  <c r="AA7" i="78" a="1"/>
  <c r="AA7" i="78" s="1"/>
  <c r="AI7" i="78" a="1"/>
  <c r="AI7" i="78" s="1"/>
  <c r="T7" i="78" a="1"/>
  <c r="T7" i="78" s="1"/>
  <c r="AB7" i="78" a="1"/>
  <c r="AB7" i="78" s="1"/>
  <c r="AJ7" i="78" a="1"/>
  <c r="AJ7" i="78" s="1"/>
  <c r="AC5" i="78" a="1"/>
  <c r="AC5" i="78" s="1"/>
  <c r="S7" i="77" a="1"/>
  <c r="S7" i="77" s="1"/>
  <c r="W11" i="78" a="1"/>
  <c r="W11" i="78" s="1"/>
  <c r="X11" i="78" a="1"/>
  <c r="X11" i="78" s="1"/>
  <c r="AF11" i="78" a="1"/>
  <c r="AF11" i="78" s="1"/>
  <c r="T2" i="78" a="1"/>
  <c r="T2" i="78" s="1"/>
  <c r="AB2" i="78" a="1"/>
  <c r="AB2" i="78" s="1"/>
  <c r="AJ2" i="78" a="1"/>
  <c r="AJ2" i="78" s="1"/>
  <c r="S2" i="78" a="1"/>
  <c r="S2" i="78" s="1"/>
  <c r="AA2" i="78" a="1"/>
  <c r="AA2" i="78" s="1"/>
  <c r="AI2" i="78" a="1"/>
  <c r="AI2" i="78" s="1"/>
  <c r="X10" i="78" a="1"/>
  <c r="X10" i="78" s="1"/>
  <c r="AF10" i="78" a="1"/>
  <c r="AF10" i="78" s="1"/>
  <c r="W10" i="78" a="1"/>
  <c r="W10" i="78" s="1"/>
  <c r="AE10" i="78" a="1"/>
  <c r="AE10" i="78" s="1"/>
  <c r="X5" i="78" a="1"/>
  <c r="X5" i="78" s="1"/>
  <c r="AF5" i="78" a="1"/>
  <c r="AF5" i="78" s="1"/>
  <c r="Q5" i="78" a="1"/>
  <c r="Q5" i="78" s="1"/>
  <c r="Y5" i="78" a="1"/>
  <c r="Y5" i="78" s="1"/>
  <c r="AG5" i="78" a="1"/>
  <c r="AG5" i="78" s="1"/>
  <c r="T9" i="78" a="1"/>
  <c r="T9" i="78" s="1"/>
  <c r="AB9" i="78" a="1"/>
  <c r="AB9" i="78" s="1"/>
  <c r="AJ9" i="78" a="1"/>
  <c r="AJ9" i="78" s="1"/>
  <c r="S9" i="78" a="1"/>
  <c r="S9" i="78" s="1"/>
  <c r="AA9" i="78" a="1"/>
  <c r="AA9" i="78" s="1"/>
  <c r="AI9" i="78" a="1"/>
  <c r="AI9" i="78" s="1"/>
  <c r="X6" i="78" a="1"/>
  <c r="X6" i="78" s="1"/>
  <c r="AF6" i="78" a="1"/>
  <c r="AF6" i="78" s="1"/>
  <c r="W6" i="78" a="1"/>
  <c r="W6" i="78" s="1"/>
  <c r="AE6" i="78" a="1"/>
  <c r="AE6" i="78" s="1"/>
  <c r="Y4" i="78" a="1"/>
  <c r="Y4" i="78" s="1"/>
  <c r="AA4" i="78" a="1"/>
  <c r="AA4" i="78" s="1"/>
  <c r="U3" i="78" a="1"/>
  <c r="U3" i="78" s="1"/>
  <c r="S8" i="78" a="1"/>
  <c r="S8" i="78" s="1"/>
  <c r="AA8" i="78" a="1"/>
  <c r="AA8" i="78" s="1"/>
  <c r="AI8" i="78" a="1"/>
  <c r="AI8" i="78" s="1"/>
  <c r="T8" i="78" a="1"/>
  <c r="T8" i="78" s="1"/>
  <c r="AB8" i="78" a="1"/>
  <c r="AB8" i="78" s="1"/>
  <c r="AJ8" i="78" a="1"/>
  <c r="AJ8" i="78" s="1"/>
  <c r="U7" i="78" a="1"/>
  <c r="U7" i="78" s="1"/>
  <c r="AC7" i="78" a="1"/>
  <c r="AC7" i="78" s="1"/>
  <c r="V7" i="78" a="1"/>
  <c r="V7" i="78" s="1"/>
  <c r="AD7" i="78" a="1"/>
  <c r="AD7" i="78" s="1"/>
  <c r="X2" i="78" a="1"/>
  <c r="X2" i="78" s="1"/>
  <c r="AE2" i="78" a="1"/>
  <c r="AE2" i="78" s="1"/>
  <c r="X9" i="78" a="1"/>
  <c r="X9" i="78" s="1"/>
  <c r="W9" i="78" a="1"/>
  <c r="W9" i="78" s="1"/>
  <c r="Q11" i="78" a="1"/>
  <c r="Q11" i="78" s="1"/>
  <c r="Y11" i="78" a="1"/>
  <c r="Y11" i="78" s="1"/>
  <c r="AG11" i="78" a="1"/>
  <c r="AG11" i="78" s="1"/>
  <c r="R11" i="78" a="1"/>
  <c r="R11" i="78" s="1"/>
  <c r="Z11" i="78" a="1"/>
  <c r="Z11" i="78" s="1"/>
  <c r="V2" i="78" a="1"/>
  <c r="V2" i="78" s="1"/>
  <c r="AD2" i="78" a="1"/>
  <c r="AD2" i="78" s="1"/>
  <c r="U2" i="78" a="1"/>
  <c r="U2" i="78" s="1"/>
  <c r="R10" i="78" a="1"/>
  <c r="R10" i="78" s="1"/>
  <c r="Z10" i="78" a="1"/>
  <c r="Z10" i="78" s="1"/>
  <c r="AH10" i="78" a="1"/>
  <c r="AH10" i="78" s="1"/>
  <c r="Q10" i="78" a="1"/>
  <c r="Q10" i="78" s="1"/>
  <c r="Y10" i="78" a="1"/>
  <c r="Y10" i="78" s="1"/>
  <c r="R5" i="78" a="1"/>
  <c r="R5" i="78" s="1"/>
  <c r="Z5" i="78" a="1"/>
  <c r="Z5" i="78" s="1"/>
  <c r="AH5" i="78" a="1"/>
  <c r="AH5" i="78" s="1"/>
  <c r="S5" i="78" a="1"/>
  <c r="S5" i="78" s="1"/>
  <c r="AA5" i="78" a="1"/>
  <c r="AA5" i="78" s="1"/>
  <c r="V9" i="78" a="1"/>
  <c r="V9" i="78" s="1"/>
  <c r="AD9" i="78" a="1"/>
  <c r="AD9" i="78" s="1"/>
  <c r="U9" i="78" a="1"/>
  <c r="U9" i="78" s="1"/>
  <c r="R6" i="78" a="1"/>
  <c r="R6" i="78" s="1"/>
  <c r="Z6" i="78" a="1"/>
  <c r="Z6" i="78" s="1"/>
  <c r="AH6" i="78" a="1"/>
  <c r="AH6" i="78" s="1"/>
  <c r="Q6" i="78" a="1"/>
  <c r="Q6" i="78" s="1"/>
  <c r="Y6" i="78" a="1"/>
  <c r="Y6" i="78" s="1"/>
  <c r="AB4" i="78" a="1"/>
  <c r="AB4" i="78" s="1"/>
  <c r="Q4" i="78" a="1"/>
  <c r="Q4" i="78" s="1"/>
  <c r="AC4" i="78" a="1"/>
  <c r="AC4" i="78" s="1"/>
  <c r="Z4" i="78" a="1"/>
  <c r="Z4" i="78" s="1"/>
  <c r="R4" i="78" a="1"/>
  <c r="R4" i="78" s="1"/>
  <c r="X3" i="78" a="1"/>
  <c r="X3" i="78" s="1"/>
  <c r="AF3" i="78" a="1"/>
  <c r="AF3" i="78" s="1"/>
  <c r="W3" i="78" a="1"/>
  <c r="W3" i="78" s="1"/>
  <c r="U8" i="78" a="1"/>
  <c r="U8" i="78" s="1"/>
  <c r="AC8" i="78" a="1"/>
  <c r="AC8" i="78" s="1"/>
  <c r="V8" i="78" a="1"/>
  <c r="V8" i="78" s="1"/>
  <c r="W7" i="78" a="1"/>
  <c r="W7" i="78" s="1"/>
  <c r="X7" i="78" a="1"/>
  <c r="X7" i="78" s="1"/>
  <c r="AE9" i="77" a="1"/>
  <c r="AE9" i="77" s="1"/>
  <c r="AI4" i="77" a="1"/>
  <c r="AI4" i="77" s="1"/>
  <c r="AF3" i="77" a="1"/>
  <c r="AF3" i="77" s="1"/>
  <c r="AG11" i="77" a="1"/>
  <c r="AG11" i="77" s="1"/>
  <c r="AE10" i="77" a="1"/>
  <c r="AE10" i="77" s="1"/>
  <c r="AI6" i="77" a="1"/>
  <c r="AI6" i="77" s="1"/>
  <c r="Z4" i="77" a="1"/>
  <c r="Z4" i="77" s="1"/>
  <c r="AH3" i="77" a="1"/>
  <c r="AH3" i="77" s="1"/>
  <c r="AB7" i="77" a="1"/>
  <c r="AB7" i="77" s="1"/>
  <c r="S6" i="75" a="1"/>
  <c r="S6" i="75" s="1"/>
  <c r="AE2" i="77" a="1"/>
  <c r="AE2" i="77" s="1"/>
  <c r="R4" i="77" a="1"/>
  <c r="R4" i="77" s="1"/>
  <c r="U3" i="76" a="1"/>
  <c r="U3" i="76" s="1"/>
  <c r="R6" i="77" a="1"/>
  <c r="R6" i="77" s="1"/>
  <c r="AJ8" i="77" a="1"/>
  <c r="AJ8" i="77" s="1"/>
  <c r="S4" i="77" a="1"/>
  <c r="S4" i="77" s="1"/>
  <c r="R3" i="77" a="1"/>
  <c r="R3" i="77" s="1"/>
  <c r="AC7" i="77" a="1"/>
  <c r="AC7" i="77" s="1"/>
  <c r="U7" i="77" a="1"/>
  <c r="U7" i="77" s="1"/>
  <c r="V10" i="77" a="1"/>
  <c r="V10" i="77" s="1"/>
  <c r="T10" i="77" a="1"/>
  <c r="T10" i="77" s="1"/>
  <c r="S10" i="77" a="1"/>
  <c r="S10" i="77" s="1"/>
  <c r="AD7" i="76" a="1"/>
  <c r="AD7" i="76" s="1"/>
  <c r="AH9" i="76" a="1"/>
  <c r="AH9" i="76" s="1"/>
  <c r="W8" i="76" a="1"/>
  <c r="W8" i="76" s="1"/>
  <c r="AJ9" i="77" a="1"/>
  <c r="AJ9" i="77" s="1"/>
  <c r="AH6" i="77" a="1"/>
  <c r="AH6" i="77" s="1"/>
  <c r="AI5" i="77" a="1"/>
  <c r="AI5" i="77" s="1"/>
  <c r="U4" i="77" a="1"/>
  <c r="U4" i="77" s="1"/>
  <c r="W4" i="77" a="1"/>
  <c r="W4" i="77" s="1"/>
  <c r="AH4" i="77" a="1"/>
  <c r="AH4" i="77" s="1"/>
  <c r="U3" i="77" a="1"/>
  <c r="U3" i="77" s="1"/>
  <c r="X2" i="77" a="1"/>
  <c r="X2" i="77" s="1"/>
  <c r="W7" i="77" a="1"/>
  <c r="W7" i="77" s="1"/>
  <c r="AE7" i="77" a="1"/>
  <c r="AE7" i="77" s="1"/>
  <c r="AG7" i="77" a="1"/>
  <c r="AG7" i="77" s="1"/>
  <c r="AB11" i="77" a="1"/>
  <c r="AB11" i="77" s="1"/>
  <c r="R10" i="77" a="1"/>
  <c r="R10" i="77" s="1"/>
  <c r="AB10" i="77" a="1"/>
  <c r="AB10" i="77" s="1"/>
  <c r="Y5" i="76" a="1"/>
  <c r="Y5" i="76" s="1"/>
  <c r="AH9" i="77" a="1"/>
  <c r="AH9" i="77" s="1"/>
  <c r="AC6" i="77" a="1"/>
  <c r="AC6" i="77" s="1"/>
  <c r="Z5" i="77" a="1"/>
  <c r="Z5" i="77" s="1"/>
  <c r="AH8" i="77" a="1"/>
  <c r="AH8" i="77" s="1"/>
  <c r="AF4" i="77" a="1"/>
  <c r="AF4" i="77" s="1"/>
  <c r="AD3" i="77" a="1"/>
  <c r="AD3" i="77" s="1"/>
  <c r="AC3" i="77" a="1"/>
  <c r="AC3" i="77" s="1"/>
  <c r="AG2" i="77" a="1"/>
  <c r="AG2" i="77" s="1"/>
  <c r="Z7" i="77" a="1"/>
  <c r="Z7" i="77" s="1"/>
  <c r="V7" i="77" a="1"/>
  <c r="V7" i="77" s="1"/>
  <c r="AA7" i="77" a="1"/>
  <c r="AA7" i="77" s="1"/>
  <c r="X11" i="77" a="1"/>
  <c r="X11" i="77" s="1"/>
  <c r="AH10" i="77" a="1"/>
  <c r="AH10" i="77" s="1"/>
  <c r="AJ10" i="77" a="1"/>
  <c r="AJ10" i="77" s="1"/>
  <c r="S5" i="76" a="1"/>
  <c r="S5" i="76" s="1"/>
  <c r="S9" i="77" a="1"/>
  <c r="S9" i="77" s="1"/>
  <c r="Q9" i="77" a="1"/>
  <c r="Q9" i="77" s="1"/>
  <c r="AG9" i="77" a="1"/>
  <c r="AG9" i="77" s="1"/>
  <c r="V9" i="77" a="1"/>
  <c r="V9" i="77" s="1"/>
  <c r="AD9" i="77" a="1"/>
  <c r="AD9" i="77" s="1"/>
  <c r="X6" i="77" a="1"/>
  <c r="X6" i="77" s="1"/>
  <c r="V6" i="77" a="1"/>
  <c r="V6" i="77" s="1"/>
  <c r="T6" i="77" a="1"/>
  <c r="T6" i="77" s="1"/>
  <c r="W6" i="77" a="1"/>
  <c r="W6" i="77" s="1"/>
  <c r="AE6" i="77" a="1"/>
  <c r="AE6" i="77" s="1"/>
  <c r="T5" i="77" a="1"/>
  <c r="T5" i="77" s="1"/>
  <c r="AD5" i="77" a="1"/>
  <c r="AD5" i="77" s="1"/>
  <c r="Q5" i="77" a="1"/>
  <c r="Q5" i="77" s="1"/>
  <c r="AF5" i="77" a="1"/>
  <c r="AF5" i="77" s="1"/>
  <c r="AC5" i="77" a="1"/>
  <c r="AC5" i="77" s="1"/>
  <c r="AE8" i="77" a="1"/>
  <c r="AE8" i="77" s="1"/>
  <c r="AI8" i="77" a="1"/>
  <c r="AI8" i="77" s="1"/>
  <c r="AG8" i="77" a="1"/>
  <c r="AG8" i="77" s="1"/>
  <c r="V8" i="77" a="1"/>
  <c r="V8" i="77" s="1"/>
  <c r="AD8" i="77" a="1"/>
  <c r="AD8" i="77" s="1"/>
  <c r="Y4" i="77" a="1"/>
  <c r="Y4" i="77" s="1"/>
  <c r="AC4" i="77" a="1"/>
  <c r="AC4" i="77" s="1"/>
  <c r="T4" i="77" a="1"/>
  <c r="T4" i="77" s="1"/>
  <c r="AB4" i="77" a="1"/>
  <c r="AB4" i="77" s="1"/>
  <c r="AJ4" i="77" a="1"/>
  <c r="AJ4" i="77" s="1"/>
  <c r="T3" i="77" a="1"/>
  <c r="T3" i="77" s="1"/>
  <c r="Z3" i="77" a="1"/>
  <c r="Z3" i="77" s="1"/>
  <c r="W3" i="77" a="1"/>
  <c r="W3" i="77" s="1"/>
  <c r="AE3" i="77" a="1"/>
  <c r="AE3" i="77" s="1"/>
  <c r="AJ3" i="77" a="1"/>
  <c r="AJ3" i="77" s="1"/>
  <c r="AB2" i="77" a="1"/>
  <c r="AB2" i="77" s="1"/>
  <c r="AD2" i="77" a="1"/>
  <c r="AD2" i="77" s="1"/>
  <c r="S2" i="77" a="1"/>
  <c r="S2" i="77" s="1"/>
  <c r="AA2" i="77" a="1"/>
  <c r="AA2" i="77" s="1"/>
  <c r="AI2" i="77" a="1"/>
  <c r="AI2" i="77" s="1"/>
  <c r="X7" i="77" a="1"/>
  <c r="X7" i="77" s="1"/>
  <c r="AF7" i="77" a="1"/>
  <c r="AF7" i="77" s="1"/>
  <c r="AD7" i="77" a="1"/>
  <c r="AD7" i="77" s="1"/>
  <c r="T7" i="77" a="1"/>
  <c r="T7" i="77" s="1"/>
  <c r="AJ7" i="77" a="1"/>
  <c r="AJ7" i="77" s="1"/>
  <c r="AJ11" i="77" a="1"/>
  <c r="AJ11" i="77" s="1"/>
  <c r="R11" i="77" a="1"/>
  <c r="R11" i="77" s="1"/>
  <c r="AH11" i="77" a="1"/>
  <c r="AH11" i="77" s="1"/>
  <c r="S11" i="77" a="1"/>
  <c r="S11" i="77" s="1"/>
  <c r="AA11" i="77" a="1"/>
  <c r="AA11" i="77" s="1"/>
  <c r="AI11" i="77" a="1"/>
  <c r="AI11" i="77" s="1"/>
  <c r="AD10" i="77" a="1"/>
  <c r="AD10" i="77" s="1"/>
  <c r="AF10" i="77" a="1"/>
  <c r="AF10" i="77" s="1"/>
  <c r="Q10" i="77" a="1"/>
  <c r="Q10" i="77" s="1"/>
  <c r="Y10" i="77" a="1"/>
  <c r="Y10" i="77" s="1"/>
  <c r="AG10" i="77" a="1"/>
  <c r="AG10" i="77" s="1"/>
  <c r="X3" i="76" a="1"/>
  <c r="X3" i="76" s="1"/>
  <c r="AA9" i="77" a="1"/>
  <c r="AA9" i="77" s="1"/>
  <c r="X9" i="77" a="1"/>
  <c r="X9" i="77" s="1"/>
  <c r="AF9" i="77" a="1"/>
  <c r="AF9" i="77" s="1"/>
  <c r="AF6" i="77" a="1"/>
  <c r="AF6" i="77" s="1"/>
  <c r="Z6" i="77" a="1"/>
  <c r="Z6" i="77" s="1"/>
  <c r="AB6" i="77" a="1"/>
  <c r="AB6" i="77" s="1"/>
  <c r="Q6" i="77" a="1"/>
  <c r="Q6" i="77" s="1"/>
  <c r="Y6" i="77" a="1"/>
  <c r="Y6" i="77" s="1"/>
  <c r="AG6" i="77" a="1"/>
  <c r="AG6" i="77" s="1"/>
  <c r="AH5" i="77" a="1"/>
  <c r="AH5" i="77" s="1"/>
  <c r="W5" i="77" a="1"/>
  <c r="W5" i="77" s="1"/>
  <c r="V5" i="77" a="1"/>
  <c r="V5" i="77" s="1"/>
  <c r="AJ5" i="77" a="1"/>
  <c r="AJ5" i="77" s="1"/>
  <c r="AE5" i="77" a="1"/>
  <c r="AE5" i="77" s="1"/>
  <c r="U8" i="77" a="1"/>
  <c r="U8" i="77" s="1"/>
  <c r="AC8" i="77" a="1"/>
  <c r="AC8" i="77" s="1"/>
  <c r="X8" i="77" a="1"/>
  <c r="X8" i="77" s="1"/>
  <c r="AF8" i="77" a="1"/>
  <c r="AF8" i="77" s="1"/>
  <c r="AA4" i="77" a="1"/>
  <c r="AA4" i="77" s="1"/>
  <c r="AG4" i="77" a="1"/>
  <c r="AG4" i="77" s="1"/>
  <c r="V4" i="77" a="1"/>
  <c r="V4" i="77" s="1"/>
  <c r="AD4" i="77" a="1"/>
  <c r="AD4" i="77" s="1"/>
  <c r="AB3" i="77" a="1"/>
  <c r="AB3" i="77" s="1"/>
  <c r="Q3" i="77" a="1"/>
  <c r="Q3" i="77" s="1"/>
  <c r="Y3" i="77" a="1"/>
  <c r="Y3" i="77" s="1"/>
  <c r="AG3" i="77" a="1"/>
  <c r="AG3" i="77" s="1"/>
  <c r="AF2" i="77" a="1"/>
  <c r="AF2" i="77" s="1"/>
  <c r="R2" i="77" a="1"/>
  <c r="R2" i="77" s="1"/>
  <c r="AH2" i="77" a="1"/>
  <c r="AH2" i="77" s="1"/>
  <c r="U2" i="77" a="1"/>
  <c r="U2" i="77" s="1"/>
  <c r="AC2" i="77" a="1"/>
  <c r="AC2" i="77" s="1"/>
  <c r="AI7" i="77" a="1"/>
  <c r="AI7" i="77" s="1"/>
  <c r="Y7" i="77" a="1"/>
  <c r="Y7" i="77" s="1"/>
  <c r="V11" i="77" a="1"/>
  <c r="V11" i="77" s="1"/>
  <c r="U11" i="77" a="1"/>
  <c r="U11" i="77" s="1"/>
  <c r="AC11" i="77" a="1"/>
  <c r="AC11" i="77" s="1"/>
  <c r="AA10" i="77" a="1"/>
  <c r="AA10" i="77" s="1"/>
  <c r="AI10" i="77" a="1"/>
  <c r="AI10" i="77" s="1"/>
  <c r="AH10" i="76" a="1"/>
  <c r="AH10" i="76" s="1"/>
  <c r="W9" i="77" a="1"/>
  <c r="W9" i="77" s="1"/>
  <c r="AI9" i="77" a="1"/>
  <c r="AI9" i="77" s="1"/>
  <c r="Y9" i="77" a="1"/>
  <c r="Y9" i="77" s="1"/>
  <c r="R9" i="77" a="1"/>
  <c r="R9" i="77" s="1"/>
  <c r="Z9" i="77" a="1"/>
  <c r="Z9" i="77" s="1"/>
  <c r="AD6" i="77" a="1"/>
  <c r="AD6" i="77" s="1"/>
  <c r="AJ6" i="77" a="1"/>
  <c r="AJ6" i="77" s="1"/>
  <c r="S6" i="77" a="1"/>
  <c r="S6" i="77" s="1"/>
  <c r="AA6" i="77" a="1"/>
  <c r="AA6" i="77" s="1"/>
  <c r="U5" i="77" a="1"/>
  <c r="U5" i="77" s="1"/>
  <c r="S5" i="77" a="1"/>
  <c r="S5" i="77" s="1"/>
  <c r="R5" i="77" a="1"/>
  <c r="R5" i="77" s="1"/>
  <c r="Y5" i="77" a="1"/>
  <c r="Y5" i="77" s="1"/>
  <c r="AG5" i="77" a="1"/>
  <c r="AG5" i="77" s="1"/>
  <c r="W8" i="77" a="1"/>
  <c r="W8" i="77" s="1"/>
  <c r="S8" i="77" a="1"/>
  <c r="S8" i="77" s="1"/>
  <c r="Q8" i="77" a="1"/>
  <c r="Q8" i="77" s="1"/>
  <c r="R8" i="77" a="1"/>
  <c r="R8" i="77" s="1"/>
  <c r="Z8" i="77" a="1"/>
  <c r="Z8" i="77" s="1"/>
  <c r="Q4" i="77" a="1"/>
  <c r="Q4" i="77" s="1"/>
  <c r="AE4" i="77" a="1"/>
  <c r="AE4" i="77" s="1"/>
  <c r="X4" i="77" a="1"/>
  <c r="X4" i="77" s="1"/>
  <c r="V3" i="77" a="1"/>
  <c r="V3" i="77" s="1"/>
  <c r="X3" i="77" a="1"/>
  <c r="X3" i="77" s="1"/>
  <c r="S3" i="77" a="1"/>
  <c r="S3" i="77" s="1"/>
  <c r="AA3" i="77" a="1"/>
  <c r="AA3" i="77" s="1"/>
  <c r="T2" i="77" a="1"/>
  <c r="T2" i="77" s="1"/>
  <c r="AJ2" i="77" a="1"/>
  <c r="AJ2" i="77" s="1"/>
  <c r="V2" i="77" a="1"/>
  <c r="V2" i="77" s="1"/>
  <c r="W2" i="77" a="1"/>
  <c r="W2" i="77" s="1"/>
  <c r="Q7" i="77" a="1"/>
  <c r="Q7" i="77" s="1"/>
  <c r="T11" i="77" a="1"/>
  <c r="T11" i="77" s="1"/>
  <c r="AF11" i="77" a="1"/>
  <c r="AF11" i="77" s="1"/>
  <c r="Z11" i="77" a="1"/>
  <c r="Z11" i="77" s="1"/>
  <c r="W11" i="77" a="1"/>
  <c r="W11" i="77" s="1"/>
  <c r="AE11" i="77" a="1"/>
  <c r="AE11" i="77" s="1"/>
  <c r="Z10" i="77" a="1"/>
  <c r="Z10" i="77" s="1"/>
  <c r="X10" i="77" a="1"/>
  <c r="X10" i="77" s="1"/>
  <c r="U10" i="77" a="1"/>
  <c r="U10" i="77" s="1"/>
  <c r="AC10" i="77" a="1"/>
  <c r="AC10" i="77" s="1"/>
  <c r="AC9" i="77" a="1"/>
  <c r="AC9" i="77" s="1"/>
  <c r="T9" i="77" a="1"/>
  <c r="T9" i="77" s="1"/>
  <c r="AB9" i="77" a="1"/>
  <c r="AB9" i="77" s="1"/>
  <c r="U6" i="77" a="1"/>
  <c r="U6" i="77" s="1"/>
  <c r="AB5" i="77" a="1"/>
  <c r="AB5" i="77" s="1"/>
  <c r="AA5" i="77" a="1"/>
  <c r="AA5" i="77" s="1"/>
  <c r="AA8" i="77" a="1"/>
  <c r="AA8" i="77" s="1"/>
  <c r="Y8" i="77" a="1"/>
  <c r="Y8" i="77" s="1"/>
  <c r="T8" i="77" a="1"/>
  <c r="T8" i="77" s="1"/>
  <c r="AB8" i="77" a="1"/>
  <c r="AB8" i="77" s="1"/>
  <c r="Z2" i="77" a="1"/>
  <c r="Z2" i="77" s="1"/>
  <c r="Q2" i="77" a="1"/>
  <c r="Q2" i="77" s="1"/>
  <c r="Y2" i="77" a="1"/>
  <c r="Y2" i="77" s="1"/>
  <c r="R7" i="77" a="1"/>
  <c r="R7" i="77" s="1"/>
  <c r="AD11" i="77" a="1"/>
  <c r="AD11" i="77" s="1"/>
  <c r="Q11" i="77" a="1"/>
  <c r="Q11" i="77" s="1"/>
  <c r="Y11" i="77" a="1"/>
  <c r="Y11" i="77" s="1"/>
  <c r="W10" i="77" a="1"/>
  <c r="W10" i="77" s="1"/>
  <c r="AG2" i="76" a="1"/>
  <c r="AG2" i="76" s="1"/>
  <c r="AJ4" i="76" a="1"/>
  <c r="AJ4" i="76" s="1"/>
  <c r="AG8" i="76" a="1"/>
  <c r="AG8" i="76" s="1"/>
  <c r="AH4" i="76" a="1"/>
  <c r="AH4" i="76" s="1"/>
  <c r="AF5" i="76" a="1"/>
  <c r="AF5" i="76" s="1"/>
  <c r="AE11" i="76" a="1"/>
  <c r="AE11" i="76" s="1"/>
  <c r="T7" i="76" a="1"/>
  <c r="T7" i="76" s="1"/>
  <c r="S8" i="76" a="1"/>
  <c r="S8" i="76" s="1"/>
  <c r="V7" i="76" a="1"/>
  <c r="V7" i="76" s="1"/>
  <c r="R10" i="76" a="1"/>
  <c r="R10" i="76" s="1"/>
  <c r="AE5" i="76" a="1"/>
  <c r="AE5" i="76" s="1"/>
  <c r="R5" i="76" a="1"/>
  <c r="R5" i="76" s="1"/>
  <c r="AC6" i="76" a="1"/>
  <c r="AC6" i="76" s="1"/>
  <c r="AE2" i="75" a="1"/>
  <c r="AE2" i="75" s="1"/>
  <c r="R2" i="76" a="1"/>
  <c r="R2" i="76" s="1"/>
  <c r="S2" i="76" a="1"/>
  <c r="S2" i="76" s="1"/>
  <c r="AE4" i="76" a="1"/>
  <c r="AE4" i="76" s="1"/>
  <c r="AI5" i="76" a="1"/>
  <c r="AI5" i="76" s="1"/>
  <c r="U5" i="76" a="1"/>
  <c r="U5" i="76" s="1"/>
  <c r="Z5" i="76" a="1"/>
  <c r="Z5" i="76" s="1"/>
  <c r="AD3" i="76" a="1"/>
  <c r="AD3" i="76" s="1"/>
  <c r="Z3" i="76" a="1"/>
  <c r="Z3" i="76" s="1"/>
  <c r="Q3" i="76" a="1"/>
  <c r="Q3" i="76" s="1"/>
  <c r="AC3" i="76" a="1"/>
  <c r="AC3" i="76" s="1"/>
  <c r="AC7" i="76" a="1"/>
  <c r="AC7" i="76" s="1"/>
  <c r="Q7" i="76" a="1"/>
  <c r="Q7" i="76" s="1"/>
  <c r="AE7" i="76" a="1"/>
  <c r="AE7" i="76" s="1"/>
  <c r="U9" i="76" a="1"/>
  <c r="U9" i="76" s="1"/>
  <c r="Q8" i="76" a="1"/>
  <c r="Q8" i="76" s="1"/>
  <c r="AI10" i="76" a="1"/>
  <c r="AI10" i="76" s="1"/>
  <c r="Z2" i="76" a="1"/>
  <c r="Z2" i="76" s="1"/>
  <c r="AA2" i="76" a="1"/>
  <c r="AA2" i="76" s="1"/>
  <c r="Q4" i="76" a="1"/>
  <c r="Q4" i="76" s="1"/>
  <c r="AD5" i="76" a="1"/>
  <c r="AD5" i="76" s="1"/>
  <c r="AH5" i="76" a="1"/>
  <c r="AH5" i="76" s="1"/>
  <c r="AA3" i="76" a="1"/>
  <c r="AA3" i="76" s="1"/>
  <c r="R3" i="76" a="1"/>
  <c r="R3" i="76" s="1"/>
  <c r="Y3" i="76" a="1"/>
  <c r="Y3" i="76" s="1"/>
  <c r="AB7" i="76" a="1"/>
  <c r="AB7" i="76" s="1"/>
  <c r="W9" i="76" a="1"/>
  <c r="W9" i="76" s="1"/>
  <c r="T8" i="76" a="1"/>
  <c r="T8" i="76" s="1"/>
  <c r="AJ8" i="76" a="1"/>
  <c r="AJ8" i="76" s="1"/>
  <c r="V10" i="76" a="1"/>
  <c r="V10" i="76" s="1"/>
  <c r="AE2" i="76" a="1"/>
  <c r="AE2" i="76" s="1"/>
  <c r="AH2" i="76" a="1"/>
  <c r="AH2" i="76" s="1"/>
  <c r="AI2" i="76" a="1"/>
  <c r="AI2" i="76" s="1"/>
  <c r="S4" i="76" a="1"/>
  <c r="S4" i="76" s="1"/>
  <c r="AD4" i="76" a="1"/>
  <c r="AD4" i="76" s="1"/>
  <c r="AG5" i="76" a="1"/>
  <c r="AG5" i="76" s="1"/>
  <c r="AI3" i="76" a="1"/>
  <c r="AI3" i="76" s="1"/>
  <c r="AH3" i="76" a="1"/>
  <c r="AH3" i="76" s="1"/>
  <c r="AG3" i="76" a="1"/>
  <c r="AG3" i="76" s="1"/>
  <c r="T11" i="76" a="1"/>
  <c r="T11" i="76" s="1"/>
  <c r="AJ9" i="76" a="1"/>
  <c r="AJ9" i="76" s="1"/>
  <c r="AI4" i="76" a="1"/>
  <c r="AI4" i="76" s="1"/>
  <c r="V4" i="76" a="1"/>
  <c r="V4" i="76" s="1"/>
  <c r="AD6" i="76" a="1"/>
  <c r="AD6" i="76" s="1"/>
  <c r="AB6" i="76" a="1"/>
  <c r="AB6" i="76" s="1"/>
  <c r="W6" i="76" a="1"/>
  <c r="W6" i="76" s="1"/>
  <c r="AE6" i="76" a="1"/>
  <c r="AE6" i="76" s="1"/>
  <c r="AD11" i="76" a="1"/>
  <c r="AD11" i="76" s="1"/>
  <c r="Q11" i="76" a="1"/>
  <c r="Q11" i="76" s="1"/>
  <c r="Y11" i="76" a="1"/>
  <c r="Y11" i="76" s="1"/>
  <c r="AG11" i="76" a="1"/>
  <c r="AG11" i="76" s="1"/>
  <c r="AC9" i="76" a="1"/>
  <c r="AC9" i="76" s="1"/>
  <c r="T9" i="76" a="1"/>
  <c r="T9" i="76" s="1"/>
  <c r="AB9" i="76" a="1"/>
  <c r="AB9" i="76" s="1"/>
  <c r="V8" i="76" a="1"/>
  <c r="V8" i="76" s="1"/>
  <c r="AD8" i="76" a="1"/>
  <c r="AD8" i="76" s="1"/>
  <c r="X10" i="76" a="1"/>
  <c r="X10" i="76" s="1"/>
  <c r="U10" i="76" a="1"/>
  <c r="U10" i="76" s="1"/>
  <c r="AC10" i="76" a="1"/>
  <c r="AC10" i="76" s="1"/>
  <c r="T2" i="76" a="1"/>
  <c r="T2" i="76" s="1"/>
  <c r="AB2" i="76" a="1"/>
  <c r="AB2" i="76" s="1"/>
  <c r="AJ2" i="76" a="1"/>
  <c r="AJ2" i="76" s="1"/>
  <c r="U2" i="76" a="1"/>
  <c r="U2" i="76" s="1"/>
  <c r="AC2" i="76" a="1"/>
  <c r="AC2" i="76" s="1"/>
  <c r="W4" i="76" a="1"/>
  <c r="W4" i="76" s="1"/>
  <c r="Y4" i="76" a="1"/>
  <c r="Y4" i="76" s="1"/>
  <c r="U4" i="76" a="1"/>
  <c r="U4" i="76" s="1"/>
  <c r="X4" i="76" a="1"/>
  <c r="X4" i="76" s="1"/>
  <c r="AF4" i="76" a="1"/>
  <c r="AF4" i="76" s="1"/>
  <c r="AA5" i="76" a="1"/>
  <c r="AA5" i="76" s="1"/>
  <c r="Q5" i="76" a="1"/>
  <c r="Q5" i="76" s="1"/>
  <c r="AC5" i="76" a="1"/>
  <c r="AC5" i="76" s="1"/>
  <c r="T5" i="76" a="1"/>
  <c r="T5" i="76" s="1"/>
  <c r="AB5" i="76" a="1"/>
  <c r="AB5" i="76" s="1"/>
  <c r="AJ5" i="76" a="1"/>
  <c r="AJ5" i="76" s="1"/>
  <c r="V3" i="76" a="1"/>
  <c r="V3" i="76" s="1"/>
  <c r="W3" i="76" a="1"/>
  <c r="W3" i="76" s="1"/>
  <c r="T3" i="76" a="1"/>
  <c r="T3" i="76" s="1"/>
  <c r="AJ3" i="76" a="1"/>
  <c r="AJ3" i="76" s="1"/>
  <c r="AF3" i="76" a="1"/>
  <c r="AF3" i="76" s="1"/>
  <c r="R6" i="76" a="1"/>
  <c r="R6" i="76" s="1"/>
  <c r="AH6" i="76" a="1"/>
  <c r="AH6" i="76" s="1"/>
  <c r="AF6" i="76" a="1"/>
  <c r="AF6" i="76" s="1"/>
  <c r="Q6" i="76" a="1"/>
  <c r="Q6" i="76" s="1"/>
  <c r="Y6" i="76" a="1"/>
  <c r="Y6" i="76" s="1"/>
  <c r="AG6" i="76" a="1"/>
  <c r="AG6" i="76" s="1"/>
  <c r="AB11" i="76" a="1"/>
  <c r="AB11" i="76" s="1"/>
  <c r="R11" i="76" a="1"/>
  <c r="R11" i="76" s="1"/>
  <c r="AH11" i="76" a="1"/>
  <c r="AH11" i="76" s="1"/>
  <c r="S11" i="76" a="1"/>
  <c r="S11" i="76" s="1"/>
  <c r="AA11" i="76" a="1"/>
  <c r="AA11" i="76" s="1"/>
  <c r="AI11" i="76" a="1"/>
  <c r="AI11" i="76" s="1"/>
  <c r="AH7" i="76" a="1"/>
  <c r="AH7" i="76" s="1"/>
  <c r="S7" i="76" a="1"/>
  <c r="S7" i="76" s="1"/>
  <c r="AF7" i="76" a="1"/>
  <c r="AF7" i="76" s="1"/>
  <c r="Y7" i="76" a="1"/>
  <c r="Y7" i="76" s="1"/>
  <c r="AG7" i="76" a="1"/>
  <c r="AG7" i="76" s="1"/>
  <c r="AA9" i="76" a="1"/>
  <c r="AA9" i="76" s="1"/>
  <c r="Q9" i="76" a="1"/>
  <c r="Q9" i="76" s="1"/>
  <c r="AG9" i="76" a="1"/>
  <c r="AG9" i="76" s="1"/>
  <c r="V9" i="76" a="1"/>
  <c r="V9" i="76" s="1"/>
  <c r="AD9" i="76" a="1"/>
  <c r="AD9" i="76" s="1"/>
  <c r="AC8" i="76" a="1"/>
  <c r="AC8" i="76" s="1"/>
  <c r="AA8" i="76" a="1"/>
  <c r="AA8" i="76" s="1"/>
  <c r="X8" i="76" a="1"/>
  <c r="X8" i="76" s="1"/>
  <c r="AF8" i="76" a="1"/>
  <c r="AF8" i="76" s="1"/>
  <c r="Z10" i="76" a="1"/>
  <c r="Z10" i="76" s="1"/>
  <c r="AD10" i="76" a="1"/>
  <c r="AD10" i="76" s="1"/>
  <c r="AB10" i="76" a="1"/>
  <c r="AB10" i="76" s="1"/>
  <c r="W10" i="76" a="1"/>
  <c r="W10" i="76" s="1"/>
  <c r="AE10" i="76" a="1"/>
  <c r="AE10" i="76" s="1"/>
  <c r="V2" i="76" a="1"/>
  <c r="V2" i="76" s="1"/>
  <c r="AD2" i="76" a="1"/>
  <c r="AD2" i="76" s="1"/>
  <c r="W2" i="76" a="1"/>
  <c r="W2" i="76" s="1"/>
  <c r="AC4" i="76" a="1"/>
  <c r="AC4" i="76" s="1"/>
  <c r="AA4" i="76" a="1"/>
  <c r="AA4" i="76" s="1"/>
  <c r="R4" i="76" a="1"/>
  <c r="R4" i="76" s="1"/>
  <c r="Z4" i="76" a="1"/>
  <c r="Z4" i="76" s="1"/>
  <c r="V5" i="76" a="1"/>
  <c r="V5" i="76" s="1"/>
  <c r="V6" i="76" a="1"/>
  <c r="V6" i="76" s="1"/>
  <c r="T6" i="76" a="1"/>
  <c r="T6" i="76" s="1"/>
  <c r="AJ6" i="76" a="1"/>
  <c r="AJ6" i="76" s="1"/>
  <c r="S6" i="76" a="1"/>
  <c r="S6" i="76" s="1"/>
  <c r="AA6" i="76" a="1"/>
  <c r="AA6" i="76" s="1"/>
  <c r="AI6" i="76" a="1"/>
  <c r="AI6" i="76" s="1"/>
  <c r="AJ11" i="76" a="1"/>
  <c r="AJ11" i="76" s="1"/>
  <c r="V11" i="76" a="1"/>
  <c r="V11" i="76" s="1"/>
  <c r="U11" i="76" a="1"/>
  <c r="U11" i="76" s="1"/>
  <c r="AC11" i="76" a="1"/>
  <c r="AC11" i="76" s="1"/>
  <c r="W7" i="76" a="1"/>
  <c r="W7" i="76" s="1"/>
  <c r="U7" i="76" a="1"/>
  <c r="U7" i="76" s="1"/>
  <c r="AJ7" i="76" a="1"/>
  <c r="AJ7" i="76" s="1"/>
  <c r="AA7" i="76" a="1"/>
  <c r="AA7" i="76" s="1"/>
  <c r="AI7" i="76" a="1"/>
  <c r="AI7" i="76" s="1"/>
  <c r="S9" i="76" a="1"/>
  <c r="S9" i="76" s="1"/>
  <c r="X9" i="76" a="1"/>
  <c r="X9" i="76" s="1"/>
  <c r="AF9" i="76" a="1"/>
  <c r="AF9" i="76" s="1"/>
  <c r="AE8" i="76" a="1"/>
  <c r="AE8" i="76" s="1"/>
  <c r="R8" i="76" a="1"/>
  <c r="R8" i="76" s="1"/>
  <c r="Z8" i="76" a="1"/>
  <c r="Z8" i="76" s="1"/>
  <c r="AH8" i="76" a="1"/>
  <c r="AH8" i="76" s="1"/>
  <c r="AF10" i="76" a="1"/>
  <c r="AF10" i="76" s="1"/>
  <c r="Q10" i="76" a="1"/>
  <c r="Q10" i="76" s="1"/>
  <c r="Y10" i="76" a="1"/>
  <c r="Y10" i="76" s="1"/>
  <c r="AG10" i="76" a="1"/>
  <c r="AG10" i="76" s="1"/>
  <c r="X2" i="76" a="1"/>
  <c r="X2" i="76" s="1"/>
  <c r="AF2" i="76" a="1"/>
  <c r="AF2" i="76" s="1"/>
  <c r="Q2" i="76" a="1"/>
  <c r="Q2" i="76" s="1"/>
  <c r="Y2" i="76" a="1"/>
  <c r="Y2" i="76" s="1"/>
  <c r="AG4" i="76" a="1"/>
  <c r="AG4" i="76" s="1"/>
  <c r="T4" i="76" a="1"/>
  <c r="T4" i="76" s="1"/>
  <c r="AB4" i="76" a="1"/>
  <c r="AB4" i="76" s="1"/>
  <c r="W5" i="76" a="1"/>
  <c r="W5" i="76" s="1"/>
  <c r="X5" i="76" a="1"/>
  <c r="X5" i="76" s="1"/>
  <c r="S3" i="76" a="1"/>
  <c r="S3" i="76" s="1"/>
  <c r="AE3" i="76" a="1"/>
  <c r="AE3" i="76" s="1"/>
  <c r="AB3" i="76" a="1"/>
  <c r="AB3" i="76" s="1"/>
  <c r="Z6" i="76" a="1"/>
  <c r="Z6" i="76" s="1"/>
  <c r="X6" i="76" a="1"/>
  <c r="X6" i="76" s="1"/>
  <c r="U6" i="76" a="1"/>
  <c r="U6" i="76" s="1"/>
  <c r="X11" i="76" a="1"/>
  <c r="X11" i="76" s="1"/>
  <c r="AF11" i="76" a="1"/>
  <c r="AF11" i="76" s="1"/>
  <c r="Z11" i="76" a="1"/>
  <c r="Z11" i="76" s="1"/>
  <c r="W11" i="76" a="1"/>
  <c r="W11" i="76" s="1"/>
  <c r="Z7" i="76" a="1"/>
  <c r="Z7" i="76" s="1"/>
  <c r="R7" i="76" a="1"/>
  <c r="R7" i="76" s="1"/>
  <c r="X7" i="76" a="1"/>
  <c r="X7" i="76" s="1"/>
  <c r="AE9" i="76" a="1"/>
  <c r="AE9" i="76" s="1"/>
  <c r="AI9" i="76" a="1"/>
  <c r="AI9" i="76" s="1"/>
  <c r="Y9" i="76" a="1"/>
  <c r="Y9" i="76" s="1"/>
  <c r="R9" i="76" a="1"/>
  <c r="R9" i="76" s="1"/>
  <c r="Z9" i="76" a="1"/>
  <c r="Z9" i="76" s="1"/>
  <c r="Y8" i="76" a="1"/>
  <c r="Y8" i="76" s="1"/>
  <c r="AI8" i="76" a="1"/>
  <c r="AI8" i="76" s="1"/>
  <c r="AB8" i="76" a="1"/>
  <c r="AB8" i="76" s="1"/>
  <c r="T10" i="76" a="1"/>
  <c r="T10" i="76" s="1"/>
  <c r="AJ10" i="76" a="1"/>
  <c r="AJ10" i="76" s="1"/>
  <c r="S10" i="76" a="1"/>
  <c r="S10" i="76" s="1"/>
  <c r="AA10" i="76" a="1"/>
  <c r="AA10" i="76" s="1"/>
  <c r="AF6" i="75" a="1"/>
  <c r="AF6" i="75" s="1"/>
  <c r="S9" i="75" a="1"/>
  <c r="S9" i="75" s="1"/>
  <c r="T7" i="75" a="1"/>
  <c r="T7" i="75" s="1"/>
  <c r="X2" i="75" a="1"/>
  <c r="X2" i="75" s="1"/>
  <c r="Q2" i="75" a="1"/>
  <c r="Q2" i="75" s="1"/>
  <c r="U3" i="75" a="1"/>
  <c r="U3" i="75" s="1"/>
  <c r="U7" i="75" a="1"/>
  <c r="U7" i="75" s="1"/>
  <c r="AC4" i="75" a="1"/>
  <c r="AC4" i="75" s="1"/>
  <c r="AI11" i="75" a="1"/>
  <c r="AI11" i="75" s="1"/>
  <c r="AJ2" i="75" a="1"/>
  <c r="AJ2" i="75" s="1"/>
  <c r="Y2" i="75" a="1"/>
  <c r="Y2" i="75" s="1"/>
  <c r="AC8" i="75" a="1"/>
  <c r="AC8" i="75" s="1"/>
  <c r="AF9" i="75" a="1"/>
  <c r="AF9" i="75" s="1"/>
  <c r="AB11" i="75" a="1"/>
  <c r="AB11" i="75" s="1"/>
  <c r="AG10" i="75" a="1"/>
  <c r="AG10" i="75" s="1"/>
  <c r="AI6" i="75" a="1"/>
  <c r="AI6" i="75" s="1"/>
  <c r="R6" i="75" a="1"/>
  <c r="R6" i="75" s="1"/>
  <c r="AG2" i="75" a="1"/>
  <c r="AG2" i="75" s="1"/>
  <c r="U9" i="75" a="1"/>
  <c r="U9" i="75" s="1"/>
  <c r="R9" i="75" a="1"/>
  <c r="R9" i="75" s="1"/>
  <c r="AD8" i="75" a="1"/>
  <c r="AD8" i="75" s="1"/>
  <c r="AI7" i="75" a="1"/>
  <c r="AI7" i="75" s="1"/>
  <c r="T4" i="75" a="1"/>
  <c r="T4" i="75" s="1"/>
  <c r="AH4" i="75" a="1"/>
  <c r="AH4" i="75" s="1"/>
  <c r="AD4" i="75" a="1"/>
  <c r="AD4" i="75" s="1"/>
  <c r="AD5" i="75" a="1"/>
  <c r="AD5" i="75" s="1"/>
  <c r="AG11" i="75" a="1"/>
  <c r="AG11" i="75" s="1"/>
  <c r="U11" i="75" a="1"/>
  <c r="U11" i="75" s="1"/>
  <c r="Z6" i="75" a="1"/>
  <c r="Z6" i="75" s="1"/>
  <c r="V2" i="75" a="1"/>
  <c r="V2" i="75" s="1"/>
  <c r="W9" i="75" a="1"/>
  <c r="W9" i="75" s="1"/>
  <c r="Z9" i="75" a="1"/>
  <c r="Z9" i="75" s="1"/>
  <c r="AA8" i="75" a="1"/>
  <c r="AA8" i="75" s="1"/>
  <c r="R7" i="75" a="1"/>
  <c r="R7" i="75" s="1"/>
  <c r="W4" i="75" a="1"/>
  <c r="W4" i="75" s="1"/>
  <c r="AI4" i="75" a="1"/>
  <c r="AI4" i="75" s="1"/>
  <c r="AE4" i="75" a="1"/>
  <c r="AE4" i="75" s="1"/>
  <c r="V11" i="75" a="1"/>
  <c r="V11" i="75" s="1"/>
  <c r="AC11" i="75" a="1"/>
  <c r="AC11" i="75" s="1"/>
  <c r="U6" i="75" a="1"/>
  <c r="U6" i="75" s="1"/>
  <c r="Y6" i="75" a="1"/>
  <c r="Y6" i="75" s="1"/>
  <c r="AH6" i="75" a="1"/>
  <c r="AH6" i="75" s="1"/>
  <c r="Y9" i="75" a="1"/>
  <c r="Y9" i="75" s="1"/>
  <c r="AH9" i="75" a="1"/>
  <c r="AH9" i="75" s="1"/>
  <c r="AJ3" i="75" a="1"/>
  <c r="AJ3" i="75" s="1"/>
  <c r="AH3" i="75" a="1"/>
  <c r="AH3" i="75" s="1"/>
  <c r="S4" i="75" a="1"/>
  <c r="S4" i="75" s="1"/>
  <c r="V4" i="75" a="1"/>
  <c r="V4" i="75" s="1"/>
  <c r="T5" i="75" a="1"/>
  <c r="T5" i="75" s="1"/>
  <c r="AF8" i="75" a="1"/>
  <c r="AF8" i="75" s="1"/>
  <c r="AC3" i="75" a="1"/>
  <c r="AC3" i="75" s="1"/>
  <c r="V3" i="75" a="1"/>
  <c r="V3" i="75" s="1"/>
  <c r="AD3" i="75" a="1"/>
  <c r="AD3" i="75" s="1"/>
  <c r="U5" i="75" a="1"/>
  <c r="U5" i="75" s="1"/>
  <c r="AF5" i="75" a="1"/>
  <c r="AF5" i="75" s="1"/>
  <c r="X11" i="75" a="1"/>
  <c r="X11" i="75" s="1"/>
  <c r="AJ11" i="75" a="1"/>
  <c r="AJ11" i="75" s="1"/>
  <c r="Z11" i="75" a="1"/>
  <c r="Z11" i="75" s="1"/>
  <c r="W11" i="75" a="1"/>
  <c r="W11" i="75" s="1"/>
  <c r="AE11" i="75" a="1"/>
  <c r="AE11" i="75" s="1"/>
  <c r="R10" i="75" a="1"/>
  <c r="R10" i="75" s="1"/>
  <c r="V10" i="75" a="1"/>
  <c r="V10" i="75" s="1"/>
  <c r="X10" i="75" a="1"/>
  <c r="X10" i="75" s="1"/>
  <c r="U10" i="75" a="1"/>
  <c r="U10" i="75" s="1"/>
  <c r="AC10" i="75" a="1"/>
  <c r="AC10" i="75" s="1"/>
  <c r="W6" i="75" a="1"/>
  <c r="W6" i="75" s="1"/>
  <c r="AC6" i="75" a="1"/>
  <c r="AC6" i="75" s="1"/>
  <c r="T6" i="75" a="1"/>
  <c r="T6" i="75" s="1"/>
  <c r="AB6" i="75" a="1"/>
  <c r="AB6" i="75" s="1"/>
  <c r="AJ6" i="75" a="1"/>
  <c r="AJ6" i="75" s="1"/>
  <c r="AF2" i="75" a="1"/>
  <c r="AF2" i="75" s="1"/>
  <c r="R2" i="75" a="1"/>
  <c r="R2" i="75" s="1"/>
  <c r="AD2" i="75" a="1"/>
  <c r="AD2" i="75" s="1"/>
  <c r="S2" i="75" a="1"/>
  <c r="S2" i="75" s="1"/>
  <c r="AA2" i="75" a="1"/>
  <c r="AA2" i="75" s="1"/>
  <c r="AI2" i="75" a="1"/>
  <c r="AI2" i="75" s="1"/>
  <c r="AA9" i="75" a="1"/>
  <c r="AA9" i="75" s="1"/>
  <c r="AE9" i="75" a="1"/>
  <c r="AE9" i="75" s="1"/>
  <c r="AC9" i="75" a="1"/>
  <c r="AC9" i="75" s="1"/>
  <c r="T9" i="75" a="1"/>
  <c r="T9" i="75" s="1"/>
  <c r="AB9" i="75" a="1"/>
  <c r="AB9" i="75" s="1"/>
  <c r="AJ9" i="75" a="1"/>
  <c r="AJ9" i="75" s="1"/>
  <c r="Q8" i="75" a="1"/>
  <c r="Q8" i="75" s="1"/>
  <c r="AE8" i="75" a="1"/>
  <c r="AE8" i="75" s="1"/>
  <c r="R8" i="75" a="1"/>
  <c r="R8" i="75" s="1"/>
  <c r="Z8" i="75" a="1"/>
  <c r="Z8" i="75" s="1"/>
  <c r="AH8" i="75" a="1"/>
  <c r="AH8" i="75" s="1"/>
  <c r="W3" i="75" a="1"/>
  <c r="W3" i="75" s="1"/>
  <c r="AE3" i="75" a="1"/>
  <c r="AE3" i="75" s="1"/>
  <c r="X3" i="75" a="1"/>
  <c r="X3" i="75" s="1"/>
  <c r="AF3" i="75" a="1"/>
  <c r="AF3" i="75" s="1"/>
  <c r="V7" i="75" a="1"/>
  <c r="V7" i="75" s="1"/>
  <c r="X7" i="75" a="1"/>
  <c r="X7" i="75" s="1"/>
  <c r="W7" i="75" a="1"/>
  <c r="W7" i="75" s="1"/>
  <c r="AE7" i="75" a="1"/>
  <c r="AE7" i="75" s="1"/>
  <c r="U4" i="75" a="1"/>
  <c r="U4" i="75" s="1"/>
  <c r="AB4" i="75" a="1"/>
  <c r="AB4" i="75" s="1"/>
  <c r="X4" i="75" a="1"/>
  <c r="X4" i="75" s="1"/>
  <c r="Y4" i="75" a="1"/>
  <c r="Y4" i="75" s="1"/>
  <c r="AG4" i="75" a="1"/>
  <c r="AG4" i="75" s="1"/>
  <c r="AA5" i="75" a="1"/>
  <c r="AA5" i="75" s="1"/>
  <c r="AI5" i="75" a="1"/>
  <c r="AI5" i="75" s="1"/>
  <c r="Y5" i="75" a="1"/>
  <c r="Y5" i="75" s="1"/>
  <c r="S5" i="75" a="1"/>
  <c r="S5" i="75" s="1"/>
  <c r="Z5" i="75" a="1"/>
  <c r="Z5" i="75" s="1"/>
  <c r="AH5" i="75" a="1"/>
  <c r="AH5" i="75" s="1"/>
  <c r="T10" i="75" a="1"/>
  <c r="T10" i="75" s="1"/>
  <c r="S10" i="75" a="1"/>
  <c r="S10" i="75" s="1"/>
  <c r="AI10" i="75" a="1"/>
  <c r="AI10" i="75" s="1"/>
  <c r="AJ7" i="75" a="1"/>
  <c r="AJ7" i="75" s="1"/>
  <c r="AC7" i="75" a="1"/>
  <c r="AC7" i="75" s="1"/>
  <c r="X5" i="75" a="1"/>
  <c r="X5" i="75" s="1"/>
  <c r="U6" i="74" a="1"/>
  <c r="U6" i="74" s="1"/>
  <c r="AF11" i="75" a="1"/>
  <c r="AF11" i="75" s="1"/>
  <c r="AD11" i="75" a="1"/>
  <c r="AD11" i="75" s="1"/>
  <c r="Q11" i="75" a="1"/>
  <c r="Q11" i="75" s="1"/>
  <c r="Y11" i="75" a="1"/>
  <c r="Y11" i="75" s="1"/>
  <c r="Z10" i="75" a="1"/>
  <c r="Z10" i="75" s="1"/>
  <c r="AD10" i="75" a="1"/>
  <c r="AD10" i="75" s="1"/>
  <c r="AB10" i="75" a="1"/>
  <c r="AB10" i="75" s="1"/>
  <c r="W10" i="75" a="1"/>
  <c r="W10" i="75" s="1"/>
  <c r="AE10" i="75" a="1"/>
  <c r="AE10" i="75" s="1"/>
  <c r="AA6" i="75" a="1"/>
  <c r="AA6" i="75" s="1"/>
  <c r="Q6" i="75" a="1"/>
  <c r="Q6" i="75" s="1"/>
  <c r="AG6" i="75" a="1"/>
  <c r="AG6" i="75" s="1"/>
  <c r="V6" i="75" a="1"/>
  <c r="V6" i="75" s="1"/>
  <c r="AD6" i="75" a="1"/>
  <c r="AD6" i="75" s="1"/>
  <c r="Z2" i="75" a="1"/>
  <c r="Z2" i="75" s="1"/>
  <c r="T2" i="75" a="1"/>
  <c r="T2" i="75" s="1"/>
  <c r="U2" i="75" a="1"/>
  <c r="U2" i="75" s="1"/>
  <c r="AC2" i="75" a="1"/>
  <c r="AC2" i="75" s="1"/>
  <c r="AI9" i="75" a="1"/>
  <c r="AI9" i="75" s="1"/>
  <c r="Q9" i="75" a="1"/>
  <c r="Q9" i="75" s="1"/>
  <c r="AG9" i="75" a="1"/>
  <c r="AG9" i="75" s="1"/>
  <c r="V9" i="75" a="1"/>
  <c r="V9" i="75" s="1"/>
  <c r="AD9" i="75" a="1"/>
  <c r="AD9" i="75" s="1"/>
  <c r="Y8" i="75" a="1"/>
  <c r="Y8" i="75" s="1"/>
  <c r="S8" i="75" a="1"/>
  <c r="S8" i="75" s="1"/>
  <c r="AI8" i="75" a="1"/>
  <c r="AI8" i="75" s="1"/>
  <c r="T8" i="75" a="1"/>
  <c r="T8" i="75" s="1"/>
  <c r="AB8" i="75" a="1"/>
  <c r="AB8" i="75" s="1"/>
  <c r="AJ8" i="75" a="1"/>
  <c r="AJ8" i="75" s="1"/>
  <c r="Q3" i="75" a="1"/>
  <c r="Q3" i="75" s="1"/>
  <c r="Y3" i="75" a="1"/>
  <c r="Y3" i="75" s="1"/>
  <c r="AG3" i="75" a="1"/>
  <c r="AG3" i="75" s="1"/>
  <c r="R3" i="75" a="1"/>
  <c r="R3" i="75" s="1"/>
  <c r="Z3" i="75" a="1"/>
  <c r="Z3" i="75" s="1"/>
  <c r="AD7" i="75" a="1"/>
  <c r="AD7" i="75" s="1"/>
  <c r="Z7" i="75" a="1"/>
  <c r="Z7" i="75" s="1"/>
  <c r="AB7" i="75" a="1"/>
  <c r="AB7" i="75" s="1"/>
  <c r="Q7" i="75" a="1"/>
  <c r="Q7" i="75" s="1"/>
  <c r="Y7" i="75" a="1"/>
  <c r="Y7" i="75" s="1"/>
  <c r="AG7" i="75" a="1"/>
  <c r="AG7" i="75" s="1"/>
  <c r="Q4" i="75" a="1"/>
  <c r="Q4" i="75" s="1"/>
  <c r="R4" i="75" a="1"/>
  <c r="R4" i="75" s="1"/>
  <c r="AF4" i="75" a="1"/>
  <c r="AF4" i="75" s="1"/>
  <c r="AA4" i="75" a="1"/>
  <c r="AA4" i="75" s="1"/>
  <c r="Q5" i="75" a="1"/>
  <c r="Q5" i="75" s="1"/>
  <c r="AC5" i="75" a="1"/>
  <c r="AC5" i="75" s="1"/>
  <c r="AB5" i="75" a="1"/>
  <c r="AB5" i="75" s="1"/>
  <c r="AJ5" i="75" a="1"/>
  <c r="AJ5" i="75" s="1"/>
  <c r="AJ10" i="75" a="1"/>
  <c r="AJ10" i="75" s="1"/>
  <c r="AA10" i="75" a="1"/>
  <c r="AA10" i="75" s="1"/>
  <c r="X8" i="75" a="1"/>
  <c r="X8" i="75" s="1"/>
  <c r="T11" i="75" a="1"/>
  <c r="T11" i="75" s="1"/>
  <c r="R11" i="75" a="1"/>
  <c r="R11" i="75" s="1"/>
  <c r="AH11" i="75" a="1"/>
  <c r="AH11" i="75" s="1"/>
  <c r="S11" i="75" a="1"/>
  <c r="S11" i="75" s="1"/>
  <c r="AA11" i="75" a="1"/>
  <c r="AA11" i="75" s="1"/>
  <c r="AH10" i="75" a="1"/>
  <c r="AH10" i="75" s="1"/>
  <c r="AF10" i="75" a="1"/>
  <c r="AF10" i="75" s="1"/>
  <c r="Q10" i="75" a="1"/>
  <c r="Q10" i="75" s="1"/>
  <c r="Y10" i="75" a="1"/>
  <c r="Y10" i="75" s="1"/>
  <c r="AE6" i="75" a="1"/>
  <c r="AE6" i="75" s="1"/>
  <c r="X6" i="75" a="1"/>
  <c r="X6" i="75" s="1"/>
  <c r="AH2" i="75" a="1"/>
  <c r="AH2" i="75" s="1"/>
  <c r="AB2" i="75" a="1"/>
  <c r="AB2" i="75" s="1"/>
  <c r="W2" i="75" a="1"/>
  <c r="W2" i="75" s="1"/>
  <c r="X9" i="75" a="1"/>
  <c r="X9" i="75" s="1"/>
  <c r="U8" i="75" a="1"/>
  <c r="U8" i="75" s="1"/>
  <c r="AG8" i="75" a="1"/>
  <c r="AG8" i="75" s="1"/>
  <c r="W8" i="75" a="1"/>
  <c r="W8" i="75" s="1"/>
  <c r="V8" i="75" a="1"/>
  <c r="V8" i="75" s="1"/>
  <c r="S3" i="75" a="1"/>
  <c r="S3" i="75" s="1"/>
  <c r="AA3" i="75" a="1"/>
  <c r="AA3" i="75" s="1"/>
  <c r="AI3" i="75" a="1"/>
  <c r="AI3" i="75" s="1"/>
  <c r="T3" i="75" a="1"/>
  <c r="T3" i="75" s="1"/>
  <c r="AB3" i="75" a="1"/>
  <c r="AB3" i="75" s="1"/>
  <c r="AH7" i="75" a="1"/>
  <c r="AH7" i="75" s="1"/>
  <c r="AF7" i="75" a="1"/>
  <c r="AF7" i="75" s="1"/>
  <c r="S7" i="75" a="1"/>
  <c r="S7" i="75" s="1"/>
  <c r="AA7" i="75" a="1"/>
  <c r="AA7" i="75" s="1"/>
  <c r="AJ4" i="75" a="1"/>
  <c r="AJ4" i="75" s="1"/>
  <c r="Z4" i="75" a="1"/>
  <c r="Z4" i="75" s="1"/>
  <c r="W5" i="75" a="1"/>
  <c r="W5" i="75" s="1"/>
  <c r="AE5" i="75" a="1"/>
  <c r="AE5" i="75" s="1"/>
  <c r="R5" i="75" a="1"/>
  <c r="R5" i="75" s="1"/>
  <c r="AG5" i="75" a="1"/>
  <c r="AG5" i="75" s="1"/>
  <c r="V5" i="75" a="1"/>
  <c r="V5" i="75" s="1"/>
  <c r="AH11" i="74" a="1"/>
  <c r="AH11" i="74" s="1"/>
  <c r="Y4" i="74" a="1"/>
  <c r="Y4" i="74" s="1"/>
  <c r="AI6" i="74" a="1"/>
  <c r="AI6" i="74" s="1"/>
  <c r="AI11" i="74" a="1"/>
  <c r="AI11" i="74" s="1"/>
  <c r="AH5" i="74" a="1"/>
  <c r="AH5" i="74" s="1"/>
  <c r="S6" i="73" a="1"/>
  <c r="S6" i="73" s="1"/>
  <c r="T11" i="74" a="1"/>
  <c r="T11" i="74" s="1"/>
  <c r="AF4" i="74" a="1"/>
  <c r="AF4" i="74" s="1"/>
  <c r="Q8" i="74" a="1"/>
  <c r="Q8" i="74" s="1"/>
  <c r="Z9" i="74" a="1"/>
  <c r="Z9" i="74" s="1"/>
  <c r="AA11" i="74" a="1"/>
  <c r="AA11" i="74" s="1"/>
  <c r="S6" i="74" a="1"/>
  <c r="S6" i="74" s="1"/>
  <c r="R2" i="74" a="1"/>
  <c r="R2" i="74" s="1"/>
  <c r="AD4" i="74" a="1"/>
  <c r="AD4" i="74" s="1"/>
  <c r="U6" i="73" a="1"/>
  <c r="U6" i="73" s="1"/>
  <c r="AF6" i="74" a="1"/>
  <c r="AF6" i="74" s="1"/>
  <c r="AH6" i="74" a="1"/>
  <c r="AH6" i="74" s="1"/>
  <c r="AH8" i="74" a="1"/>
  <c r="AH8" i="74" s="1"/>
  <c r="AH9" i="74" a="1"/>
  <c r="AH9" i="74" s="1"/>
  <c r="AC3" i="74" a="1"/>
  <c r="AC3" i="74" s="1"/>
  <c r="W9" i="74" a="1"/>
  <c r="W9" i="74" s="1"/>
  <c r="V8" i="74" a="1"/>
  <c r="V8" i="74" s="1"/>
  <c r="Y9" i="74" a="1"/>
  <c r="Y9" i="74" s="1"/>
  <c r="AA9" i="74" a="1"/>
  <c r="AA9" i="74" s="1"/>
  <c r="AE11" i="74" a="1"/>
  <c r="AE11" i="74" s="1"/>
  <c r="AF11" i="74" a="1"/>
  <c r="AF11" i="74" s="1"/>
  <c r="Q11" i="74" a="1"/>
  <c r="Q11" i="74" s="1"/>
  <c r="AG11" i="74" a="1"/>
  <c r="AG11" i="74" s="1"/>
  <c r="V3" i="74" a="1"/>
  <c r="V3" i="74" s="1"/>
  <c r="AB3" i="74" a="1"/>
  <c r="AB3" i="74" s="1"/>
  <c r="AE3" i="74" a="1"/>
  <c r="AE3" i="74" s="1"/>
  <c r="X6" i="74" a="1"/>
  <c r="X6" i="74" s="1"/>
  <c r="Y2" i="74" a="1"/>
  <c r="Y2" i="74" s="1"/>
  <c r="X3" i="74" a="1"/>
  <c r="X3" i="74" s="1"/>
  <c r="AG3" i="74" a="1"/>
  <c r="AG3" i="74" s="1"/>
  <c r="S8" i="73" a="1"/>
  <c r="S8" i="73" s="1"/>
  <c r="X4" i="73" a="1"/>
  <c r="X4" i="73" s="1"/>
  <c r="X3" i="73" a="1"/>
  <c r="X3" i="73" s="1"/>
  <c r="AC8" i="74" a="1"/>
  <c r="AC8" i="74" s="1"/>
  <c r="AF8" i="74" a="1"/>
  <c r="AF8" i="74" s="1"/>
  <c r="Y10" i="74" a="1"/>
  <c r="Y10" i="74" s="1"/>
  <c r="U9" i="74" a="1"/>
  <c r="U9" i="74" s="1"/>
  <c r="AG9" i="74" a="1"/>
  <c r="AG9" i="74" s="1"/>
  <c r="AF9" i="74" a="1"/>
  <c r="AF9" i="74" s="1"/>
  <c r="Z11" i="74" a="1"/>
  <c r="Z11" i="74" s="1"/>
  <c r="V11" i="74" a="1"/>
  <c r="V11" i="74" s="1"/>
  <c r="AJ11" i="74" a="1"/>
  <c r="AJ11" i="74" s="1"/>
  <c r="S11" i="74" a="1"/>
  <c r="S11" i="74" s="1"/>
  <c r="AD3" i="74" a="1"/>
  <c r="AD3" i="74" s="1"/>
  <c r="R3" i="74" a="1"/>
  <c r="R3" i="74" s="1"/>
  <c r="Q3" i="74" a="1"/>
  <c r="Q3" i="74" s="1"/>
  <c r="AB6" i="74" a="1"/>
  <c r="AB6" i="74" s="1"/>
  <c r="AI5" i="74" a="1"/>
  <c r="AI5" i="74" s="1"/>
  <c r="AF5" i="74" a="1"/>
  <c r="AF5" i="74" s="1"/>
  <c r="AI7" i="74" a="1"/>
  <c r="AI7" i="74" s="1"/>
  <c r="AE4" i="74" a="1"/>
  <c r="AE4" i="74" s="1"/>
  <c r="AI4" i="74" a="1"/>
  <c r="AI4" i="74" s="1"/>
  <c r="AC6" i="73" a="1"/>
  <c r="AC6" i="73" s="1"/>
  <c r="AA8" i="74" a="1"/>
  <c r="AA8" i="74" s="1"/>
  <c r="AC9" i="74" a="1"/>
  <c r="AC9" i="74" s="1"/>
  <c r="R9" i="74" a="1"/>
  <c r="R9" i="74" s="1"/>
  <c r="R11" i="74" a="1"/>
  <c r="R11" i="74" s="1"/>
  <c r="AD11" i="74" a="1"/>
  <c r="AD11" i="74" s="1"/>
  <c r="Y11" i="74" a="1"/>
  <c r="Y11" i="74" s="1"/>
  <c r="Z3" i="74" a="1"/>
  <c r="Z3" i="74" s="1"/>
  <c r="Y3" i="74" a="1"/>
  <c r="Y3" i="74" s="1"/>
  <c r="Z6" i="74" a="1"/>
  <c r="Z6" i="74" s="1"/>
  <c r="Q6" i="74" a="1"/>
  <c r="Q6" i="74" s="1"/>
  <c r="AB2" i="74" a="1"/>
  <c r="AB2" i="74" s="1"/>
  <c r="AG7" i="74" a="1"/>
  <c r="AG7" i="74" s="1"/>
  <c r="V4" i="74" a="1"/>
  <c r="V4" i="74" s="1"/>
  <c r="T4" i="74" a="1"/>
  <c r="T4" i="74" s="1"/>
  <c r="AG8" i="74" a="1"/>
  <c r="AG8" i="74" s="1"/>
  <c r="X8" i="74" a="1"/>
  <c r="X8" i="74" s="1"/>
  <c r="AD10" i="74" a="1"/>
  <c r="AD10" i="74" s="1"/>
  <c r="T10" i="74" a="1"/>
  <c r="T10" i="74" s="1"/>
  <c r="AJ10" i="74" a="1"/>
  <c r="AJ10" i="74" s="1"/>
  <c r="S10" i="74" a="1"/>
  <c r="S10" i="74" s="1"/>
  <c r="AA10" i="74" a="1"/>
  <c r="AA10" i="74" s="1"/>
  <c r="AI10" i="74" a="1"/>
  <c r="AI10" i="74" s="1"/>
  <c r="AE9" i="74" a="1"/>
  <c r="AE9" i="74" s="1"/>
  <c r="T9" i="74" a="1"/>
  <c r="T9" i="74" s="1"/>
  <c r="AB9" i="74" a="1"/>
  <c r="AB9" i="74" s="1"/>
  <c r="AJ9" i="74" a="1"/>
  <c r="AJ9" i="74" s="1"/>
  <c r="X11" i="74" a="1"/>
  <c r="X11" i="74" s="1"/>
  <c r="U11" i="74" a="1"/>
  <c r="U11" i="74" s="1"/>
  <c r="AC11" i="74" a="1"/>
  <c r="AC11" i="74" s="1"/>
  <c r="AF3" i="74" a="1"/>
  <c r="AF3" i="74" s="1"/>
  <c r="AH3" i="74" a="1"/>
  <c r="AH3" i="74" s="1"/>
  <c r="S3" i="74" a="1"/>
  <c r="S3" i="74" s="1"/>
  <c r="AA3" i="74" a="1"/>
  <c r="AA3" i="74" s="1"/>
  <c r="AI3" i="74" a="1"/>
  <c r="AI3" i="74" s="1"/>
  <c r="AG6" i="74" a="1"/>
  <c r="AG6" i="74" s="1"/>
  <c r="R6" i="74" a="1"/>
  <c r="R6" i="74" s="1"/>
  <c r="V6" i="74" a="1"/>
  <c r="V6" i="74" s="1"/>
  <c r="AJ6" i="74" a="1"/>
  <c r="AJ6" i="74" s="1"/>
  <c r="AC2" i="74" a="1"/>
  <c r="AC2" i="74" s="1"/>
  <c r="S2" i="74" a="1"/>
  <c r="S2" i="74" s="1"/>
  <c r="AI2" i="74" a="1"/>
  <c r="AI2" i="74" s="1"/>
  <c r="Z2" i="74" a="1"/>
  <c r="Z2" i="74" s="1"/>
  <c r="AJ2" i="74" a="1"/>
  <c r="AJ2" i="74" s="1"/>
  <c r="AA5" i="74" a="1"/>
  <c r="AA5" i="74" s="1"/>
  <c r="Q5" i="74" a="1"/>
  <c r="Q5" i="74" s="1"/>
  <c r="W5" i="74" a="1"/>
  <c r="W5" i="74" s="1"/>
  <c r="T5" i="74" a="1"/>
  <c r="T5" i="74" s="1"/>
  <c r="AB5" i="74" a="1"/>
  <c r="AB5" i="74" s="1"/>
  <c r="AJ5" i="74" a="1"/>
  <c r="AJ5" i="74" s="1"/>
  <c r="T7" i="74" a="1"/>
  <c r="T7" i="74" s="1"/>
  <c r="V7" i="74" a="1"/>
  <c r="V7" i="74" s="1"/>
  <c r="AB7" i="74" a="1"/>
  <c r="AB7" i="74" s="1"/>
  <c r="S7" i="74" a="1"/>
  <c r="S7" i="74" s="1"/>
  <c r="AH7" i="74" a="1"/>
  <c r="AH7" i="74" s="1"/>
  <c r="AC7" i="74" a="1"/>
  <c r="AC7" i="74" s="1"/>
  <c r="X4" i="74" a="1"/>
  <c r="X4" i="74" s="1"/>
  <c r="S4" i="74" a="1"/>
  <c r="S4" i="74" s="1"/>
  <c r="AB4" i="74" a="1"/>
  <c r="AB4" i="74" s="1"/>
  <c r="Z4" i="74" a="1"/>
  <c r="Z4" i="74" s="1"/>
  <c r="W8" i="74" a="1"/>
  <c r="W8" i="74" s="1"/>
  <c r="AD8" i="74" a="1"/>
  <c r="AD8" i="74" s="1"/>
  <c r="AH10" i="74" a="1"/>
  <c r="AH10" i="74" s="1"/>
  <c r="Q10" i="74" a="1"/>
  <c r="Q10" i="74" s="1"/>
  <c r="AG10" i="74" a="1"/>
  <c r="AG10" i="74" s="1"/>
  <c r="AD5" i="73" a="1"/>
  <c r="AD5" i="73" s="1"/>
  <c r="Y8" i="74" a="1"/>
  <c r="Y8" i="74" s="1"/>
  <c r="AE8" i="74" a="1"/>
  <c r="AE8" i="74" s="1"/>
  <c r="R8" i="74" a="1"/>
  <c r="R8" i="74" s="1"/>
  <c r="Z8" i="74" a="1"/>
  <c r="Z8" i="74" s="1"/>
  <c r="V10" i="74" a="1"/>
  <c r="V10" i="74" s="1"/>
  <c r="R10" i="74" a="1"/>
  <c r="R10" i="74" s="1"/>
  <c r="X10" i="74" a="1"/>
  <c r="X10" i="74" s="1"/>
  <c r="U10" i="74" a="1"/>
  <c r="U10" i="74" s="1"/>
  <c r="AC10" i="74" a="1"/>
  <c r="AC10" i="74" s="1"/>
  <c r="Q9" i="74" a="1"/>
  <c r="Q9" i="74" s="1"/>
  <c r="S9" i="74" a="1"/>
  <c r="S9" i="74" s="1"/>
  <c r="AI9" i="74" a="1"/>
  <c r="AI9" i="74" s="1"/>
  <c r="V9" i="74" a="1"/>
  <c r="V9" i="74" s="1"/>
  <c r="AD9" i="74" a="1"/>
  <c r="AD9" i="74" s="1"/>
  <c r="AB11" i="74" a="1"/>
  <c r="AB11" i="74" s="1"/>
  <c r="W11" i="74" a="1"/>
  <c r="W11" i="74" s="1"/>
  <c r="T3" i="74" a="1"/>
  <c r="T3" i="74" s="1"/>
  <c r="AJ3" i="74" a="1"/>
  <c r="AJ3" i="74" s="1"/>
  <c r="U3" i="74" a="1"/>
  <c r="U3" i="74" s="1"/>
  <c r="AA6" i="74" a="1"/>
  <c r="AA6" i="74" s="1"/>
  <c r="AC6" i="74" a="1"/>
  <c r="AC6" i="74" s="1"/>
  <c r="Y6" i="74" a="1"/>
  <c r="Y6" i="74" s="1"/>
  <c r="T6" i="74" a="1"/>
  <c r="T6" i="74" s="1"/>
  <c r="AD6" i="74" a="1"/>
  <c r="AD6" i="74" s="1"/>
  <c r="Q2" i="74" a="1"/>
  <c r="Q2" i="74" s="1"/>
  <c r="AG2" i="74" a="1"/>
  <c r="AG2" i="74" s="1"/>
  <c r="W2" i="74" a="1"/>
  <c r="W2" i="74" s="1"/>
  <c r="AD2" i="74" a="1"/>
  <c r="AD2" i="74" s="1"/>
  <c r="AC5" i="74" a="1"/>
  <c r="AC5" i="74" s="1"/>
  <c r="Y5" i="74" a="1"/>
  <c r="Y5" i="74" s="1"/>
  <c r="AE5" i="74" a="1"/>
  <c r="AE5" i="74" s="1"/>
  <c r="V5" i="74" a="1"/>
  <c r="V5" i="74" s="1"/>
  <c r="AD5" i="74" a="1"/>
  <c r="AD5" i="74" s="1"/>
  <c r="AF7" i="74" a="1"/>
  <c r="AF7" i="74" s="1"/>
  <c r="AA7" i="74" a="1"/>
  <c r="AA7" i="74" s="1"/>
  <c r="AJ7" i="74" a="1"/>
  <c r="AJ7" i="74" s="1"/>
  <c r="U7" i="74" a="1"/>
  <c r="U7" i="74" s="1"/>
  <c r="AE7" i="74" a="1"/>
  <c r="AE7" i="74" s="1"/>
  <c r="R4" i="74" a="1"/>
  <c r="R4" i="74" s="1"/>
  <c r="AA4" i="74" a="1"/>
  <c r="AA4" i="74" s="1"/>
  <c r="AC4" i="74" a="1"/>
  <c r="AC4" i="74" s="1"/>
  <c r="U4" i="74" a="1"/>
  <c r="U4" i="74" s="1"/>
  <c r="AG4" i="74" a="1"/>
  <c r="AG4" i="74" s="1"/>
  <c r="AE11" i="73" a="1"/>
  <c r="AE11" i="73" s="1"/>
  <c r="U8" i="74" a="1"/>
  <c r="U8" i="74" s="1"/>
  <c r="S8" i="74" a="1"/>
  <c r="S8" i="74" s="1"/>
  <c r="AI8" i="74" a="1"/>
  <c r="AI8" i="74" s="1"/>
  <c r="T8" i="74" a="1"/>
  <c r="T8" i="74" s="1"/>
  <c r="AB8" i="74" a="1"/>
  <c r="AB8" i="74" s="1"/>
  <c r="AJ8" i="74" a="1"/>
  <c r="AJ8" i="74" s="1"/>
  <c r="Z10" i="74" a="1"/>
  <c r="Z10" i="74" s="1"/>
  <c r="AB10" i="74" a="1"/>
  <c r="AB10" i="74" s="1"/>
  <c r="W10" i="74" a="1"/>
  <c r="W10" i="74" s="1"/>
  <c r="AE10" i="74" a="1"/>
  <c r="AE10" i="74" s="1"/>
  <c r="X9" i="74" a="1"/>
  <c r="X9" i="74" s="1"/>
  <c r="W3" i="74" a="1"/>
  <c r="W3" i="74" s="1"/>
  <c r="AE6" i="74" a="1"/>
  <c r="AE6" i="74" s="1"/>
  <c r="W6" i="74" a="1"/>
  <c r="W6" i="74" s="1"/>
  <c r="U2" i="74" a="1"/>
  <c r="U2" i="74" s="1"/>
  <c r="AA2" i="74" a="1"/>
  <c r="AA2" i="74" s="1"/>
  <c r="T2" i="74" a="1"/>
  <c r="T2" i="74" s="1"/>
  <c r="AF2" i="74" a="1"/>
  <c r="AF2" i="74" s="1"/>
  <c r="X2" i="74" a="1"/>
  <c r="X2" i="74" s="1"/>
  <c r="S5" i="74" a="1"/>
  <c r="S5" i="74" s="1"/>
  <c r="U5" i="74" a="1"/>
  <c r="U5" i="74" s="1"/>
  <c r="AG5" i="74" a="1"/>
  <c r="AG5" i="74" s="1"/>
  <c r="X5" i="74" a="1"/>
  <c r="X5" i="74" s="1"/>
  <c r="Y7" i="74" a="1"/>
  <c r="Y7" i="74" s="1"/>
  <c r="X7" i="74" a="1"/>
  <c r="X7" i="74" s="1"/>
  <c r="W7" i="74" a="1"/>
  <c r="W7" i="74" s="1"/>
  <c r="W4" i="74" a="1"/>
  <c r="W4" i="74" s="1"/>
  <c r="AJ4" i="74" a="1"/>
  <c r="AJ4" i="74" s="1"/>
  <c r="AH4" i="74" a="1"/>
  <c r="AH4" i="74" s="1"/>
  <c r="AF10" i="74" a="1"/>
  <c r="AF10" i="74" s="1"/>
  <c r="AE2" i="74" a="1"/>
  <c r="AE2" i="74" s="1"/>
  <c r="V2" i="74" a="1"/>
  <c r="V2" i="74" s="1"/>
  <c r="AH2" i="74" a="1"/>
  <c r="AH2" i="74" s="1"/>
  <c r="R5" i="74" a="1"/>
  <c r="R5" i="74" s="1"/>
  <c r="Z5" i="74" a="1"/>
  <c r="Z5" i="74" s="1"/>
  <c r="R7" i="74" a="1"/>
  <c r="R7" i="74" s="1"/>
  <c r="Q7" i="74" a="1"/>
  <c r="Q7" i="74" s="1"/>
  <c r="AD7" i="74" a="1"/>
  <c r="AD7" i="74" s="1"/>
  <c r="Z7" i="74" a="1"/>
  <c r="Z7" i="74" s="1"/>
  <c r="Q4" i="74" a="1"/>
  <c r="Q4" i="74" s="1"/>
  <c r="V8" i="73" a="1"/>
  <c r="V8" i="73" s="1"/>
  <c r="AC5" i="73" a="1"/>
  <c r="AC5" i="73" s="1"/>
  <c r="AE8" i="73" a="1"/>
  <c r="AE8" i="73" s="1"/>
  <c r="AF4" i="73" a="1"/>
  <c r="AF4" i="73" s="1"/>
  <c r="AH7" i="73" a="1"/>
  <c r="AH7" i="73" s="1"/>
  <c r="AJ6" i="73" a="1"/>
  <c r="AJ6" i="73" s="1"/>
  <c r="AJ9" i="73" a="1"/>
  <c r="AJ9" i="73" s="1"/>
  <c r="T5" i="73" a="1"/>
  <c r="T5" i="73" s="1"/>
  <c r="AD8" i="73" a="1"/>
  <c r="AD8" i="73" s="1"/>
  <c r="AC4" i="73" a="1"/>
  <c r="AC4" i="73" s="1"/>
  <c r="Q6" i="73" a="1"/>
  <c r="Q6" i="73" s="1"/>
  <c r="T6" i="73" a="1"/>
  <c r="T6" i="73" s="1"/>
  <c r="V4" i="73" a="1"/>
  <c r="V4" i="73" s="1"/>
  <c r="AJ4" i="73" a="1"/>
  <c r="AJ4" i="73" s="1"/>
  <c r="Q4" i="73" a="1"/>
  <c r="Q4" i="73" s="1"/>
  <c r="AG4" i="73" a="1"/>
  <c r="AG4" i="73" s="1"/>
  <c r="Q7" i="73" a="1"/>
  <c r="Q7" i="73" s="1"/>
  <c r="AF11" i="73" a="1"/>
  <c r="AF11" i="73" s="1"/>
  <c r="V11" i="73" a="1"/>
  <c r="V11" i="73" s="1"/>
  <c r="AD2" i="73" a="1"/>
  <c r="AD2" i="73" s="1"/>
  <c r="R5" i="73" a="1"/>
  <c r="R5" i="73" s="1"/>
  <c r="X5" i="73" a="1"/>
  <c r="X5" i="73" s="1"/>
  <c r="AJ3" i="73" a="1"/>
  <c r="AJ3" i="73" s="1"/>
  <c r="AE6" i="73" a="1"/>
  <c r="AE6" i="73" s="1"/>
  <c r="AI6" i="73" a="1"/>
  <c r="AI6" i="73" s="1"/>
  <c r="AB6" i="73" a="1"/>
  <c r="AB6" i="73" s="1"/>
  <c r="AA2" i="73" a="1"/>
  <c r="AA2" i="73" s="1"/>
  <c r="U8" i="73" a="1"/>
  <c r="U8" i="73" s="1"/>
  <c r="W8" i="73" a="1"/>
  <c r="W8" i="73" s="1"/>
  <c r="AJ8" i="73" a="1"/>
  <c r="AJ8" i="73" s="1"/>
  <c r="Z4" i="73" a="1"/>
  <c r="Z4" i="73" s="1"/>
  <c r="U4" i="73" a="1"/>
  <c r="U4" i="73" s="1"/>
  <c r="U10" i="73" a="1"/>
  <c r="U10" i="73" s="1"/>
  <c r="AG11" i="73" a="1"/>
  <c r="AG11" i="73" s="1"/>
  <c r="Y2" i="73" a="1"/>
  <c r="Y2" i="73" s="1"/>
  <c r="AJ2" i="73" a="1"/>
  <c r="AJ2" i="73" s="1"/>
  <c r="AF5" i="73" a="1"/>
  <c r="AF5" i="73" s="1"/>
  <c r="AI5" i="73" a="1"/>
  <c r="AI5" i="73" s="1"/>
  <c r="AE3" i="73" a="1"/>
  <c r="AE3" i="73" s="1"/>
  <c r="AH9" i="73" a="1"/>
  <c r="AH9" i="73" s="1"/>
  <c r="AC8" i="73" a="1"/>
  <c r="AC8" i="73" s="1"/>
  <c r="Y8" i="73" a="1"/>
  <c r="Y8" i="73" s="1"/>
  <c r="AI4" i="73" a="1"/>
  <c r="AI4" i="73" s="1"/>
  <c r="AH4" i="73" a="1"/>
  <c r="AH4" i="73" s="1"/>
  <c r="Y4" i="73" a="1"/>
  <c r="Y4" i="73" s="1"/>
  <c r="S7" i="73" a="1"/>
  <c r="S7" i="73" s="1"/>
  <c r="X7" i="73" a="1"/>
  <c r="X7" i="73" s="1"/>
  <c r="AI10" i="73" a="1"/>
  <c r="AI10" i="73" s="1"/>
  <c r="X11" i="73" a="1"/>
  <c r="X11" i="73" s="1"/>
  <c r="AC2" i="73" a="1"/>
  <c r="AC2" i="73" s="1"/>
  <c r="V2" i="73" a="1"/>
  <c r="V2" i="73" s="1"/>
  <c r="S5" i="73" a="1"/>
  <c r="S5" i="73" s="1"/>
  <c r="AH6" i="73" a="1"/>
  <c r="AH6" i="73" s="1"/>
  <c r="AD9" i="73" a="1"/>
  <c r="AD9" i="73" s="1"/>
  <c r="AB7" i="73" a="1"/>
  <c r="AB7" i="73" s="1"/>
  <c r="AD10" i="73" a="1"/>
  <c r="AD10" i="73" s="1"/>
  <c r="AC10" i="73" a="1"/>
  <c r="AC10" i="73" s="1"/>
  <c r="Y11" i="73" a="1"/>
  <c r="Y11" i="73" s="1"/>
  <c r="Q3" i="73" a="1"/>
  <c r="Q3" i="73" s="1"/>
  <c r="AG3" i="73" a="1"/>
  <c r="AG3" i="73" s="1"/>
  <c r="AC9" i="73" a="1"/>
  <c r="AC9" i="73" s="1"/>
  <c r="U9" i="73" a="1"/>
  <c r="U9" i="73" s="1"/>
  <c r="X9" i="73" a="1"/>
  <c r="X9" i="73" s="1"/>
  <c r="Q9" i="73" a="1"/>
  <c r="Q9" i="73" s="1"/>
  <c r="AG9" i="73" a="1"/>
  <c r="AG9" i="73" s="1"/>
  <c r="AB9" i="73" a="1"/>
  <c r="AB9" i="73" s="1"/>
  <c r="AA8" i="73" a="1"/>
  <c r="AA8" i="73" s="1"/>
  <c r="AI8" i="73" a="1"/>
  <c r="AI8" i="73" s="1"/>
  <c r="AG8" i="73" a="1"/>
  <c r="AG8" i="73" s="1"/>
  <c r="X8" i="73" a="1"/>
  <c r="X8" i="73" s="1"/>
  <c r="AF8" i="73" a="1"/>
  <c r="AF8" i="73" s="1"/>
  <c r="R4" i="73" a="1"/>
  <c r="R4" i="73" s="1"/>
  <c r="T4" i="73" a="1"/>
  <c r="T4" i="73" s="1"/>
  <c r="W4" i="73" a="1"/>
  <c r="W4" i="73" s="1"/>
  <c r="AB4" i="73" a="1"/>
  <c r="AB4" i="73" s="1"/>
  <c r="AE4" i="73" a="1"/>
  <c r="AE4" i="73" s="1"/>
  <c r="AC7" i="73" a="1"/>
  <c r="AC7" i="73" s="1"/>
  <c r="U7" i="73" a="1"/>
  <c r="U7" i="73" s="1"/>
  <c r="AD7" i="73" a="1"/>
  <c r="AD7" i="73" s="1"/>
  <c r="R7" i="73" a="1"/>
  <c r="R7" i="73" s="1"/>
  <c r="AG7" i="73" a="1"/>
  <c r="AG7" i="73" s="1"/>
  <c r="Z7" i="73" a="1"/>
  <c r="Z7" i="73" s="1"/>
  <c r="AF10" i="73" a="1"/>
  <c r="AF10" i="73" s="1"/>
  <c r="X10" i="73" a="1"/>
  <c r="X10" i="73" s="1"/>
  <c r="W10" i="73" a="1"/>
  <c r="W10" i="73" s="1"/>
  <c r="AE10" i="73" a="1"/>
  <c r="AE10" i="73" s="1"/>
  <c r="U11" i="73" a="1"/>
  <c r="U11" i="73" s="1"/>
  <c r="Z11" i="73" a="1"/>
  <c r="Z11" i="73" s="1"/>
  <c r="Q11" i="73" a="1"/>
  <c r="Q11" i="73" s="1"/>
  <c r="AA11" i="73" a="1"/>
  <c r="AA11" i="73" s="1"/>
  <c r="AI11" i="73" a="1"/>
  <c r="AI11" i="73" s="1"/>
  <c r="Q2" i="73" a="1"/>
  <c r="Q2" i="73" s="1"/>
  <c r="S2" i="73" a="1"/>
  <c r="S2" i="73" s="1"/>
  <c r="X2" i="73" a="1"/>
  <c r="X2" i="73" s="1"/>
  <c r="AF2" i="73" a="1"/>
  <c r="AF2" i="73" s="1"/>
  <c r="Q5" i="73" a="1"/>
  <c r="Q5" i="73" s="1"/>
  <c r="U5" i="73" a="1"/>
  <c r="U5" i="73" s="1"/>
  <c r="AJ5" i="73" a="1"/>
  <c r="AJ5" i="73" s="1"/>
  <c r="V5" i="73" a="1"/>
  <c r="V5" i="73" s="1"/>
  <c r="AE5" i="73" a="1"/>
  <c r="AE5" i="73" s="1"/>
  <c r="AB3" i="73" a="1"/>
  <c r="AB3" i="73" s="1"/>
  <c r="AF3" i="73" a="1"/>
  <c r="AF3" i="73" s="1"/>
  <c r="S3" i="73" a="1"/>
  <c r="S3" i="73" s="1"/>
  <c r="AA3" i="73" a="1"/>
  <c r="AA3" i="73" s="1"/>
  <c r="AI3" i="73" a="1"/>
  <c r="AI3" i="73" s="1"/>
  <c r="Y6" i="73" a="1"/>
  <c r="Y6" i="73" s="1"/>
  <c r="W6" i="73" a="1"/>
  <c r="W6" i="73" s="1"/>
  <c r="V6" i="73" a="1"/>
  <c r="V6" i="73" s="1"/>
  <c r="AD6" i="73" a="1"/>
  <c r="AD6" i="73" s="1"/>
  <c r="AJ10" i="73" a="1"/>
  <c r="AJ10" i="73" s="1"/>
  <c r="Z3" i="73" a="1"/>
  <c r="Z3" i="73" s="1"/>
  <c r="Y3" i="73" a="1"/>
  <c r="Y3" i="73" s="1"/>
  <c r="S9" i="73" a="1"/>
  <c r="S9" i="73" s="1"/>
  <c r="Z9" i="73" a="1"/>
  <c r="Z9" i="73" s="1"/>
  <c r="AA9" i="73" a="1"/>
  <c r="AA9" i="73" s="1"/>
  <c r="V9" i="73" a="1"/>
  <c r="V9" i="73" s="1"/>
  <c r="AE9" i="73" a="1"/>
  <c r="AE9" i="73" s="1"/>
  <c r="R8" i="73" a="1"/>
  <c r="R8" i="73" s="1"/>
  <c r="Z8" i="73" a="1"/>
  <c r="Z8" i="73" s="1"/>
  <c r="AH8" i="73" a="1"/>
  <c r="AH8" i="73" s="1"/>
  <c r="AF7" i="73" a="1"/>
  <c r="AF7" i="73" s="1"/>
  <c r="V7" i="73" a="1"/>
  <c r="V7" i="73" s="1"/>
  <c r="T7" i="73" a="1"/>
  <c r="T7" i="73" s="1"/>
  <c r="AJ7" i="73" a="1"/>
  <c r="AJ7" i="73" s="1"/>
  <c r="AE7" i="73" a="1"/>
  <c r="AE7" i="73" s="1"/>
  <c r="R10" i="73" a="1"/>
  <c r="R10" i="73" s="1"/>
  <c r="T10" i="73" a="1"/>
  <c r="T10" i="73" s="1"/>
  <c r="Q10" i="73" a="1"/>
  <c r="Q10" i="73" s="1"/>
  <c r="Y10" i="73" a="1"/>
  <c r="Y10" i="73" s="1"/>
  <c r="AG10" i="73" a="1"/>
  <c r="AG10" i="73" s="1"/>
  <c r="AB11" i="73" a="1"/>
  <c r="AB11" i="73" s="1"/>
  <c r="AD11" i="73" a="1"/>
  <c r="AD11" i="73" s="1"/>
  <c r="T11" i="73" a="1"/>
  <c r="T11" i="73" s="1"/>
  <c r="AC11" i="73" a="1"/>
  <c r="AC11" i="73" s="1"/>
  <c r="AG2" i="73" a="1"/>
  <c r="AG2" i="73" s="1"/>
  <c r="AI2" i="73" a="1"/>
  <c r="AI2" i="73" s="1"/>
  <c r="W2" i="73" a="1"/>
  <c r="W2" i="73" s="1"/>
  <c r="R2" i="73" a="1"/>
  <c r="R2" i="73" s="1"/>
  <c r="Z2" i="73" a="1"/>
  <c r="Z2" i="73" s="1"/>
  <c r="AH2" i="73" a="1"/>
  <c r="AH2" i="73" s="1"/>
  <c r="Z5" i="73" a="1"/>
  <c r="Z5" i="73" s="1"/>
  <c r="W5" i="73" a="1"/>
  <c r="W5" i="73" s="1"/>
  <c r="Y5" i="73" a="1"/>
  <c r="Y5" i="73" s="1"/>
  <c r="AG5" i="73" a="1"/>
  <c r="AG5" i="73" s="1"/>
  <c r="AD3" i="73" a="1"/>
  <c r="AD3" i="73" s="1"/>
  <c r="R3" i="73" a="1"/>
  <c r="R3" i="73" s="1"/>
  <c r="U3" i="73" a="1"/>
  <c r="U3" i="73" s="1"/>
  <c r="AC3" i="73" a="1"/>
  <c r="AC3" i="73" s="1"/>
  <c r="AG6" i="73" a="1"/>
  <c r="AG6" i="73" s="1"/>
  <c r="AA6" i="73" a="1"/>
  <c r="AA6" i="73" s="1"/>
  <c r="X6" i="73" a="1"/>
  <c r="X6" i="73" s="1"/>
  <c r="AF6" i="73" a="1"/>
  <c r="AF6" i="73" s="1"/>
  <c r="W9" i="73" a="1"/>
  <c r="W9" i="73" s="1"/>
  <c r="W7" i="73" a="1"/>
  <c r="W7" i="73" s="1"/>
  <c r="Z10" i="73" a="1"/>
  <c r="Z10" i="73" s="1"/>
  <c r="AI9" i="73" a="1"/>
  <c r="AI9" i="73" s="1"/>
  <c r="R9" i="73" a="1"/>
  <c r="R9" i="73" s="1"/>
  <c r="AF9" i="73" a="1"/>
  <c r="AF9" i="73" s="1"/>
  <c r="Y9" i="73" a="1"/>
  <c r="Y9" i="73" s="1"/>
  <c r="T9" i="73" a="1"/>
  <c r="T9" i="73" s="1"/>
  <c r="Q8" i="73" a="1"/>
  <c r="Q8" i="73" s="1"/>
  <c r="T8" i="73" a="1"/>
  <c r="T8" i="73" s="1"/>
  <c r="AB8" i="73" a="1"/>
  <c r="AB8" i="73" s="1"/>
  <c r="S4" i="73" a="1"/>
  <c r="S4" i="73" s="1"/>
  <c r="AA4" i="73" a="1"/>
  <c r="AA4" i="73" s="1"/>
  <c r="AD4" i="73" a="1"/>
  <c r="AD4" i="73" s="1"/>
  <c r="AI7" i="73" a="1"/>
  <c r="AI7" i="73" s="1"/>
  <c r="AA7" i="73" a="1"/>
  <c r="AA7" i="73" s="1"/>
  <c r="Y7" i="73" a="1"/>
  <c r="Y7" i="73" s="1"/>
  <c r="AH10" i="73" a="1"/>
  <c r="AH10" i="73" s="1"/>
  <c r="V10" i="73" a="1"/>
  <c r="V10" i="73" s="1"/>
  <c r="AB10" i="73" a="1"/>
  <c r="AB10" i="73" s="1"/>
  <c r="S10" i="73" a="1"/>
  <c r="S10" i="73" s="1"/>
  <c r="AA10" i="73" a="1"/>
  <c r="AA10" i="73" s="1"/>
  <c r="R11" i="73" a="1"/>
  <c r="R11" i="73" s="1"/>
  <c r="AJ11" i="73" a="1"/>
  <c r="AJ11" i="73" s="1"/>
  <c r="S11" i="73" a="1"/>
  <c r="S11" i="73" s="1"/>
  <c r="AH11" i="73" a="1"/>
  <c r="AH11" i="73" s="1"/>
  <c r="W11" i="73" a="1"/>
  <c r="W11" i="73" s="1"/>
  <c r="U2" i="73" a="1"/>
  <c r="U2" i="73" s="1"/>
  <c r="AE2" i="73" a="1"/>
  <c r="AE2" i="73" s="1"/>
  <c r="T2" i="73" a="1"/>
  <c r="T2" i="73" s="1"/>
  <c r="AB2" i="73" a="1"/>
  <c r="AB2" i="73" s="1"/>
  <c r="AH5" i="73" a="1"/>
  <c r="AH5" i="73" s="1"/>
  <c r="AB5" i="73" a="1"/>
  <c r="AB5" i="73" s="1"/>
  <c r="AA5" i="73" a="1"/>
  <c r="AA5" i="73" s="1"/>
  <c r="T3" i="73" a="1"/>
  <c r="T3" i="73" s="1"/>
  <c r="AH3" i="73" a="1"/>
  <c r="AH3" i="73" s="1"/>
  <c r="V3" i="73" a="1"/>
  <c r="V3" i="73" s="1"/>
  <c r="W3" i="73" a="1"/>
  <c r="W3" i="73" s="1"/>
  <c r="R6" i="73" a="1"/>
  <c r="R6" i="73" s="1"/>
  <c r="Z6" i="73" a="1"/>
  <c r="Z6" i="73" s="1"/>
  <c r="U2" i="71" a="1"/>
  <c r="U2" i="71" s="1"/>
  <c r="AG6" i="71" a="1"/>
  <c r="AG6" i="71" s="1"/>
  <c r="AB5" i="71" a="1"/>
  <c r="AB5" i="71" s="1"/>
  <c r="R10" i="71" a="1"/>
  <c r="R10" i="71" s="1"/>
  <c r="U9" i="71" a="1"/>
  <c r="U9" i="71" s="1"/>
  <c r="AD7" i="71" a="1"/>
  <c r="AD7" i="71" s="1"/>
  <c r="R11" i="71" a="1"/>
  <c r="R11" i="71" s="1"/>
  <c r="Z3" i="71" a="1"/>
  <c r="Z3" i="71" s="1"/>
  <c r="AE4" i="71" a="1"/>
  <c r="AE4" i="71" s="1"/>
  <c r="S8" i="71" a="1"/>
  <c r="S8" i="71" s="1"/>
  <c r="AA2" i="71" a="1"/>
  <c r="AA2" i="71" s="1"/>
  <c r="T6" i="71" a="1"/>
  <c r="T6" i="71" s="1"/>
  <c r="X5" i="71" a="1"/>
  <c r="X5" i="71" s="1"/>
  <c r="Q10" i="71" a="1"/>
  <c r="Q10" i="71" s="1"/>
  <c r="AE9" i="71" a="1"/>
  <c r="AE9" i="71" s="1"/>
  <c r="S7" i="71" a="1"/>
  <c r="S7" i="71" s="1"/>
  <c r="T11" i="71" a="1"/>
  <c r="T11" i="71" s="1"/>
  <c r="AE3" i="71" a="1"/>
  <c r="AE3" i="71" s="1"/>
  <c r="Q4" i="71" a="1"/>
  <c r="Q4" i="71" s="1"/>
  <c r="T8" i="71" a="1"/>
  <c r="T8" i="71" s="1"/>
  <c r="W10" i="71" a="1"/>
  <c r="W10" i="71" s="1"/>
  <c r="Z10" i="71" a="1"/>
  <c r="Z10" i="71" s="1"/>
  <c r="AJ9" i="71" a="1"/>
  <c r="AJ9" i="71" s="1"/>
  <c r="X9" i="71" a="1"/>
  <c r="X9" i="71" s="1"/>
  <c r="AG7" i="71" a="1"/>
  <c r="AG7" i="71" s="1"/>
  <c r="AA6" i="71" a="1"/>
  <c r="AA6" i="71" s="1"/>
  <c r="AJ6" i="71" a="1"/>
  <c r="AJ6" i="71" s="1"/>
  <c r="V6" i="71" a="1"/>
  <c r="V6" i="71" s="1"/>
  <c r="Z5" i="71" a="1"/>
  <c r="Z5" i="71" s="1"/>
  <c r="S11" i="71" a="1"/>
  <c r="S11" i="71" s="1"/>
  <c r="AB11" i="71" a="1"/>
  <c r="AB11" i="71" s="1"/>
  <c r="AE2" i="71" a="1"/>
  <c r="AE2" i="71" s="1"/>
  <c r="AH2" i="71" a="1"/>
  <c r="AH2" i="71" s="1"/>
  <c r="S2" i="71" a="1"/>
  <c r="S2" i="71" s="1"/>
  <c r="AC3" i="71" a="1"/>
  <c r="AC3" i="71" s="1"/>
  <c r="Y4" i="71" a="1"/>
  <c r="Y4" i="71" s="1"/>
  <c r="S4" i="71" a="1"/>
  <c r="S4" i="71" s="1"/>
  <c r="AB4" i="71" a="1"/>
  <c r="AB4" i="71" s="1"/>
  <c r="Z8" i="71" a="1"/>
  <c r="Z8" i="71" s="1"/>
  <c r="AJ8" i="71" a="1"/>
  <c r="AJ8" i="71" s="1"/>
  <c r="V8" i="71" a="1"/>
  <c r="V8" i="71" s="1"/>
  <c r="X8" i="71" a="1"/>
  <c r="X8" i="71" s="1"/>
  <c r="AB10" i="71" a="1"/>
  <c r="AB10" i="71" s="1"/>
  <c r="AG10" i="71" a="1"/>
  <c r="AG10" i="71" s="1"/>
  <c r="AI10" i="71" a="1"/>
  <c r="AI10" i="71" s="1"/>
  <c r="S10" i="71" a="1"/>
  <c r="S10" i="71" s="1"/>
  <c r="U10" i="71" a="1"/>
  <c r="U10" i="71" s="1"/>
  <c r="AH9" i="71" a="1"/>
  <c r="AH9" i="71" s="1"/>
  <c r="AG9" i="71" a="1"/>
  <c r="AG9" i="71" s="1"/>
  <c r="AI9" i="71" a="1"/>
  <c r="AI9" i="71" s="1"/>
  <c r="S9" i="71" a="1"/>
  <c r="S9" i="71" s="1"/>
  <c r="AC7" i="71" a="1"/>
  <c r="AC7" i="71" s="1"/>
  <c r="W7" i="71" a="1"/>
  <c r="W7" i="71" s="1"/>
  <c r="AB7" i="71" a="1"/>
  <c r="AB7" i="71" s="1"/>
  <c r="AI6" i="71" a="1"/>
  <c r="AI6" i="71" s="1"/>
  <c r="Z6" i="71" a="1"/>
  <c r="Z6" i="71" s="1"/>
  <c r="AE6" i="71" a="1"/>
  <c r="AE6" i="71" s="1"/>
  <c r="AD5" i="71" a="1"/>
  <c r="AD5" i="71" s="1"/>
  <c r="V5" i="71" a="1"/>
  <c r="V5" i="71" s="1"/>
  <c r="U5" i="71" a="1"/>
  <c r="U5" i="71" s="1"/>
  <c r="W5" i="71" a="1"/>
  <c r="W5" i="71" s="1"/>
  <c r="U11" i="71" a="1"/>
  <c r="U11" i="71" s="1"/>
  <c r="AC11" i="71" a="1"/>
  <c r="AC11" i="71" s="1"/>
  <c r="W11" i="71" a="1"/>
  <c r="W11" i="71" s="1"/>
  <c r="Z11" i="71" a="1"/>
  <c r="Z11" i="71" s="1"/>
  <c r="AJ2" i="71" a="1"/>
  <c r="AJ2" i="71" s="1"/>
  <c r="V2" i="71" a="1"/>
  <c r="V2" i="71" s="1"/>
  <c r="AB2" i="71" a="1"/>
  <c r="AB2" i="71" s="1"/>
  <c r="Y2" i="71" a="1"/>
  <c r="Y2" i="71" s="1"/>
  <c r="T2" i="71" a="1"/>
  <c r="T2" i="71" s="1"/>
  <c r="Y3" i="71" a="1"/>
  <c r="Y3" i="71" s="1"/>
  <c r="AB3" i="71" a="1"/>
  <c r="AB3" i="71" s="1"/>
  <c r="V3" i="71" a="1"/>
  <c r="V3" i="71" s="1"/>
  <c r="X3" i="71" a="1"/>
  <c r="X3" i="71" s="1"/>
  <c r="AG4" i="71" a="1"/>
  <c r="AG4" i="71" s="1"/>
  <c r="AF4" i="71" a="1"/>
  <c r="AF4" i="71" s="1"/>
  <c r="AH4" i="71" a="1"/>
  <c r="AH4" i="71" s="1"/>
  <c r="R4" i="71" a="1"/>
  <c r="R4" i="71" s="1"/>
  <c r="W4" i="71" a="1"/>
  <c r="W4" i="71" s="1"/>
  <c r="U8" i="71" a="1"/>
  <c r="U8" i="71" s="1"/>
  <c r="AE8" i="71" a="1"/>
  <c r="AE8" i="71" s="1"/>
  <c r="AG8" i="71" a="1"/>
  <c r="AG8" i="71" s="1"/>
  <c r="AI8" i="71" a="1"/>
  <c r="AI8" i="71" s="1"/>
  <c r="V10" i="71" a="1"/>
  <c r="V10" i="71" s="1"/>
  <c r="Z9" i="71" a="1"/>
  <c r="Z9" i="71" s="1"/>
  <c r="T9" i="71" a="1"/>
  <c r="T9" i="71" s="1"/>
  <c r="U7" i="71" a="1"/>
  <c r="U7" i="71" s="1"/>
  <c r="AI7" i="71" a="1"/>
  <c r="AI7" i="71" s="1"/>
  <c r="AC6" i="71" a="1"/>
  <c r="AC6" i="71" s="1"/>
  <c r="AI5" i="71" a="1"/>
  <c r="AI5" i="71" s="1"/>
  <c r="AG5" i="71" a="1"/>
  <c r="AG5" i="71" s="1"/>
  <c r="AE11" i="71" a="1"/>
  <c r="AE11" i="71" s="1"/>
  <c r="Z2" i="71" a="1"/>
  <c r="Z2" i="71" s="1"/>
  <c r="T3" i="71" a="1"/>
  <c r="T3" i="71" s="1"/>
  <c r="AA3" i="71" a="1"/>
  <c r="AA3" i="71" s="1"/>
  <c r="AI4" i="71" a="1"/>
  <c r="AI4" i="71" s="1"/>
  <c r="U4" i="71" a="1"/>
  <c r="U4" i="71" s="1"/>
  <c r="Q6" i="71" a="1"/>
  <c r="Q6" i="71" s="1"/>
  <c r="Q5" i="71" a="1"/>
  <c r="Q5" i="71" s="1"/>
  <c r="Q9" i="71" a="1"/>
  <c r="Q9" i="71" s="1"/>
  <c r="Q7" i="71" a="1"/>
  <c r="Q7" i="71" s="1"/>
  <c r="Q11" i="71" a="1"/>
  <c r="Q11" i="71" s="1"/>
  <c r="Q3" i="71" a="1"/>
  <c r="Q3" i="71" s="1"/>
  <c r="Q8" i="71" a="1"/>
  <c r="Q8" i="71" s="1"/>
  <c r="AE10" i="71" a="1"/>
  <c r="AE10" i="71" s="1"/>
  <c r="AD10" i="71" a="1"/>
  <c r="AD10" i="71" s="1"/>
  <c r="AF10" i="71" a="1"/>
  <c r="AF10" i="71" s="1"/>
  <c r="AH10" i="71" a="1"/>
  <c r="AH10" i="71" s="1"/>
  <c r="W9" i="71" a="1"/>
  <c r="W9" i="71" s="1"/>
  <c r="AB9" i="71" a="1"/>
  <c r="AB9" i="71" s="1"/>
  <c r="AD9" i="71" a="1"/>
  <c r="AD9" i="71" s="1"/>
  <c r="AF9" i="71" a="1"/>
  <c r="AF9" i="71" s="1"/>
  <c r="X7" i="71" a="1"/>
  <c r="X7" i="71" s="1"/>
  <c r="AH7" i="71" a="1"/>
  <c r="AH7" i="71" s="1"/>
  <c r="R7" i="71" a="1"/>
  <c r="R7" i="71" s="1"/>
  <c r="Y7" i="71" a="1"/>
  <c r="Y7" i="71" s="1"/>
  <c r="AA7" i="71" a="1"/>
  <c r="AA7" i="71" s="1"/>
  <c r="S6" i="71" a="1"/>
  <c r="S6" i="71" s="1"/>
  <c r="X6" i="71" a="1"/>
  <c r="X6" i="71" s="1"/>
  <c r="U6" i="71" a="1"/>
  <c r="U6" i="71" s="1"/>
  <c r="AB6" i="71" a="1"/>
  <c r="AB6" i="71" s="1"/>
  <c r="AD6" i="71" a="1"/>
  <c r="AD6" i="71" s="1"/>
  <c r="S5" i="71" a="1"/>
  <c r="S5" i="71" s="1"/>
  <c r="AF5" i="71" a="1"/>
  <c r="AF5" i="71" s="1"/>
  <c r="AH5" i="71" a="1"/>
  <c r="AH5" i="71" s="1"/>
  <c r="R5" i="71" a="1"/>
  <c r="R5" i="71" s="1"/>
  <c r="Y5" i="71" a="1"/>
  <c r="Y5" i="71" s="1"/>
  <c r="AI11" i="71" a="1"/>
  <c r="AI11" i="71" s="1"/>
  <c r="AG11" i="71" a="1"/>
  <c r="AG11" i="71" s="1"/>
  <c r="AJ11" i="71" a="1"/>
  <c r="AJ11" i="71" s="1"/>
  <c r="X11" i="71" a="1"/>
  <c r="X11" i="71" s="1"/>
  <c r="AH11" i="71" a="1"/>
  <c r="AH11" i="71" s="1"/>
  <c r="AG2" i="71" a="1"/>
  <c r="AG2" i="71" s="1"/>
  <c r="AI2" i="71" a="1"/>
  <c r="AI2" i="71" s="1"/>
  <c r="X2" i="71" a="1"/>
  <c r="X2" i="71" s="1"/>
  <c r="W2" i="71" a="1"/>
  <c r="W2" i="71" s="1"/>
  <c r="R2" i="71" a="1"/>
  <c r="R2" i="71" s="1"/>
  <c r="AG3" i="71" a="1"/>
  <c r="AG3" i="71" s="1"/>
  <c r="AI3" i="71" a="1"/>
  <c r="AI3" i="71" s="1"/>
  <c r="S3" i="71" a="1"/>
  <c r="S3" i="71" s="1"/>
  <c r="U3" i="71" a="1"/>
  <c r="U3" i="71" s="1"/>
  <c r="W3" i="71" a="1"/>
  <c r="W3" i="71" s="1"/>
  <c r="V4" i="71" a="1"/>
  <c r="V4" i="71" s="1"/>
  <c r="AA4" i="71" a="1"/>
  <c r="AA4" i="71" s="1"/>
  <c r="AC4" i="71" a="1"/>
  <c r="AC4" i="71" s="1"/>
  <c r="AJ4" i="71" a="1"/>
  <c r="AJ4" i="71" s="1"/>
  <c r="T4" i="71" a="1"/>
  <c r="T4" i="71" s="1"/>
  <c r="AC8" i="71" a="1"/>
  <c r="AC8" i="71" s="1"/>
  <c r="AB8" i="71" a="1"/>
  <c r="AB8" i="71" s="1"/>
  <c r="AD8" i="71" a="1"/>
  <c r="AD8" i="71" s="1"/>
  <c r="AF8" i="71" a="1"/>
  <c r="AF8" i="71" s="1"/>
  <c r="T10" i="71" a="1"/>
  <c r="T10" i="71" s="1"/>
  <c r="X10" i="71" a="1"/>
  <c r="X10" i="71" s="1"/>
  <c r="V9" i="71" a="1"/>
  <c r="V9" i="71" s="1"/>
  <c r="Z7" i="71" a="1"/>
  <c r="Z7" i="71" s="1"/>
  <c r="AJ10" i="71" a="1"/>
  <c r="AJ10" i="71" s="1"/>
  <c r="Y10" i="71" a="1"/>
  <c r="Y10" i="71" s="1"/>
  <c r="AA10" i="71" a="1"/>
  <c r="AA10" i="71" s="1"/>
  <c r="AC10" i="71" a="1"/>
  <c r="AC10" i="71" s="1"/>
  <c r="R9" i="71" a="1"/>
  <c r="R9" i="71" s="1"/>
  <c r="Y9" i="71" a="1"/>
  <c r="Y9" i="71" s="1"/>
  <c r="AA9" i="71" a="1"/>
  <c r="AA9" i="71" s="1"/>
  <c r="AC9" i="71" a="1"/>
  <c r="AC9" i="71" s="1"/>
  <c r="AF7" i="71" a="1"/>
  <c r="AF7" i="71" s="1"/>
  <c r="AE7" i="71" a="1"/>
  <c r="AE7" i="71" s="1"/>
  <c r="AJ7" i="71" a="1"/>
  <c r="AJ7" i="71" s="1"/>
  <c r="T7" i="71" a="1"/>
  <c r="T7" i="71" s="1"/>
  <c r="V7" i="71" a="1"/>
  <c r="V7" i="71" s="1"/>
  <c r="AF6" i="71" a="1"/>
  <c r="AF6" i="71" s="1"/>
  <c r="AH6" i="71" a="1"/>
  <c r="AH6" i="71" s="1"/>
  <c r="R6" i="71" a="1"/>
  <c r="R6" i="71" s="1"/>
  <c r="W6" i="71" a="1"/>
  <c r="W6" i="71" s="1"/>
  <c r="Y6" i="71" a="1"/>
  <c r="Y6" i="71" s="1"/>
  <c r="AA5" i="71" a="1"/>
  <c r="AA5" i="71" s="1"/>
  <c r="AC5" i="71" a="1"/>
  <c r="AC5" i="71" s="1"/>
  <c r="AE5" i="71" a="1"/>
  <c r="AE5" i="71" s="1"/>
  <c r="AJ5" i="71" a="1"/>
  <c r="AJ5" i="71" s="1"/>
  <c r="T5" i="71" a="1"/>
  <c r="T5" i="71" s="1"/>
  <c r="AA11" i="71" a="1"/>
  <c r="AA11" i="71" s="1"/>
  <c r="Y11" i="71" a="1"/>
  <c r="Y11" i="71" s="1"/>
  <c r="AF11" i="71" a="1"/>
  <c r="AF11" i="71" s="1"/>
  <c r="V11" i="71" a="1"/>
  <c r="V11" i="71" s="1"/>
  <c r="AD11" i="71" a="1"/>
  <c r="AD11" i="71" s="1"/>
  <c r="AD2" i="71" a="1"/>
  <c r="AD2" i="71" s="1"/>
  <c r="AF2" i="71" a="1"/>
  <c r="AF2" i="71" s="1"/>
  <c r="AC2" i="71" a="1"/>
  <c r="AC2" i="71" s="1"/>
  <c r="AJ3" i="71" a="1"/>
  <c r="AJ3" i="71" s="1"/>
  <c r="AD3" i="71" a="1"/>
  <c r="AD3" i="71" s="1"/>
  <c r="AF3" i="71" a="1"/>
  <c r="AF3" i="71" s="1"/>
  <c r="AH3" i="71" a="1"/>
  <c r="AH3" i="71" s="1"/>
  <c r="R3" i="71" a="1"/>
  <c r="R3" i="71" s="1"/>
  <c r="AD4" i="71" a="1"/>
  <c r="AD4" i="71" s="1"/>
  <c r="X4" i="71" a="1"/>
  <c r="X4" i="71" s="1"/>
  <c r="Z4" i="71" a="1"/>
  <c r="Z4" i="71" s="1"/>
  <c r="AH8" i="71" a="1"/>
  <c r="AH8" i="71" s="1"/>
  <c r="R8" i="71" a="1"/>
  <c r="R8" i="71" s="1"/>
  <c r="W8" i="71" a="1"/>
  <c r="W8" i="71" s="1"/>
  <c r="Y8" i="71" a="1"/>
  <c r="Y8" i="71" s="1"/>
  <c r="AA8" i="71" a="1"/>
  <c r="AA8" i="71" s="1"/>
  <c r="Q2" i="71" a="1"/>
  <c r="Q2" i="7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<sst xmlns="http://schemas.openxmlformats.org/spreadsheetml/2006/main" count="1819" uniqueCount="171">
  <si>
    <t>HOIpTP Health Outcome Incidence per Ton Pollutant</t>
  </si>
  <si>
    <t>Source: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</si>
  <si>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</si>
  <si>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</si>
  <si>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</si>
  <si>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</si>
  <si>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</si>
  <si>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</si>
  <si>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</si>
  <si>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</si>
  <si>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</si>
  <si>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</si>
  <si>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</si>
  <si>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</si>
  <si>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</si>
  <si>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</si>
  <si>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</si>
  <si>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</si>
  <si>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</si>
  <si>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</si>
  <si>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</si>
  <si>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</si>
  <si>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</si>
  <si>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</si>
  <si>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</si>
  <si>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</si>
  <si>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</si>
  <si>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</si>
  <si>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</si>
  <si>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</si>
  <si>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</si>
  <si>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</si>
  <si>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Calibri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</si>
  <si>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</si>
  <si>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</si>
  <si>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</si>
  <si>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</si>
  <si>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</si>
  <si>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</si>
  <si>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</si>
  <si>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</si>
  <si>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</si>
  <si>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</si>
  <si>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</si>
  <si>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</si>
  <si>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</si>
  <si>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</si>
  <si>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</si>
  <si>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</si>
  <si>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</si>
  <si>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</si>
  <si>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</si>
  <si>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</si>
  <si>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</si>
  <si>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</si>
  <si>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</si>
  <si>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</si>
  <si>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</si>
  <si>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</si>
  <si>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</si>
  <si>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</si>
  <si>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</si>
  <si>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</si>
  <si>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</si>
  <si>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</si>
  <si>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</si>
  <si>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</si>
  <si>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</si>
  <si>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</si>
  <si>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</si>
  <si>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</si>
  <si>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</si>
  <si>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</si>
  <si>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</si>
  <si>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</si>
  <si>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</si>
  <si>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</si>
  <si>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</si>
  <si>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</si>
  <si>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</si>
  <si>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</si>
  <si>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</si>
  <si>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</si>
  <si>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</si>
  <si>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</si>
  <si>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</si>
  <si>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</si>
  <si>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</si>
  <si>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</si>
  <si>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</si>
  <si>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</si>
  <si>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</si>
  <si>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</si>
  <si>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</si>
  <si>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</si>
  <si>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</si>
  <si>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</si>
  <si>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</si>
  <si>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</si>
  <si>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</si>
  <si>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</si>
  <si>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</si>
  <si>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</si>
  <si>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</si>
  <si>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</si>
  <si>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</si>
  <si>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</si>
  <si>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</si>
  <si>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</si>
  <si>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</si>
  <si>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</si>
  <si>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</si>
  <si>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</si>
  <si>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</si>
  <si>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</si>
  <si>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</si>
  <si>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</si>
  <si>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</si>
  <si>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</si>
  <si>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</si>
  <si>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</si>
  <si>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</si>
  <si>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</si>
  <si>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</si>
  <si>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</si>
  <si>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</si>
  <si>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</si>
  <si>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</si>
  <si>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</si>
  <si>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</si>
  <si>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</si>
  <si>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</si>
  <si>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</si>
  <si>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</si>
  <si>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</si>
  <si>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</si>
  <si>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</si>
  <si>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</si>
  <si>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</si>
  <si>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</si>
  <si>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</si>
  <si>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</si>
  <si>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</si>
  <si>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</si>
  <si>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</si>
  <si>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</si>
  <si>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</si>
  <si>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</si>
  <si>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</si>
  <si>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</si>
  <si>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If you are modeling a non-U.S. region but wish to keep U.S. data for</t>
  </si>
  <si>
    <t>to reflect differences in population exposure between the modeled</t>
  </si>
  <si>
    <t>this variable, you may adjust the following population exposure multiplier</t>
  </si>
  <si>
    <t>region and the U.S.  Regions with lower population also tend to have</t>
  </si>
  <si>
    <t>less land area in which emissions and people are concentrated, so simply</t>
  </si>
  <si>
    <t>If you are uncertain what to put here, you may leave it at 1.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</si>
  <si>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</si>
  <si>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</si>
  <si>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</si>
  <si>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</si>
  <si>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</si>
  <si>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</si>
  <si>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</si>
  <si>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</si>
  <si>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</si>
  <si>
    <t>(World Bank, 2018)</t>
  </si>
  <si>
    <t>Urban pop. (USA-2015)=</t>
  </si>
  <si>
    <t>Urban pop. (BR-2015)=</t>
  </si>
  <si>
    <t>The population exposed to local pollution is generally concentrated in urban environments. Thus, we used the ratio of urban populations of both countries as the population scaling factor.</t>
  </si>
  <si>
    <t>Population scaling factor</t>
  </si>
  <si>
    <t>In the Brazilian version, we calculated the population scaling factor and the VoaSL scaling factor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</si>
</sst>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0" fontId="8" fillId="0" borderId="0" xfId="2" applyFont="1" applyBorder="1" applyAlignment="1">
      <alignment horizontal="left" vertical="top" wrapText="1" indent="4"/>
    </xf>
    <xf numFmtId="0" fontId="7" fillId="0" borderId="0" xfId="2" applyFont="1" applyBorder="1" applyAlignment="1">
      <alignment horizontal="left" vertical="top" wrapTex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8" fillId="0" borderId="0" xfId="2" applyFont="1" applyFill="1" applyAlignment="1">
      <alignment horizontal="left" vertical="top" wrapText="1" indent="4"/>
    </xf>
    <xf numFmtId="0" fontId="8" fillId="0" borderId="1" xfId="2" applyFont="1" applyFill="1" applyBorder="1" applyAlignment="1">
      <alignment horizontal="left" vertical="top" wrapText="1" indent="4"/>
    </xf>
    <xf numFmtId="0" fontId="5" fillId="0" borderId="0" xfId="2" applyFont="1" applyFill="1" applyAlignment="1">
      <alignment horizontal="left" vertical="top"/>
    </xf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NumberFormat="1" applyFill="1"/>
    <xf numFmtId="0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0" fontId="1" fillId="3" borderId="11" xfId="0" applyFont="1" applyFill="1" applyBorder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  <xf numFmtId="0" fontId="0" fillId="4" borderId="12" xfId="0" applyFill="1" applyBorder="1"/>
    <xf numFmtId="0" fontId="0" fillId="0" borderId="13" xfId="0" applyBorder="1"/>
    <xf numFmtId="0" fontId="1" fillId="0" borderId="14" xfId="0" applyFont="1" applyBorder="1"/>
    <xf numFmtId="0" fontId="0" fillId="0" borderId="0" xfId="0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28" sqref="A28"/>
    </sheetView>
  </sheetViews>
  <sheetFormatPr defaultRowHeight="14.25" x14ac:dyDescent="0.45"/>
  <sheetData>
    <row r="1" spans="1:4" x14ac:dyDescent="0.45">
      <c r="A1" s="1" t="s">
        <v>0</v>
      </c>
    </row>
    <row r="3" spans="1:4" x14ac:dyDescent="0.45">
      <c r="A3" s="1" t="s">
        <v>1</v>
      </c>
      <c r="B3" t="s">
        <v>2</v>
      </c>
    </row>
    <row r="4" spans="1:4" x14ac:dyDescent="0.45">
      <c r="B4" s="2">
        <v>2018</v>
      </c>
    </row>
    <row r="5" spans="1:4" x14ac:dyDescent="0.45">
      <c r="B5" t="s">
        <v>5</v>
      </c>
    </row>
    <row r="6" spans="1:4" x14ac:dyDescent="0.45">
      <c r="B6" s="3" t="s">
        <v>3</v>
      </c>
    </row>
    <row r="7" spans="1:4" x14ac:dyDescent="0.45">
      <c r="B7" t="s">
        <v>4</v>
      </c>
    </row>
    <row r="9" spans="1:4" x14ac:dyDescent="0.45">
      <c r="A9" s="1" t="s">
        <v>131</v>
      </c>
    </row>
    <row r="10" spans="1:4" x14ac:dyDescent="0.45">
      <c r="A10" t="s">
        <v>136</v>
      </c>
    </row>
    <row r="11" spans="1:4" x14ac:dyDescent="0.45">
      <c r="A11" t="s">
        <v>137</v>
      </c>
    </row>
    <row r="12" spans="1:4" x14ac:dyDescent="0.45">
      <c r="A12" t="s">
        <v>138</v>
      </c>
    </row>
    <row r="13" spans="1:4" x14ac:dyDescent="0.45">
      <c r="A13" t="s">
        <v>139</v>
      </c>
    </row>
    <row r="15" spans="1:4" x14ac:dyDescent="0.45">
      <c r="A15" s="42" t="s">
        <v>149</v>
      </c>
      <c r="B15" s="43"/>
      <c r="C15" s="43"/>
      <c r="D15" s="43"/>
    </row>
    <row r="16" spans="1:4" x14ac:dyDescent="0.45">
      <c r="A16" t="s">
        <v>150</v>
      </c>
    </row>
    <row r="17" spans="1:2" x14ac:dyDescent="0.45">
      <c r="A17" t="s">
        <v>152</v>
      </c>
    </row>
    <row r="18" spans="1:2" x14ac:dyDescent="0.45">
      <c r="A18" t="s">
        <v>151</v>
      </c>
    </row>
    <row r="19" spans="1:2" x14ac:dyDescent="0.45">
      <c r="A19" t="s">
        <v>153</v>
      </c>
    </row>
    <row r="20" spans="1:2" x14ac:dyDescent="0.45">
      <c r="A20" t="s">
        <v>154</v>
      </c>
    </row>
    <row r="21" spans="1:2" x14ac:dyDescent="0.45">
      <c r="A21" t="s">
        <v>157</v>
      </c>
    </row>
    <row r="22" spans="1:2" x14ac:dyDescent="0.45">
      <c r="A22" t="s">
        <v>158</v>
      </c>
    </row>
    <row r="23" spans="1:2" x14ac:dyDescent="0.45">
      <c r="A23" t="s">
        <v>160</v>
      </c>
    </row>
    <row r="24" spans="1:2" x14ac:dyDescent="0.45">
      <c r="A24" t="s">
        <v>161</v>
      </c>
    </row>
    <row r="25" spans="1:2" x14ac:dyDescent="0.45">
      <c r="A25" t="s">
        <v>162</v>
      </c>
    </row>
    <row r="26" spans="1:2" ht="14.65" thickBot="1" x14ac:dyDescent="0.5">
      <c r="A26" t="s">
        <v>155</v>
      </c>
    </row>
    <row r="27" spans="1:2" ht="14.65" thickBot="1" x14ac:dyDescent="0.5">
      <c r="A27" s="41">
        <f>'Scaling factor - Brazil'!D3</f>
        <v>0.66949008112684072</v>
      </c>
      <c r="B27" t="s">
        <v>156</v>
      </c>
    </row>
    <row r="29" spans="1:2" x14ac:dyDescent="0.45">
      <c r="A29" s="44" t="s">
        <v>159</v>
      </c>
      <c r="B29" s="45"/>
    </row>
    <row r="30" spans="1:2" x14ac:dyDescent="0.45">
      <c r="A30" t="s">
        <v>132</v>
      </c>
    </row>
    <row r="31" spans="1:2" x14ac:dyDescent="0.45">
      <c r="A31" t="s">
        <v>145</v>
      </c>
    </row>
    <row r="32" spans="1:2" x14ac:dyDescent="0.45">
      <c r="A32" t="s">
        <v>133</v>
      </c>
    </row>
    <row r="33" spans="1:1" x14ac:dyDescent="0.45">
      <c r="A33" s="1" t="s">
        <v>134</v>
      </c>
    </row>
    <row r="34" spans="1:1" x14ac:dyDescent="0.45">
      <c r="A34" s="1" t="s">
        <v>135</v>
      </c>
    </row>
    <row r="36" spans="1:1" x14ac:dyDescent="0.45">
      <c r="A36" t="s">
        <v>140</v>
      </c>
    </row>
    <row r="37" spans="1:1" x14ac:dyDescent="0.45">
      <c r="A37" t="s">
        <v>141</v>
      </c>
    </row>
    <row r="38" spans="1:1" x14ac:dyDescent="0.45">
      <c r="A38" t="s">
        <v>142</v>
      </c>
    </row>
    <row r="39" spans="1:1" x14ac:dyDescent="0.45">
      <c r="A39" t="s">
        <v>143</v>
      </c>
    </row>
    <row r="40" spans="1:1" x14ac:dyDescent="0.45">
      <c r="A40" t="s">
        <v>144</v>
      </c>
    </row>
    <row r="42" spans="1:1" x14ac:dyDescent="0.45">
      <c r="A42" s="1" t="s">
        <v>146</v>
      </c>
    </row>
    <row r="43" spans="1:1" x14ac:dyDescent="0.45">
      <c r="A43" t="s">
        <v>147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1"/>
  <sheetViews>
    <sheetView workbookViewId="0"/>
  </sheetViews>
  <sheetFormatPr defaultRowHeight="14.25" x14ac:dyDescent="0.45"/>
  <cols>
    <col min="1" max="1" width="39.86328125" customWidth="1"/>
  </cols>
  <sheetData>
    <row r="1" spans="1:5" x14ac:dyDescent="0.45">
      <c r="A1" s="22" t="s">
        <v>93</v>
      </c>
      <c r="B1" s="23"/>
      <c r="C1" s="23"/>
      <c r="D1" s="23"/>
      <c r="E1" s="23"/>
    </row>
    <row r="2" spans="1:5" x14ac:dyDescent="0.45">
      <c r="A2" s="1" t="s">
        <v>94</v>
      </c>
      <c r="B2" s="1">
        <v>2016</v>
      </c>
      <c r="C2" s="1">
        <v>2020</v>
      </c>
      <c r="D2" s="1">
        <v>2025</v>
      </c>
      <c r="E2" s="1">
        <v>2030</v>
      </c>
    </row>
    <row r="3" spans="1:5" x14ac:dyDescent="0.45">
      <c r="A3" t="s">
        <v>95</v>
      </c>
      <c r="B3">
        <v>1</v>
      </c>
      <c r="C3">
        <v>18</v>
      </c>
      <c r="D3">
        <v>35</v>
      </c>
      <c r="E3">
        <v>52</v>
      </c>
    </row>
    <row r="4" spans="1:5" x14ac:dyDescent="0.45">
      <c r="A4" t="s">
        <v>96</v>
      </c>
      <c r="B4">
        <v>2</v>
      </c>
      <c r="C4">
        <v>19</v>
      </c>
      <c r="D4">
        <v>36</v>
      </c>
      <c r="E4">
        <v>53</v>
      </c>
    </row>
    <row r="5" spans="1:5" x14ac:dyDescent="0.45">
      <c r="A5" t="s">
        <v>97</v>
      </c>
      <c r="B5">
        <v>3</v>
      </c>
      <c r="C5">
        <v>20</v>
      </c>
      <c r="D5">
        <v>37</v>
      </c>
      <c r="E5">
        <v>54</v>
      </c>
    </row>
    <row r="6" spans="1:5" x14ac:dyDescent="0.45">
      <c r="A6" t="s">
        <v>98</v>
      </c>
      <c r="B6">
        <v>4</v>
      </c>
      <c r="C6">
        <v>21</v>
      </c>
      <c r="D6">
        <v>38</v>
      </c>
      <c r="E6">
        <v>55</v>
      </c>
    </row>
    <row r="7" spans="1:5" x14ac:dyDescent="0.45">
      <c r="A7" t="s">
        <v>99</v>
      </c>
      <c r="B7">
        <v>5</v>
      </c>
      <c r="C7">
        <v>22</v>
      </c>
      <c r="D7">
        <v>39</v>
      </c>
      <c r="E7">
        <v>56</v>
      </c>
    </row>
    <row r="8" spans="1:5" x14ac:dyDescent="0.45">
      <c r="A8" t="s">
        <v>100</v>
      </c>
      <c r="B8">
        <v>6</v>
      </c>
      <c r="C8">
        <v>23</v>
      </c>
      <c r="D8">
        <v>40</v>
      </c>
      <c r="E8">
        <v>57</v>
      </c>
    </row>
    <row r="9" spans="1:5" x14ac:dyDescent="0.45">
      <c r="A9" t="s">
        <v>101</v>
      </c>
      <c r="B9">
        <v>7</v>
      </c>
      <c r="C9">
        <v>24</v>
      </c>
      <c r="D9">
        <v>41</v>
      </c>
      <c r="E9">
        <v>58</v>
      </c>
    </row>
    <row r="10" spans="1:5" x14ac:dyDescent="0.45">
      <c r="A10" t="s">
        <v>102</v>
      </c>
      <c r="B10">
        <v>8</v>
      </c>
      <c r="C10">
        <v>25</v>
      </c>
      <c r="D10">
        <v>42</v>
      </c>
      <c r="E10">
        <v>59</v>
      </c>
    </row>
    <row r="11" spans="1:5" x14ac:dyDescent="0.45">
      <c r="A11" t="s">
        <v>103</v>
      </c>
      <c r="B11">
        <v>9</v>
      </c>
      <c r="C11">
        <v>26</v>
      </c>
      <c r="D11">
        <v>43</v>
      </c>
      <c r="E11">
        <v>60</v>
      </c>
    </row>
    <row r="12" spans="1:5" x14ac:dyDescent="0.45">
      <c r="A12" t="s">
        <v>104</v>
      </c>
      <c r="B12">
        <v>10</v>
      </c>
      <c r="C12">
        <v>27</v>
      </c>
      <c r="D12">
        <v>44</v>
      </c>
      <c r="E12">
        <v>61</v>
      </c>
    </row>
    <row r="13" spans="1:5" x14ac:dyDescent="0.45">
      <c r="A13" t="s">
        <v>105</v>
      </c>
      <c r="B13">
        <v>11</v>
      </c>
      <c r="C13">
        <v>28</v>
      </c>
      <c r="D13">
        <v>45</v>
      </c>
      <c r="E13">
        <v>62</v>
      </c>
    </row>
    <row r="14" spans="1:5" x14ac:dyDescent="0.45">
      <c r="A14" t="s">
        <v>106</v>
      </c>
      <c r="B14">
        <v>12</v>
      </c>
      <c r="C14">
        <v>29</v>
      </c>
      <c r="D14">
        <v>46</v>
      </c>
      <c r="E14">
        <v>63</v>
      </c>
    </row>
    <row r="15" spans="1:5" x14ac:dyDescent="0.45">
      <c r="A15" t="s">
        <v>107</v>
      </c>
      <c r="B15">
        <v>13</v>
      </c>
      <c r="C15">
        <v>30</v>
      </c>
      <c r="D15">
        <v>47</v>
      </c>
      <c r="E15">
        <v>64</v>
      </c>
    </row>
    <row r="16" spans="1:5" x14ac:dyDescent="0.45">
      <c r="A16" t="s">
        <v>108</v>
      </c>
      <c r="B16">
        <v>14</v>
      </c>
      <c r="C16">
        <v>31</v>
      </c>
      <c r="D16">
        <v>48</v>
      </c>
      <c r="E16">
        <v>65</v>
      </c>
    </row>
    <row r="17" spans="1:5" x14ac:dyDescent="0.45">
      <c r="A17" t="s">
        <v>109</v>
      </c>
      <c r="B17">
        <v>15</v>
      </c>
      <c r="C17">
        <v>32</v>
      </c>
      <c r="D17">
        <v>49</v>
      </c>
      <c r="E17">
        <v>66</v>
      </c>
    </row>
    <row r="18" spans="1:5" x14ac:dyDescent="0.45">
      <c r="A18" t="s">
        <v>110</v>
      </c>
      <c r="B18">
        <v>16</v>
      </c>
      <c r="C18">
        <v>33</v>
      </c>
      <c r="D18">
        <v>50</v>
      </c>
      <c r="E18">
        <v>67</v>
      </c>
    </row>
    <row r="19" spans="1:5" x14ac:dyDescent="0.45">
      <c r="A19" t="s">
        <v>111</v>
      </c>
      <c r="B19">
        <v>17</v>
      </c>
      <c r="C19">
        <v>34</v>
      </c>
      <c r="D19">
        <v>51</v>
      </c>
      <c r="E19">
        <v>68</v>
      </c>
    </row>
    <row r="21" spans="1:5" x14ac:dyDescent="0.45">
      <c r="A21" s="22" t="s">
        <v>117</v>
      </c>
      <c r="B21" s="23"/>
      <c r="C21" s="23"/>
      <c r="D21" s="23"/>
    </row>
    <row r="22" spans="1:5" x14ac:dyDescent="0.45">
      <c r="A22" t="s">
        <v>118</v>
      </c>
      <c r="B22" t="str">
        <f>A17</f>
        <v>on-road mobile sources</v>
      </c>
    </row>
    <row r="23" spans="1:5" x14ac:dyDescent="0.45">
      <c r="A23" t="s">
        <v>119</v>
      </c>
      <c r="B23" t="str">
        <f>A18</f>
        <v>electricity generating units</v>
      </c>
    </row>
    <row r="24" spans="1:5" x14ac:dyDescent="0.45">
      <c r="A24" t="s">
        <v>148</v>
      </c>
      <c r="B24" t="str">
        <f>A13</f>
        <v>area sources</v>
      </c>
    </row>
    <row r="25" spans="1:5" x14ac:dyDescent="0.45">
      <c r="A25" t="s">
        <v>120</v>
      </c>
      <c r="B25" t="str">
        <f>A14</f>
        <v>industrial point sources</v>
      </c>
    </row>
    <row r="26" spans="1:5" x14ac:dyDescent="0.45">
      <c r="A26" t="s">
        <v>121</v>
      </c>
      <c r="B26" t="str">
        <f>A17</f>
        <v>on-road mobile sources</v>
      </c>
    </row>
    <row r="28" spans="1:5" x14ac:dyDescent="0.45">
      <c r="A28" s="22" t="s">
        <v>123</v>
      </c>
      <c r="B28" s="22"/>
    </row>
    <row r="29" spans="1:5" x14ac:dyDescent="0.45">
      <c r="A29" t="s">
        <v>9</v>
      </c>
      <c r="B29" t="s">
        <v>127</v>
      </c>
    </row>
    <row r="30" spans="1:5" x14ac:dyDescent="0.45">
      <c r="A30" t="s">
        <v>164</v>
      </c>
      <c r="B30" t="s">
        <v>126</v>
      </c>
    </row>
    <row r="31" spans="1:5" x14ac:dyDescent="0.45">
      <c r="A31" t="s">
        <v>10</v>
      </c>
      <c r="B3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6"/>
  <sheetViews>
    <sheetView workbookViewId="0">
      <selection activeCell="D3" sqref="D3"/>
    </sheetView>
  </sheetViews>
  <sheetFormatPr defaultRowHeight="14.25" x14ac:dyDescent="0.45"/>
  <cols>
    <col min="1" max="1" width="10.796875" customWidth="1"/>
    <col min="3" max="3" width="10" bestFit="1" customWidth="1"/>
  </cols>
  <sheetData>
    <row r="1" spans="1:5" x14ac:dyDescent="0.45">
      <c r="A1" s="52" t="s">
        <v>170</v>
      </c>
    </row>
    <row r="3" spans="1:5" x14ac:dyDescent="0.45">
      <c r="A3" s="51" t="s">
        <v>169</v>
      </c>
      <c r="B3" s="50"/>
      <c r="C3" s="50"/>
      <c r="D3" s="49">
        <f>C6/C5</f>
        <v>0.66949008112684072</v>
      </c>
    </row>
    <row r="4" spans="1:5" x14ac:dyDescent="0.45">
      <c r="A4" t="s">
        <v>168</v>
      </c>
    </row>
    <row r="5" spans="1:5" x14ac:dyDescent="0.45">
      <c r="A5" t="s">
        <v>167</v>
      </c>
      <c r="C5">
        <v>261953748</v>
      </c>
      <c r="E5" t="s">
        <v>165</v>
      </c>
    </row>
    <row r="6" spans="1:5" x14ac:dyDescent="0.45">
      <c r="A6" t="s">
        <v>166</v>
      </c>
      <c r="C6">
        <v>175375436</v>
      </c>
      <c r="E6" t="s">
        <v>165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5.9584617220288815E-4</v>
      </c>
      <c r="C2" s="38">
        <f ca="1">$B2+($F2-$B2)*(C$1-$B$1)/($F$1-$B$1)</f>
        <v>6.0086734781133945E-4</v>
      </c>
      <c r="D2" s="38">
        <f t="shared" ref="D2:E12" ca="1" si="0">$B2+($F2-$B2)*(D$1-$B$1)/($F$1-$B$1)</f>
        <v>6.0588852341979076E-4</v>
      </c>
      <c r="E2" s="38">
        <f t="shared" ca="1" si="0"/>
        <v>6.1090969902824217E-4</v>
      </c>
      <c r="F2" s="37" cm="1">
        <f t="array" aca="1" ref="F2" ca="1">INDIRECT(CONCATENATE("'",HLOOKUP(F$1,$B$21:$E$23,3,FALSE),"'!",$B$25,ROW($A2)+3))*About!$A$27</f>
        <v>6.1593087463669347E-4</v>
      </c>
      <c r="G2" s="38">
        <f ca="1">$F2+($K2-$F2)*(G$1-$F$1)/($K$1-$F$1)</f>
        <v>6.2396475561021553E-4</v>
      </c>
      <c r="H2" s="38">
        <f t="shared" ref="H2:J12" ca="1" si="1">$F2+($K2-$F2)*(H$1-$F$1)/($K$1-$F$1)</f>
        <v>6.3199863658373759E-4</v>
      </c>
      <c r="I2" s="38">
        <f t="shared" ca="1" si="1"/>
        <v>6.4003251755725976E-4</v>
      </c>
      <c r="J2" s="38">
        <f t="shared" ca="1" si="1"/>
        <v>6.4806639853078182E-4</v>
      </c>
      <c r="K2" s="37" cm="1">
        <f t="array" aca="1" ref="K2" ca="1">INDIRECT(CONCATENATE("'",HLOOKUP(K$1,$B$21:$E$23,3,FALSE),"'!",$B$25,ROW($A2)+3))*About!$A$27</f>
        <v>6.5610027950430388E-4</v>
      </c>
      <c r="L2" s="38">
        <f ca="1">$K2+($P2-$K2)*(L$1-$K$1)/($P$1-$K$1)</f>
        <v>6.5877823982881127E-4</v>
      </c>
      <c r="M2" s="38">
        <f t="shared" ref="M2:O12" ca="1" si="2">$K2+($P2-$K2)*(M$1-$K$1)/($P$1-$K$1)</f>
        <v>6.6145620015331866E-4</v>
      </c>
      <c r="N2" s="38">
        <f t="shared" ca="1" si="2"/>
        <v>6.6413416047782594E-4</v>
      </c>
      <c r="O2" s="38">
        <f t="shared" ca="1" si="2"/>
        <v>6.6681212080233333E-4</v>
      </c>
      <c r="P2" s="37" cm="1">
        <f t="array" aca="1" ref="P2" ca="1">INDIRECT(CONCATENATE("'",HLOOKUP(P$1,$B$21:$E$23,3,FALSE),"'!",$B$25,ROW($A2)+3))*About!$A$27</f>
        <v>6.6949008112684072E-4</v>
      </c>
      <c r="Q2" s="38" cm="1">
        <f t="array" aca="1" ref="Q2" ca="1">TREND($K2:$P2,$K$1:$P$1,Q$1)</f>
        <v>6.7216804145134833E-4</v>
      </c>
      <c r="R2" s="38" cm="1">
        <f t="array" aca="1" ref="R2" ca="1">TREND($K2:$P2,$K$1:$P$1,R$1)</f>
        <v>6.7484600177585615E-4</v>
      </c>
      <c r="S2" s="38" cm="1">
        <f t="array" aca="1" ref="S2" ca="1">TREND($K2:$P2,$K$1:$P$1,S$1)</f>
        <v>6.7752396210036311E-4</v>
      </c>
      <c r="T2" s="38" cm="1">
        <f t="array" aca="1" ref="T2" ca="1">TREND($K2:$P2,$K$1:$P$1,T$1)</f>
        <v>6.8020192242487006E-4</v>
      </c>
      <c r="U2" s="38" cm="1">
        <f t="array" aca="1" ref="U2" ca="1">TREND($K2:$P2,$K$1:$P$1,U$1)</f>
        <v>6.8287988274937789E-4</v>
      </c>
      <c r="V2" s="38" cm="1">
        <f t="array" aca="1" ref="V2" ca="1">TREND($K2:$P2,$K$1:$P$1,V$1)</f>
        <v>6.8555784307388484E-4</v>
      </c>
      <c r="W2" s="38" cm="1">
        <f t="array" aca="1" ref="W2" ca="1">TREND($K2:$P2,$K$1:$P$1,W$1)</f>
        <v>6.8823580339839267E-4</v>
      </c>
      <c r="X2" s="38" cm="1">
        <f t="array" aca="1" ref="X2" ca="1">TREND($K2:$P2,$K$1:$P$1,X$1)</f>
        <v>6.9091376372289962E-4</v>
      </c>
      <c r="Y2" s="38" cm="1">
        <f t="array" aca="1" ref="Y2" ca="1">TREND($K2:$P2,$K$1:$P$1,Y$1)</f>
        <v>6.9359172404740745E-4</v>
      </c>
      <c r="Z2" s="38" cm="1">
        <f t="array" aca="1" ref="Z2" ca="1">TREND($K2:$P2,$K$1:$P$1,Z$1)</f>
        <v>6.962696843719144E-4</v>
      </c>
      <c r="AA2" s="38" cm="1">
        <f t="array" aca="1" ref="AA2" ca="1">TREND($K2:$P2,$K$1:$P$1,AA$1)</f>
        <v>6.9894764469642223E-4</v>
      </c>
      <c r="AB2" s="38" cm="1">
        <f t="array" aca="1" ref="AB2" ca="1">TREND($K2:$P2,$K$1:$P$1,AB$1)</f>
        <v>7.0162560502092918E-4</v>
      </c>
      <c r="AC2" s="38" cm="1">
        <f t="array" aca="1" ref="AC2" ca="1">TREND($K2:$P2,$K$1:$P$1,AC$1)</f>
        <v>7.04303565345437E-4</v>
      </c>
      <c r="AD2" s="38" cm="1">
        <f t="array" aca="1" ref="AD2" ca="1">TREND($K2:$P2,$K$1:$P$1,AD$1)</f>
        <v>7.0698152566994396E-4</v>
      </c>
      <c r="AE2" s="38" cm="1">
        <f t="array" aca="1" ref="AE2" ca="1">TREND($K2:$P2,$K$1:$P$1,AE$1)</f>
        <v>7.0965948599445178E-4</v>
      </c>
      <c r="AF2" s="38" cm="1">
        <f t="array" aca="1" ref="AF2" ca="1">TREND($K2:$P2,$K$1:$P$1,AF$1)</f>
        <v>7.1233744631895874E-4</v>
      </c>
      <c r="AG2" s="38" cm="1">
        <f t="array" aca="1" ref="AG2" ca="1">TREND($K2:$P2,$K$1:$P$1,AG$1)</f>
        <v>7.1501540664346656E-4</v>
      </c>
      <c r="AH2" s="38" cm="1">
        <f t="array" aca="1" ref="AH2" ca="1">TREND($K2:$P2,$K$1:$P$1,AH$1)</f>
        <v>7.1769336696797352E-4</v>
      </c>
      <c r="AI2" s="38" cm="1">
        <f t="array" aca="1" ref="AI2" ca="1">TREND($K2:$P2,$K$1:$P$1,AI$1)</f>
        <v>7.2037132729248048E-4</v>
      </c>
      <c r="AJ2" s="38" cm="1">
        <f t="array" aca="1" ref="AJ2" ca="1">TREND($K2:$P2,$K$1:$P$1,AJ$1)</f>
        <v>7.230492876169883E-4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3.2805013975215194E-4</v>
      </c>
      <c r="C3" s="38">
        <f t="shared" ref="C3:C12" ca="1" si="3">$B3+($F3-$B3)*(C$1-$B$1)/($F$1-$B$1)</f>
        <v>3.2972386495496906E-4</v>
      </c>
      <c r="D3" s="38">
        <f t="shared" ca="1" si="0"/>
        <v>3.3139759015778612E-4</v>
      </c>
      <c r="E3" s="38">
        <f t="shared" ca="1" si="0"/>
        <v>3.3307131536060324E-4</v>
      </c>
      <c r="F3" s="39" cm="1">
        <f t="array" aca="1" ref="F3" ca="1">INDIRECT(CONCATENATE("'",HLOOKUP(F$1,$B$21:$E$23,3,FALSE),"'!",$B$25,ROW($A3)+5))*About!$A$27</f>
        <v>3.3474504056342036E-4</v>
      </c>
      <c r="G3" s="38">
        <f t="shared" ref="G3:G12" ca="1" si="4">$F3+($K3-$F3)*(G$1-$F$1)/($K$1-$F$1)</f>
        <v>3.374230008879277E-4</v>
      </c>
      <c r="H3" s="38">
        <f t="shared" ca="1" si="1"/>
        <v>3.4010096121243509E-4</v>
      </c>
      <c r="I3" s="38">
        <f t="shared" ca="1" si="1"/>
        <v>3.4277892153694242E-4</v>
      </c>
      <c r="J3" s="38">
        <f t="shared" ca="1" si="1"/>
        <v>3.4545688186144981E-4</v>
      </c>
      <c r="K3" s="39" cm="1">
        <f t="array" aca="1" ref="K3" ca="1">INDIRECT(CONCATENATE("'",HLOOKUP(K$1,$B$21:$E$23,3,FALSE),"'!",$B$25,ROW($A3)+5))*About!$A$27</f>
        <v>3.4813484218595715E-4</v>
      </c>
      <c r="L3" s="38">
        <f t="shared" ref="L3:L12" ca="1" si="5">$K3+($P3-$K3)*(L$1-$K$1)/($P$1-$K$1)</f>
        <v>3.4947382234821084E-4</v>
      </c>
      <c r="M3" s="38">
        <f t="shared" ca="1" si="2"/>
        <v>3.5081280251046454E-4</v>
      </c>
      <c r="N3" s="38">
        <f t="shared" ca="1" si="2"/>
        <v>3.5215178267271818E-4</v>
      </c>
      <c r="O3" s="38">
        <f t="shared" ca="1" si="2"/>
        <v>3.5349076283497187E-4</v>
      </c>
      <c r="P3" s="39" cm="1">
        <f t="array" aca="1" ref="P3" ca="1">INDIRECT(CONCATENATE("'",HLOOKUP(P$1,$B$21:$E$23,3,FALSE),"'!",$B$25,ROW($A3)+5))*About!$A$27</f>
        <v>3.5482974299722557E-4</v>
      </c>
      <c r="Q3" s="38" cm="1">
        <f t="array" aca="1" ref="Q3" ca="1">TREND($K3:$P3,$K$1:$P$1,Q$1)</f>
        <v>3.5616872315947937E-4</v>
      </c>
      <c r="R3" s="38" cm="1">
        <f t="array" aca="1" ref="R3" ca="1">TREND($K3:$P3,$K$1:$P$1,R$1)</f>
        <v>3.5750770332173328E-4</v>
      </c>
      <c r="S3" s="38" cm="1">
        <f t="array" aca="1" ref="S3" ca="1">TREND($K3:$P3,$K$1:$P$1,S$1)</f>
        <v>3.5884668348398676E-4</v>
      </c>
      <c r="T3" s="38" cm="1">
        <f t="array" aca="1" ref="T3" ca="1">TREND($K3:$P3,$K$1:$P$1,T$1)</f>
        <v>3.6018566364624024E-4</v>
      </c>
      <c r="U3" s="38" cm="1">
        <f t="array" aca="1" ref="U3" ca="1">TREND($K3:$P3,$K$1:$P$1,U$1)</f>
        <v>3.6152464380849415E-4</v>
      </c>
      <c r="V3" s="38" cm="1">
        <f t="array" aca="1" ref="V3" ca="1">TREND($K3:$P3,$K$1:$P$1,V$1)</f>
        <v>3.6286362397074763E-4</v>
      </c>
      <c r="W3" s="38" cm="1">
        <f t="array" aca="1" ref="W3" ca="1">TREND($K3:$P3,$K$1:$P$1,W$1)</f>
        <v>3.6420260413300154E-4</v>
      </c>
      <c r="X3" s="38" cm="1">
        <f t="array" aca="1" ref="X3" ca="1">TREND($K3:$P3,$K$1:$P$1,X$1)</f>
        <v>3.6554158429525502E-4</v>
      </c>
      <c r="Y3" s="38" cm="1">
        <f t="array" aca="1" ref="Y3" ca="1">TREND($K3:$P3,$K$1:$P$1,Y$1)</f>
        <v>3.6688056445750893E-4</v>
      </c>
      <c r="Z3" s="38" cm="1">
        <f t="array" aca="1" ref="Z3" ca="1">TREND($K3:$P3,$K$1:$P$1,Z$1)</f>
        <v>3.6821954461976241E-4</v>
      </c>
      <c r="AA3" s="38" cm="1">
        <f t="array" aca="1" ref="AA3" ca="1">TREND($K3:$P3,$K$1:$P$1,AA$1)</f>
        <v>3.6955852478201632E-4</v>
      </c>
      <c r="AB3" s="38" cm="1">
        <f t="array" aca="1" ref="AB3" ca="1">TREND($K3:$P3,$K$1:$P$1,AB$1)</f>
        <v>3.708975049442698E-4</v>
      </c>
      <c r="AC3" s="38" cm="1">
        <f t="array" aca="1" ref="AC3" ca="1">TREND($K3:$P3,$K$1:$P$1,AC$1)</f>
        <v>3.7223648510652371E-4</v>
      </c>
      <c r="AD3" s="38" cm="1">
        <f t="array" aca="1" ref="AD3" ca="1">TREND($K3:$P3,$K$1:$P$1,AD$1)</f>
        <v>3.7357546526877719E-4</v>
      </c>
      <c r="AE3" s="38" cm="1">
        <f t="array" aca="1" ref="AE3" ca="1">TREND($K3:$P3,$K$1:$P$1,AE$1)</f>
        <v>3.749144454310311E-4</v>
      </c>
      <c r="AF3" s="38" cm="1">
        <f t="array" aca="1" ref="AF3" ca="1">TREND($K3:$P3,$K$1:$P$1,AF$1)</f>
        <v>3.7625342559328458E-4</v>
      </c>
      <c r="AG3" s="38" cm="1">
        <f t="array" aca="1" ref="AG3" ca="1">TREND($K3:$P3,$K$1:$P$1,AG$1)</f>
        <v>3.7759240575553849E-4</v>
      </c>
      <c r="AH3" s="38" cm="1">
        <f t="array" aca="1" ref="AH3" ca="1">TREND($K3:$P3,$K$1:$P$1,AH$1)</f>
        <v>3.7893138591779197E-4</v>
      </c>
      <c r="AI3" s="38" cm="1">
        <f t="array" aca="1" ref="AI3" ca="1">TREND($K3:$P3,$K$1:$P$1,AI$1)</f>
        <v>3.8027036608004544E-4</v>
      </c>
      <c r="AJ3" s="38" cm="1">
        <f t="array" aca="1" ref="AJ3" ca="1">TREND($K3:$P3,$K$1:$P$1,AJ$1)</f>
        <v>3.8160934624229936E-4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8.7033710546489289E-4</v>
      </c>
      <c r="C4" s="38">
        <f t="shared" ca="1" si="3"/>
        <v>8.7033710546489289E-4</v>
      </c>
      <c r="D4" s="38">
        <f t="shared" ca="1" si="0"/>
        <v>8.7033710546489289E-4</v>
      </c>
      <c r="E4" s="38">
        <f t="shared" ca="1" si="0"/>
        <v>8.7033710546489289E-4</v>
      </c>
      <c r="F4" s="39" cm="1">
        <f t="array" aca="1" ref="F4" ca="1">INDIRECT(CONCATENATE("'",HLOOKUP(F$1,$B$21:$E$23,3,FALSE),"'!",$B$25,ROW($A4)+5))*About!$A$27</f>
        <v>8.7033710546489289E-4</v>
      </c>
      <c r="G4" s="38">
        <f t="shared" ca="1" si="4"/>
        <v>8.7033710546489289E-4</v>
      </c>
      <c r="H4" s="38">
        <f t="shared" ca="1" si="1"/>
        <v>8.7033710546489289E-4</v>
      </c>
      <c r="I4" s="38">
        <f t="shared" ca="1" si="1"/>
        <v>8.7033710546489289E-4</v>
      </c>
      <c r="J4" s="38">
        <f t="shared" ca="1" si="1"/>
        <v>8.7033710546489289E-4</v>
      </c>
      <c r="K4" s="39" cm="1">
        <f t="array" aca="1" ref="K4" ca="1">INDIRECT(CONCATENATE("'",HLOOKUP(K$1,$B$21:$E$23,3,FALSE),"'!",$B$25,ROW($A4)+5))*About!$A$27</f>
        <v>8.7033710546489289E-4</v>
      </c>
      <c r="L4" s="38">
        <f t="shared" ca="1" si="5"/>
        <v>8.8372690708742973E-4</v>
      </c>
      <c r="M4" s="38">
        <f t="shared" ca="1" si="2"/>
        <v>8.9711670870996657E-4</v>
      </c>
      <c r="N4" s="38">
        <f t="shared" ca="1" si="2"/>
        <v>9.1050651033250331E-4</v>
      </c>
      <c r="O4" s="38">
        <f t="shared" ca="1" si="2"/>
        <v>9.2389631195504015E-4</v>
      </c>
      <c r="P4" s="39" cm="1">
        <f t="array" aca="1" ref="P4" ca="1">INDIRECT(CONCATENATE("'",HLOOKUP(P$1,$B$21:$E$23,3,FALSE),"'!",$B$25,ROW($A4)+5))*About!$A$27</f>
        <v>9.3728611357757699E-4</v>
      </c>
      <c r="Q4" s="38" cm="1">
        <f t="array" aca="1" ref="Q4" ca="1">TREND($K4:$P4,$K$1:$P$1,Q$1)</f>
        <v>9.5067591520011513E-4</v>
      </c>
      <c r="R4" s="38" cm="1">
        <f t="array" aca="1" ref="R4" ca="1">TREND($K4:$P4,$K$1:$P$1,R$1)</f>
        <v>9.6406571682265338E-4</v>
      </c>
      <c r="S4" s="38" cm="1">
        <f t="array" aca="1" ref="S4" ca="1">TREND($K4:$P4,$K$1:$P$1,S$1)</f>
        <v>9.7745551844518816E-4</v>
      </c>
      <c r="T4" s="38" cm="1">
        <f t="array" aca="1" ref="T4" ca="1">TREND($K4:$P4,$K$1:$P$1,T$1)</f>
        <v>9.9084532006772641E-4</v>
      </c>
      <c r="U4" s="38" cm="1">
        <f t="array" aca="1" ref="U4" ca="1">TREND($K4:$P4,$K$1:$P$1,U$1)</f>
        <v>1.0042351216902612E-3</v>
      </c>
      <c r="V4" s="38" cm="1">
        <f t="array" aca="1" ref="V4" ca="1">TREND($K4:$P4,$K$1:$P$1,V$1)</f>
        <v>1.0176249233127994E-3</v>
      </c>
      <c r="W4" s="38" cm="1">
        <f t="array" aca="1" ref="W4" ca="1">TREND($K4:$P4,$K$1:$P$1,W$1)</f>
        <v>1.0310147249353377E-3</v>
      </c>
      <c r="X4" s="38" cm="1">
        <f t="array" aca="1" ref="X4" ca="1">TREND($K4:$P4,$K$1:$P$1,X$1)</f>
        <v>1.0444045265578725E-3</v>
      </c>
      <c r="Y4" s="38" cm="1">
        <f t="array" aca="1" ref="Y4" ca="1">TREND($K4:$P4,$K$1:$P$1,Y$1)</f>
        <v>1.0577943281804107E-3</v>
      </c>
      <c r="Z4" s="38" cm="1">
        <f t="array" aca="1" ref="Z4" ca="1">TREND($K4:$P4,$K$1:$P$1,Z$1)</f>
        <v>1.0711841298029455E-3</v>
      </c>
      <c r="AA4" s="38" cm="1">
        <f t="array" aca="1" ref="AA4" ca="1">TREND($K4:$P4,$K$1:$P$1,AA$1)</f>
        <v>1.0845739314254838E-3</v>
      </c>
      <c r="AB4" s="38" cm="1">
        <f t="array" aca="1" ref="AB4" ca="1">TREND($K4:$P4,$K$1:$P$1,AB$1)</f>
        <v>1.0979637330480185E-3</v>
      </c>
      <c r="AC4" s="38" cm="1">
        <f t="array" aca="1" ref="AC4" ca="1">TREND($K4:$P4,$K$1:$P$1,AC$1)</f>
        <v>1.1113535346705568E-3</v>
      </c>
      <c r="AD4" s="38" cm="1">
        <f t="array" aca="1" ref="AD4" ca="1">TREND($K4:$P4,$K$1:$P$1,AD$1)</f>
        <v>1.124743336293095E-3</v>
      </c>
      <c r="AE4" s="38" cm="1">
        <f t="array" aca="1" ref="AE4" ca="1">TREND($K4:$P4,$K$1:$P$1,AE$1)</f>
        <v>1.1381331379156298E-3</v>
      </c>
      <c r="AF4" s="38" cm="1">
        <f t="array" aca="1" ref="AF4" ca="1">TREND($K4:$P4,$K$1:$P$1,AF$1)</f>
        <v>1.1515229395381681E-3</v>
      </c>
      <c r="AG4" s="38" cm="1">
        <f t="array" aca="1" ref="AG4" ca="1">TREND($K4:$P4,$K$1:$P$1,AG$1)</f>
        <v>1.1649127411607028E-3</v>
      </c>
      <c r="AH4" s="38" cm="1">
        <f t="array" aca="1" ref="AH4" ca="1">TREND($K4:$P4,$K$1:$P$1,AH$1)</f>
        <v>1.1783025427832411E-3</v>
      </c>
      <c r="AI4" s="38" cm="1">
        <f t="array" aca="1" ref="AI4" ca="1">TREND($K4:$P4,$K$1:$P$1,AI$1)</f>
        <v>1.1916923444057793E-3</v>
      </c>
      <c r="AJ4" s="38" cm="1">
        <f t="array" aca="1" ref="AJ4" ca="1">TREND($K4:$P4,$K$1:$P$1,AJ$1)</f>
        <v>1.2050821460283141E-3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1.0711841298029452E-2</v>
      </c>
      <c r="C5" s="38">
        <f t="shared" ca="1" si="3"/>
        <v>1.0711841298029452E-2</v>
      </c>
      <c r="D5" s="38">
        <f t="shared" ca="1" si="0"/>
        <v>1.0711841298029452E-2</v>
      </c>
      <c r="E5" s="38">
        <f t="shared" ca="1" si="0"/>
        <v>1.0711841298029452E-2</v>
      </c>
      <c r="F5" s="39" cm="1">
        <f t="array" aca="1" ref="F5" ca="1">INDIRECT(CONCATENATE("'",HLOOKUP(F$1,$B$21:$E$23,3,FALSE),"'!",$B$25,ROW($A5)+5))*About!$A$27</f>
        <v>1.0711841298029452E-2</v>
      </c>
      <c r="G5" s="38">
        <f t="shared" ca="1" si="4"/>
        <v>1.084573931425482E-2</v>
      </c>
      <c r="H5" s="38">
        <f t="shared" ca="1" si="1"/>
        <v>1.0979637330480189E-2</v>
      </c>
      <c r="I5" s="38">
        <f t="shared" ca="1" si="1"/>
        <v>1.1113535346705556E-2</v>
      </c>
      <c r="J5" s="38">
        <f t="shared" ca="1" si="1"/>
        <v>1.1247433362930924E-2</v>
      </c>
      <c r="K5" s="39" cm="1">
        <f t="array" aca="1" ref="K5" ca="1">INDIRECT(CONCATENATE("'",HLOOKUP(K$1,$B$21:$E$23,3,FALSE),"'!",$B$25,ROW($A5)+5))*About!$A$27</f>
        <v>1.1381331379156293E-2</v>
      </c>
      <c r="L5" s="38">
        <f t="shared" ca="1" si="5"/>
        <v>1.1515229395381662E-2</v>
      </c>
      <c r="M5" s="38">
        <f t="shared" ca="1" si="2"/>
        <v>1.1649127411607028E-2</v>
      </c>
      <c r="N5" s="38">
        <f t="shared" ca="1" si="2"/>
        <v>1.1783025427832397E-2</v>
      </c>
      <c r="O5" s="38">
        <f t="shared" ca="1" si="2"/>
        <v>1.1916923444057764E-2</v>
      </c>
      <c r="P5" s="39" cm="1">
        <f t="array" aca="1" ref="P5" ca="1">INDIRECT(CONCATENATE("'",HLOOKUP(P$1,$B$21:$E$23,3,FALSE),"'!",$B$25,ROW($A5)+5))*About!$A$27</f>
        <v>1.2050821460283133E-2</v>
      </c>
      <c r="Q5" s="38" cm="1">
        <f t="array" aca="1" ref="Q5" ca="1">TREND($K5:$P5,$K$1:$P$1,Q$1)</f>
        <v>1.218471947650851E-2</v>
      </c>
      <c r="R5" s="38" cm="1">
        <f t="array" aca="1" ref="R5" ca="1">TREND($K5:$P5,$K$1:$P$1,R$1)</f>
        <v>1.2318617492733885E-2</v>
      </c>
      <c r="S5" s="38" cm="1">
        <f t="array" aca="1" ref="S5" ca="1">TREND($K5:$P5,$K$1:$P$1,S$1)</f>
        <v>1.2452515508959261E-2</v>
      </c>
      <c r="T5" s="38" cm="1">
        <f t="array" aca="1" ref="T5" ca="1">TREND($K5:$P5,$K$1:$P$1,T$1)</f>
        <v>1.2586413525184637E-2</v>
      </c>
      <c r="U5" s="38" cm="1">
        <f t="array" aca="1" ref="U5" ca="1">TREND($K5:$P5,$K$1:$P$1,U$1)</f>
        <v>1.2720311541410012E-2</v>
      </c>
      <c r="V5" s="38" cm="1">
        <f t="array" aca="1" ref="V5" ca="1">TREND($K5:$P5,$K$1:$P$1,V$1)</f>
        <v>1.2854209557635388E-2</v>
      </c>
      <c r="W5" s="38" cm="1">
        <f t="array" aca="1" ref="W5" ca="1">TREND($K5:$P5,$K$1:$P$1,W$1)</f>
        <v>1.2988107573860763E-2</v>
      </c>
      <c r="X5" s="38" cm="1">
        <f t="array" aca="1" ref="X5" ca="1">TREND($K5:$P5,$K$1:$P$1,X$1)</f>
        <v>1.3122005590086083E-2</v>
      </c>
      <c r="Y5" s="38" cm="1">
        <f t="array" aca="1" ref="Y5" ca="1">TREND($K5:$P5,$K$1:$P$1,Y$1)</f>
        <v>1.3255903606311459E-2</v>
      </c>
      <c r="Z5" s="38" cm="1">
        <f t="array" aca="1" ref="Z5" ca="1">TREND($K5:$P5,$K$1:$P$1,Z$1)</f>
        <v>1.3389801622536834E-2</v>
      </c>
      <c r="AA5" s="38" cm="1">
        <f t="array" aca="1" ref="AA5" ca="1">TREND($K5:$P5,$K$1:$P$1,AA$1)</f>
        <v>1.352369963876221E-2</v>
      </c>
      <c r="AB5" s="38" cm="1">
        <f t="array" aca="1" ref="AB5" ca="1">TREND($K5:$P5,$K$1:$P$1,AB$1)</f>
        <v>1.3657597654987585E-2</v>
      </c>
      <c r="AC5" s="38" cm="1">
        <f t="array" aca="1" ref="AC5" ca="1">TREND($K5:$P5,$K$1:$P$1,AC$1)</f>
        <v>1.3791495671212961E-2</v>
      </c>
      <c r="AD5" s="38" cm="1">
        <f t="array" aca="1" ref="AD5" ca="1">TREND($K5:$P5,$K$1:$P$1,AD$1)</f>
        <v>1.3925393687438337E-2</v>
      </c>
      <c r="AE5" s="38" cm="1">
        <f t="array" aca="1" ref="AE5" ca="1">TREND($K5:$P5,$K$1:$P$1,AE$1)</f>
        <v>1.4059291703663657E-2</v>
      </c>
      <c r="AF5" s="38" cm="1">
        <f t="array" aca="1" ref="AF5" ca="1">TREND($K5:$P5,$K$1:$P$1,AF$1)</f>
        <v>1.4193189719889032E-2</v>
      </c>
      <c r="AG5" s="38" cm="1">
        <f t="array" aca="1" ref="AG5" ca="1">TREND($K5:$P5,$K$1:$P$1,AG$1)</f>
        <v>1.4327087736114408E-2</v>
      </c>
      <c r="AH5" s="38" cm="1">
        <f t="array" aca="1" ref="AH5" ca="1">TREND($K5:$P5,$K$1:$P$1,AH$1)</f>
        <v>1.4460985752339783E-2</v>
      </c>
      <c r="AI5" s="38" cm="1">
        <f t="array" aca="1" ref="AI5" ca="1">TREND($K5:$P5,$K$1:$P$1,AI$1)</f>
        <v>1.4594883768565159E-2</v>
      </c>
      <c r="AJ5" s="38" cm="1">
        <f t="array" aca="1" ref="AJ5" ca="1">TREND($K5:$P5,$K$1:$P$1,AJ$1)</f>
        <v>1.4728781784790534E-2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1.6067761947044179E-2</v>
      </c>
      <c r="C6" s="38">
        <f t="shared" ca="1" si="3"/>
        <v>1.6067761947044179E-2</v>
      </c>
      <c r="D6" s="38">
        <f t="shared" ca="1" si="0"/>
        <v>1.6067761947044179E-2</v>
      </c>
      <c r="E6" s="38">
        <f t="shared" ca="1" si="0"/>
        <v>1.6067761947044179E-2</v>
      </c>
      <c r="F6" s="39" cm="1">
        <f t="array" aca="1" ref="F6" ca="1">INDIRECT(CONCATENATE("'",HLOOKUP(F$1,$B$21:$E$23,3,FALSE),"'!",$B$25,ROW($A6)+5))*About!$A$27</f>
        <v>1.6067761947044179E-2</v>
      </c>
      <c r="G6" s="38">
        <f t="shared" ca="1" si="4"/>
        <v>1.6201659963269548E-2</v>
      </c>
      <c r="H6" s="38">
        <f t="shared" ca="1" si="1"/>
        <v>1.6335557979494916E-2</v>
      </c>
      <c r="I6" s="38">
        <f t="shared" ca="1" si="1"/>
        <v>1.6469455995720281E-2</v>
      </c>
      <c r="J6" s="38">
        <f t="shared" ca="1" si="1"/>
        <v>1.660335401194565E-2</v>
      </c>
      <c r="K6" s="39" cm="1">
        <f t="array" aca="1" ref="K6" ca="1">INDIRECT(CONCATENATE("'",HLOOKUP(K$1,$B$21:$E$23,3,FALSE),"'!",$B$25,ROW($A6)+5))*About!$A$27</f>
        <v>1.6737252028171019E-2</v>
      </c>
      <c r="L6" s="38">
        <f t="shared" ca="1" si="5"/>
        <v>1.6871150044396387E-2</v>
      </c>
      <c r="M6" s="38">
        <f t="shared" ca="1" si="2"/>
        <v>1.7005048060621756E-2</v>
      </c>
      <c r="N6" s="38">
        <f t="shared" ca="1" si="2"/>
        <v>1.7138946076847121E-2</v>
      </c>
      <c r="O6" s="38">
        <f t="shared" ca="1" si="2"/>
        <v>1.727284409307249E-2</v>
      </c>
      <c r="P6" s="39" cm="1">
        <f t="array" aca="1" ref="P6" ca="1">INDIRECT(CONCATENATE("'",HLOOKUP(P$1,$B$21:$E$23,3,FALSE),"'!",$B$25,ROW($A6)+5))*About!$A$27</f>
        <v>1.7406742109297858E-2</v>
      </c>
      <c r="Q6" s="38" cm="1">
        <f t="array" aca="1" ref="Q6" ca="1">TREND($K6:$P6,$K$1:$P$1,Q$1)</f>
        <v>1.7540640125523255E-2</v>
      </c>
      <c r="R6" s="38" cm="1">
        <f t="array" aca="1" ref="R6" ca="1">TREND($K6:$P6,$K$1:$P$1,R$1)</f>
        <v>1.767453814174863E-2</v>
      </c>
      <c r="S6" s="38" cm="1">
        <f t="array" aca="1" ref="S6" ca="1">TREND($K6:$P6,$K$1:$P$1,S$1)</f>
        <v>1.7808436157974006E-2</v>
      </c>
      <c r="T6" s="38" cm="1">
        <f t="array" aca="1" ref="T6" ca="1">TREND($K6:$P6,$K$1:$P$1,T$1)</f>
        <v>1.7942334174199381E-2</v>
      </c>
      <c r="U6" s="38" cm="1">
        <f t="array" aca="1" ref="U6" ca="1">TREND($K6:$P6,$K$1:$P$1,U$1)</f>
        <v>1.8076232190424757E-2</v>
      </c>
      <c r="V6" s="38" cm="1">
        <f t="array" aca="1" ref="V6" ca="1">TREND($K6:$P6,$K$1:$P$1,V$1)</f>
        <v>1.8210130206650132E-2</v>
      </c>
      <c r="W6" s="38" cm="1">
        <f t="array" aca="1" ref="W6" ca="1">TREND($K6:$P6,$K$1:$P$1,W$1)</f>
        <v>1.8344028222875508E-2</v>
      </c>
      <c r="X6" s="38" cm="1">
        <f t="array" aca="1" ref="X6" ca="1">TREND($K6:$P6,$K$1:$P$1,X$1)</f>
        <v>1.8477926239100828E-2</v>
      </c>
      <c r="Y6" s="38" cm="1">
        <f t="array" aca="1" ref="Y6" ca="1">TREND($K6:$P6,$K$1:$P$1,Y$1)</f>
        <v>1.8611824255326204E-2</v>
      </c>
      <c r="Z6" s="38" cm="1">
        <f t="array" aca="1" ref="Z6" ca="1">TREND($K6:$P6,$K$1:$P$1,Z$1)</f>
        <v>1.8745722271551579E-2</v>
      </c>
      <c r="AA6" s="38" cm="1">
        <f t="array" aca="1" ref="AA6" ca="1">TREND($K6:$P6,$K$1:$P$1,AA$1)</f>
        <v>1.8879620287776955E-2</v>
      </c>
      <c r="AB6" s="38" cm="1">
        <f t="array" aca="1" ref="AB6" ca="1">TREND($K6:$P6,$K$1:$P$1,AB$1)</f>
        <v>1.901351830400233E-2</v>
      </c>
      <c r="AC6" s="38" cm="1">
        <f t="array" aca="1" ref="AC6" ca="1">TREND($K6:$P6,$K$1:$P$1,AC$1)</f>
        <v>1.9147416320227706E-2</v>
      </c>
      <c r="AD6" s="38" cm="1">
        <f t="array" aca="1" ref="AD6" ca="1">TREND($K6:$P6,$K$1:$P$1,AD$1)</f>
        <v>1.9281314336453081E-2</v>
      </c>
      <c r="AE6" s="38" cm="1">
        <f t="array" aca="1" ref="AE6" ca="1">TREND($K6:$P6,$K$1:$P$1,AE$1)</f>
        <v>1.9415212352678402E-2</v>
      </c>
      <c r="AF6" s="38" cm="1">
        <f t="array" aca="1" ref="AF6" ca="1">TREND($K6:$P6,$K$1:$P$1,AF$1)</f>
        <v>1.9549110368903777E-2</v>
      </c>
      <c r="AG6" s="38" cm="1">
        <f t="array" aca="1" ref="AG6" ca="1">TREND($K6:$P6,$K$1:$P$1,AG$1)</f>
        <v>1.9683008385129153E-2</v>
      </c>
      <c r="AH6" s="38" cm="1">
        <f t="array" aca="1" ref="AH6" ca="1">TREND($K6:$P6,$K$1:$P$1,AH$1)</f>
        <v>1.9816906401354528E-2</v>
      </c>
      <c r="AI6" s="38" cm="1">
        <f t="array" aca="1" ref="AI6" ca="1">TREND($K6:$P6,$K$1:$P$1,AI$1)</f>
        <v>1.9950804417579904E-2</v>
      </c>
      <c r="AJ6" s="38" cm="1">
        <f t="array" aca="1" ref="AJ6" ca="1">TREND($K6:$P6,$K$1:$P$1,AJ$1)</f>
        <v>2.0084702433805279E-2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0.46194815597752004</v>
      </c>
      <c r="C7" s="38">
        <f t="shared" ca="1" si="3"/>
        <v>0.46362188118033715</v>
      </c>
      <c r="D7" s="38">
        <f t="shared" ca="1" si="0"/>
        <v>0.46529560638315426</v>
      </c>
      <c r="E7" s="38">
        <f t="shared" ca="1" si="0"/>
        <v>0.46696933158597137</v>
      </c>
      <c r="F7" s="39" cm="1">
        <f t="array" aca="1" ref="F7" ca="1">INDIRECT(CONCATENATE("'",HLOOKUP(F$1,$B$21:$E$23,3,FALSE),"'!",$B$25,ROW($A7)+5))*About!$A$27</f>
        <v>0.46864305678878848</v>
      </c>
      <c r="G7" s="38">
        <f t="shared" ca="1" si="4"/>
        <v>0.46864305678878848</v>
      </c>
      <c r="H7" s="38">
        <f t="shared" ca="1" si="1"/>
        <v>0.46864305678878848</v>
      </c>
      <c r="I7" s="38">
        <f t="shared" ca="1" si="1"/>
        <v>0.46864305678878848</v>
      </c>
      <c r="J7" s="38">
        <f t="shared" ca="1" si="1"/>
        <v>0.46864305678878848</v>
      </c>
      <c r="K7" s="39" cm="1">
        <f t="array" aca="1" ref="K7" ca="1">INDIRECT(CONCATENATE("'",HLOOKUP(K$1,$B$21:$E$23,3,FALSE),"'!",$B$25,ROW($A7)+5))*About!$A$27</f>
        <v>0.46864305678878848</v>
      </c>
      <c r="L7" s="38">
        <f t="shared" ca="1" si="5"/>
        <v>0.46998203695104218</v>
      </c>
      <c r="M7" s="38">
        <f t="shared" ca="1" si="2"/>
        <v>0.47132101711329583</v>
      </c>
      <c r="N7" s="38">
        <f t="shared" ca="1" si="2"/>
        <v>0.47265999727554953</v>
      </c>
      <c r="O7" s="38">
        <f t="shared" ca="1" si="2"/>
        <v>0.47399897743780317</v>
      </c>
      <c r="P7" s="39" cm="1">
        <f t="array" aca="1" ref="P7" ca="1">INDIRECT(CONCATENATE("'",HLOOKUP(P$1,$B$21:$E$23,3,FALSE),"'!",$B$25,ROW($A7)+5))*About!$A$27</f>
        <v>0.47533795760005687</v>
      </c>
      <c r="Q7" s="38" cm="1">
        <f t="array" aca="1" ref="Q7" ca="1">TREND($K7:$P7,$K$1:$P$1,Q$1)</f>
        <v>0.47667693776231035</v>
      </c>
      <c r="R7" s="38" cm="1">
        <f t="array" aca="1" ref="R7" ca="1">TREND($K7:$P7,$K$1:$P$1,R$1)</f>
        <v>0.47801591792456399</v>
      </c>
      <c r="S7" s="38" cm="1">
        <f t="array" aca="1" ref="S7" ca="1">TREND($K7:$P7,$K$1:$P$1,S$1)</f>
        <v>0.47935489808681764</v>
      </c>
      <c r="T7" s="38" cm="1">
        <f t="array" aca="1" ref="T7" ca="1">TREND($K7:$P7,$K$1:$P$1,T$1)</f>
        <v>0.48069387824907128</v>
      </c>
      <c r="U7" s="38" cm="1">
        <f t="array" aca="1" ref="U7" ca="1">TREND($K7:$P7,$K$1:$P$1,U$1)</f>
        <v>0.48203285841132493</v>
      </c>
      <c r="V7" s="38" cm="1">
        <f t="array" aca="1" ref="V7" ca="1">TREND($K7:$P7,$K$1:$P$1,V$1)</f>
        <v>0.48337183857357857</v>
      </c>
      <c r="W7" s="38" cm="1">
        <f t="array" aca="1" ref="W7" ca="1">TREND($K7:$P7,$K$1:$P$1,W$1)</f>
        <v>0.48471081873583222</v>
      </c>
      <c r="X7" s="38" cm="1">
        <f t="array" aca="1" ref="X7" ca="1">TREND($K7:$P7,$K$1:$P$1,X$1)</f>
        <v>0.48604979889808586</v>
      </c>
      <c r="Y7" s="38" cm="1">
        <f t="array" aca="1" ref="Y7" ca="1">TREND($K7:$P7,$K$1:$P$1,Y$1)</f>
        <v>0.48738877906033951</v>
      </c>
      <c r="Z7" s="38" cm="1">
        <f t="array" aca="1" ref="Z7" ca="1">TREND($K7:$P7,$K$1:$P$1,Z$1)</f>
        <v>0.48872775922259315</v>
      </c>
      <c r="AA7" s="38" cm="1">
        <f t="array" aca="1" ref="AA7" ca="1">TREND($K7:$P7,$K$1:$P$1,AA$1)</f>
        <v>0.49006673938484724</v>
      </c>
      <c r="AB7" s="38" cm="1">
        <f t="array" aca="1" ref="AB7" ca="1">TREND($K7:$P7,$K$1:$P$1,AB$1)</f>
        <v>0.49140571954710088</v>
      </c>
      <c r="AC7" s="38" cm="1">
        <f t="array" aca="1" ref="AC7" ca="1">TREND($K7:$P7,$K$1:$P$1,AC$1)</f>
        <v>0.49274469970935453</v>
      </c>
      <c r="AD7" s="38" cm="1">
        <f t="array" aca="1" ref="AD7" ca="1">TREND($K7:$P7,$K$1:$P$1,AD$1)</f>
        <v>0.49408367987160817</v>
      </c>
      <c r="AE7" s="38" cm="1">
        <f t="array" aca="1" ref="AE7" ca="1">TREND($K7:$P7,$K$1:$P$1,AE$1)</f>
        <v>0.49542266003386182</v>
      </c>
      <c r="AF7" s="38" cm="1">
        <f t="array" aca="1" ref="AF7" ca="1">TREND($K7:$P7,$K$1:$P$1,AF$1)</f>
        <v>0.49676164019611546</v>
      </c>
      <c r="AG7" s="38" cm="1">
        <f t="array" aca="1" ref="AG7" ca="1">TREND($K7:$P7,$K$1:$P$1,AG$1)</f>
        <v>0.49810062035836911</v>
      </c>
      <c r="AH7" s="38" cm="1">
        <f t="array" aca="1" ref="AH7" ca="1">TREND($K7:$P7,$K$1:$P$1,AH$1)</f>
        <v>0.49943960052062275</v>
      </c>
      <c r="AI7" s="38" cm="1">
        <f t="array" aca="1" ref="AI7" ca="1">TREND($K7:$P7,$K$1:$P$1,AI$1)</f>
        <v>0.5007785806828764</v>
      </c>
      <c r="AJ7" s="38" cm="1">
        <f t="array" aca="1" ref="AJ7" ca="1">TREND($K7:$P7,$K$1:$P$1,AJ$1)</f>
        <v>0.50211756084513004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8.0338809735220881E-2</v>
      </c>
      <c r="C8" s="38">
        <f t="shared" ca="1" si="3"/>
        <v>8.0338809735220881E-2</v>
      </c>
      <c r="D8" s="38">
        <f t="shared" ca="1" si="0"/>
        <v>8.0338809735220881E-2</v>
      </c>
      <c r="E8" s="38">
        <f t="shared" ca="1" si="0"/>
        <v>8.0338809735220881E-2</v>
      </c>
      <c r="F8" s="39" cm="1">
        <f t="array" aca="1" ref="F8" ca="1">INDIRECT(CONCATENATE("'",HLOOKUP(F$1,$B$21:$E$23,3,FALSE),"'!",$B$25,ROW($A8)+5))*About!$A$27</f>
        <v>8.0338809735220881E-2</v>
      </c>
      <c r="G8" s="38">
        <f t="shared" ca="1" si="4"/>
        <v>8.0338809735220881E-2</v>
      </c>
      <c r="H8" s="38">
        <f t="shared" ca="1" si="1"/>
        <v>8.0338809735220881E-2</v>
      </c>
      <c r="I8" s="38">
        <f t="shared" ca="1" si="1"/>
        <v>8.0338809735220881E-2</v>
      </c>
      <c r="J8" s="38">
        <f t="shared" ca="1" si="1"/>
        <v>8.0338809735220881E-2</v>
      </c>
      <c r="K8" s="39" cm="1">
        <f t="array" aca="1" ref="K8" ca="1">INDIRECT(CONCATENATE("'",HLOOKUP(K$1,$B$21:$E$23,3,FALSE),"'!",$B$25,ROW($A8)+5))*About!$A$27</f>
        <v>8.0338809735220881E-2</v>
      </c>
      <c r="L8" s="38">
        <f t="shared" ca="1" si="5"/>
        <v>8.0338809735220881E-2</v>
      </c>
      <c r="M8" s="38">
        <f t="shared" ca="1" si="2"/>
        <v>8.0338809735220881E-2</v>
      </c>
      <c r="N8" s="38">
        <f t="shared" ca="1" si="2"/>
        <v>8.0338809735220881E-2</v>
      </c>
      <c r="O8" s="38">
        <f t="shared" ca="1" si="2"/>
        <v>8.0338809735220881E-2</v>
      </c>
      <c r="P8" s="39" cm="1">
        <f t="array" aca="1" ref="P8" ca="1">INDIRECT(CONCATENATE("'",HLOOKUP(P$1,$B$21:$E$23,3,FALSE),"'!",$B$25,ROW($A8)+5))*About!$A$27</f>
        <v>8.0338809735220881E-2</v>
      </c>
      <c r="Q8" s="38" cm="1">
        <f t="array" aca="1" ref="Q8" ca="1">TREND($K8:$P8,$K$1:$P$1,Q$1)</f>
        <v>8.0338809735220881E-2</v>
      </c>
      <c r="R8" s="38" cm="1">
        <f t="array" aca="1" ref="R8" ca="1">TREND($K8:$P8,$K$1:$P$1,R$1)</f>
        <v>8.0338809735220881E-2</v>
      </c>
      <c r="S8" s="38" cm="1">
        <f t="array" aca="1" ref="S8" ca="1">TREND($K8:$P8,$K$1:$P$1,S$1)</f>
        <v>8.0338809735220881E-2</v>
      </c>
      <c r="T8" s="38" cm="1">
        <f t="array" aca="1" ref="T8" ca="1">TREND($K8:$P8,$K$1:$P$1,T$1)</f>
        <v>8.0338809735220881E-2</v>
      </c>
      <c r="U8" s="38" cm="1">
        <f t="array" aca="1" ref="U8" ca="1">TREND($K8:$P8,$K$1:$P$1,U$1)</f>
        <v>8.0338809735220881E-2</v>
      </c>
      <c r="V8" s="38" cm="1">
        <f t="array" aca="1" ref="V8" ca="1">TREND($K8:$P8,$K$1:$P$1,V$1)</f>
        <v>8.0338809735220881E-2</v>
      </c>
      <c r="W8" s="38" cm="1">
        <f t="array" aca="1" ref="W8" ca="1">TREND($K8:$P8,$K$1:$P$1,W$1)</f>
        <v>8.0338809735220881E-2</v>
      </c>
      <c r="X8" s="38" cm="1">
        <f t="array" aca="1" ref="X8" ca="1">TREND($K8:$P8,$K$1:$P$1,X$1)</f>
        <v>8.0338809735220881E-2</v>
      </c>
      <c r="Y8" s="38" cm="1">
        <f t="array" aca="1" ref="Y8" ca="1">TREND($K8:$P8,$K$1:$P$1,Y$1)</f>
        <v>8.0338809735220881E-2</v>
      </c>
      <c r="Z8" s="38" cm="1">
        <f t="array" aca="1" ref="Z8" ca="1">TREND($K8:$P8,$K$1:$P$1,Z$1)</f>
        <v>8.0338809735220881E-2</v>
      </c>
      <c r="AA8" s="38" cm="1">
        <f t="array" aca="1" ref="AA8" ca="1">TREND($K8:$P8,$K$1:$P$1,AA$1)</f>
        <v>8.0338809735220881E-2</v>
      </c>
      <c r="AB8" s="38" cm="1">
        <f t="array" aca="1" ref="AB8" ca="1">TREND($K8:$P8,$K$1:$P$1,AB$1)</f>
        <v>8.0338809735220881E-2</v>
      </c>
      <c r="AC8" s="38" cm="1">
        <f t="array" aca="1" ref="AC8" ca="1">TREND($K8:$P8,$K$1:$P$1,AC$1)</f>
        <v>8.0338809735220881E-2</v>
      </c>
      <c r="AD8" s="38" cm="1">
        <f t="array" aca="1" ref="AD8" ca="1">TREND($K8:$P8,$K$1:$P$1,AD$1)</f>
        <v>8.0338809735220881E-2</v>
      </c>
      <c r="AE8" s="38" cm="1">
        <f t="array" aca="1" ref="AE8" ca="1">TREND($K8:$P8,$K$1:$P$1,AE$1)</f>
        <v>8.0338809735220881E-2</v>
      </c>
      <c r="AF8" s="38" cm="1">
        <f t="array" aca="1" ref="AF8" ca="1">TREND($K8:$P8,$K$1:$P$1,AF$1)</f>
        <v>8.0338809735220881E-2</v>
      </c>
      <c r="AG8" s="38" cm="1">
        <f t="array" aca="1" ref="AG8" ca="1">TREND($K8:$P8,$K$1:$P$1,AG$1)</f>
        <v>8.0338809735220881E-2</v>
      </c>
      <c r="AH8" s="38" cm="1">
        <f t="array" aca="1" ref="AH8" ca="1">TREND($K8:$P8,$K$1:$P$1,AH$1)</f>
        <v>8.0338809735220881E-2</v>
      </c>
      <c r="AI8" s="38" cm="1">
        <f t="array" aca="1" ref="AI8" ca="1">TREND($K8:$P8,$K$1:$P$1,AI$1)</f>
        <v>8.0338809735220881E-2</v>
      </c>
      <c r="AJ8" s="38" cm="1">
        <f t="array" aca="1" ref="AJ8" ca="1">TREND($K8:$P8,$K$1:$P$1,AJ$1)</f>
        <v>8.0338809735220881E-2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1.8745722271551541E-2</v>
      </c>
      <c r="C9" s="38">
        <f t="shared" ca="1" si="3"/>
        <v>1.8745722271551541E-2</v>
      </c>
      <c r="D9" s="38">
        <f t="shared" ca="1" si="0"/>
        <v>1.8745722271551541E-2</v>
      </c>
      <c r="E9" s="38">
        <f t="shared" ca="1" si="0"/>
        <v>1.8745722271551541E-2</v>
      </c>
      <c r="F9" s="39" cm="1">
        <f t="array" aca="1" ref="F9" ca="1">INDIRECT(CONCATENATE("'",HLOOKUP(F$1,$B$21:$E$23,3,FALSE),"'!",$B$25,ROW($A9)+5))*About!$A$27</f>
        <v>1.8745722271551541E-2</v>
      </c>
      <c r="G9" s="38">
        <f t="shared" ca="1" si="4"/>
        <v>1.887962028777691E-2</v>
      </c>
      <c r="H9" s="38">
        <f t="shared" ca="1" si="1"/>
        <v>1.9013518304002278E-2</v>
      </c>
      <c r="I9" s="38">
        <f t="shared" ca="1" si="1"/>
        <v>1.9147416320227643E-2</v>
      </c>
      <c r="J9" s="38">
        <f t="shared" ca="1" si="1"/>
        <v>1.9281314336453012E-2</v>
      </c>
      <c r="K9" s="39" cm="1">
        <f t="array" aca="1" ref="K9" ca="1">INDIRECT(CONCATENATE("'",HLOOKUP(K$1,$B$21:$E$23,3,FALSE),"'!",$B$25,ROW($A9)+5))*About!$A$27</f>
        <v>1.9415212352678381E-2</v>
      </c>
      <c r="L9" s="38">
        <f t="shared" ca="1" si="5"/>
        <v>1.9683008385129118E-2</v>
      </c>
      <c r="M9" s="38">
        <f t="shared" ca="1" si="2"/>
        <v>1.9950804417579855E-2</v>
      </c>
      <c r="N9" s="38">
        <f t="shared" ca="1" si="2"/>
        <v>2.0218600450030589E-2</v>
      </c>
      <c r="O9" s="38">
        <f t="shared" ca="1" si="2"/>
        <v>2.0486396482481326E-2</v>
      </c>
      <c r="P9" s="39" cm="1">
        <f t="array" aca="1" ref="P9" ca="1">INDIRECT(CONCATENATE("'",HLOOKUP(P$1,$B$21:$E$23,3,FALSE),"'!",$B$25,ROW($A9)+5))*About!$A$27</f>
        <v>2.0754192514932063E-2</v>
      </c>
      <c r="Q9" s="38" cm="1">
        <f t="array" aca="1" ref="Q9" ca="1">TREND($K9:$P9,$K$1:$P$1,Q$1)</f>
        <v>2.1021988547382797E-2</v>
      </c>
      <c r="R9" s="38" cm="1">
        <f t="array" aca="1" ref="R9" ca="1">TREND($K9:$P9,$K$1:$P$1,R$1)</f>
        <v>2.1289784579833548E-2</v>
      </c>
      <c r="S9" s="38" cm="1">
        <f t="array" aca="1" ref="S9" ca="1">TREND($K9:$P9,$K$1:$P$1,S$1)</f>
        <v>2.1557580612284299E-2</v>
      </c>
      <c r="T9" s="38" cm="1">
        <f t="array" aca="1" ref="T9" ca="1">TREND($K9:$P9,$K$1:$P$1,T$1)</f>
        <v>2.1825376644735051E-2</v>
      </c>
      <c r="U9" s="38" cm="1">
        <f t="array" aca="1" ref="U9" ca="1">TREND($K9:$P9,$K$1:$P$1,U$1)</f>
        <v>2.2093172677185802E-2</v>
      </c>
      <c r="V9" s="38" cm="1">
        <f t="array" aca="1" ref="V9" ca="1">TREND($K9:$P9,$K$1:$P$1,V$1)</f>
        <v>2.2360968709636553E-2</v>
      </c>
      <c r="W9" s="38" cm="1">
        <f t="array" aca="1" ref="W9" ca="1">TREND($K9:$P9,$K$1:$P$1,W$1)</f>
        <v>2.2628764742087193E-2</v>
      </c>
      <c r="X9" s="38" cm="1">
        <f t="array" aca="1" ref="X9" ca="1">TREND($K9:$P9,$K$1:$P$1,X$1)</f>
        <v>2.2896560774537944E-2</v>
      </c>
      <c r="Y9" s="38" cm="1">
        <f t="array" aca="1" ref="Y9" ca="1">TREND($K9:$P9,$K$1:$P$1,Y$1)</f>
        <v>2.3164356806988695E-2</v>
      </c>
      <c r="Z9" s="38" cm="1">
        <f t="array" aca="1" ref="Z9" ca="1">TREND($K9:$P9,$K$1:$P$1,Z$1)</f>
        <v>2.3432152839439446E-2</v>
      </c>
      <c r="AA9" s="38" cm="1">
        <f t="array" aca="1" ref="AA9" ca="1">TREND($K9:$P9,$K$1:$P$1,AA$1)</f>
        <v>2.3699948871890197E-2</v>
      </c>
      <c r="AB9" s="38" cm="1">
        <f t="array" aca="1" ref="AB9" ca="1">TREND($K9:$P9,$K$1:$P$1,AB$1)</f>
        <v>2.3967744904340949E-2</v>
      </c>
      <c r="AC9" s="38" cm="1">
        <f t="array" aca="1" ref="AC9" ca="1">TREND($K9:$P9,$K$1:$P$1,AC$1)</f>
        <v>2.42355409367917E-2</v>
      </c>
      <c r="AD9" s="38" cm="1">
        <f t="array" aca="1" ref="AD9" ca="1">TREND($K9:$P9,$K$1:$P$1,AD$1)</f>
        <v>2.4503336969242451E-2</v>
      </c>
      <c r="AE9" s="38" cm="1">
        <f t="array" aca="1" ref="AE9" ca="1">TREND($K9:$P9,$K$1:$P$1,AE$1)</f>
        <v>2.4771133001693091E-2</v>
      </c>
      <c r="AF9" s="38" cm="1">
        <f t="array" aca="1" ref="AF9" ca="1">TREND($K9:$P9,$K$1:$P$1,AF$1)</f>
        <v>2.5038929034143842E-2</v>
      </c>
      <c r="AG9" s="38" cm="1">
        <f t="array" aca="1" ref="AG9" ca="1">TREND($K9:$P9,$K$1:$P$1,AG$1)</f>
        <v>2.5306725066594593E-2</v>
      </c>
      <c r="AH9" s="38" cm="1">
        <f t="array" aca="1" ref="AH9" ca="1">TREND($K9:$P9,$K$1:$P$1,AH$1)</f>
        <v>2.5574521099045344E-2</v>
      </c>
      <c r="AI9" s="38" cm="1">
        <f t="array" aca="1" ref="AI9" ca="1">TREND($K9:$P9,$K$1:$P$1,AI$1)</f>
        <v>2.5842317131496095E-2</v>
      </c>
      <c r="AJ9" s="38" cm="1">
        <f t="array" aca="1" ref="AJ9" ca="1">TREND($K9:$P9,$K$1:$P$1,AJ$1)</f>
        <v>2.6110113163946846E-2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1.4059291703663655E-4</v>
      </c>
      <c r="C10" s="38">
        <f t="shared" ca="1" si="3"/>
        <v>1.4226664223945367E-4</v>
      </c>
      <c r="D10" s="38">
        <f t="shared" ca="1" si="0"/>
        <v>1.4394036744227076E-4</v>
      </c>
      <c r="E10" s="38">
        <f t="shared" ca="1" si="0"/>
        <v>1.4561409264508786E-4</v>
      </c>
      <c r="F10" s="39" cm="1">
        <f t="array" aca="1" ref="F10" ca="1">INDIRECT(CONCATENATE("'",HLOOKUP(F$1,$B$21:$E$23,3,FALSE),"'!",$B$25,ROW($A10)+5))*About!$A$27</f>
        <v>1.4728781784790497E-4</v>
      </c>
      <c r="G10" s="38">
        <f t="shared" ca="1" si="4"/>
        <v>1.51304758334666E-4</v>
      </c>
      <c r="H10" s="38">
        <f t="shared" ca="1" si="1"/>
        <v>1.5532169882142706E-4</v>
      </c>
      <c r="I10" s="38">
        <f t="shared" ca="1" si="1"/>
        <v>1.5933863930818809E-4</v>
      </c>
      <c r="J10" s="38">
        <f t="shared" ca="1" si="1"/>
        <v>1.6335557979494915E-4</v>
      </c>
      <c r="K10" s="39" cm="1">
        <f t="array" aca="1" ref="K10" ca="1">INDIRECT(CONCATENATE("'",HLOOKUP(K$1,$B$21:$E$23,3,FALSE),"'!",$B$25,ROW($A10)+5))*About!$A$27</f>
        <v>1.6737252028171018E-4</v>
      </c>
      <c r="L10" s="38">
        <f t="shared" ca="1" si="5"/>
        <v>1.7005048060621754E-4</v>
      </c>
      <c r="M10" s="38">
        <f t="shared" ca="1" si="2"/>
        <v>1.7272844093072491E-4</v>
      </c>
      <c r="N10" s="38">
        <f t="shared" ca="1" si="2"/>
        <v>1.7540640125523227E-4</v>
      </c>
      <c r="O10" s="38">
        <f t="shared" ca="1" si="2"/>
        <v>1.7808436157973963E-4</v>
      </c>
      <c r="P10" s="39" cm="1">
        <f t="array" aca="1" ref="P10" ca="1">INDIRECT(CONCATENATE("'",HLOOKUP(P$1,$B$21:$E$23,3,FALSE),"'!",$B$25,ROW($A10)+5))*About!$A$27</f>
        <v>1.8076232190424699E-4</v>
      </c>
      <c r="Q10" s="38" cm="1">
        <f t="array" aca="1" ref="Q10" ca="1">TREND($K10:$P10,$K$1:$P$1,Q$1)</f>
        <v>1.8344028222875425E-4</v>
      </c>
      <c r="R10" s="38" cm="1">
        <f t="array" aca="1" ref="R10" ca="1">TREND($K10:$P10,$K$1:$P$1,R$1)</f>
        <v>1.861182425532612E-4</v>
      </c>
      <c r="S10" s="38" cm="1">
        <f t="array" aca="1" ref="S10" ca="1">TREND($K10:$P10,$K$1:$P$1,S$1)</f>
        <v>1.8879620287776903E-4</v>
      </c>
      <c r="T10" s="38" cm="1">
        <f t="array" aca="1" ref="T10" ca="1">TREND($K10:$P10,$K$1:$P$1,T$1)</f>
        <v>1.9147416320227598E-4</v>
      </c>
      <c r="U10" s="38" cm="1">
        <f t="array" aca="1" ref="U10" ca="1">TREND($K10:$P10,$K$1:$P$1,U$1)</f>
        <v>1.9415212352678381E-4</v>
      </c>
      <c r="V10" s="38" cm="1">
        <f t="array" aca="1" ref="V10" ca="1">TREND($K10:$P10,$K$1:$P$1,V$1)</f>
        <v>1.9683008385129076E-4</v>
      </c>
      <c r="W10" s="38" cm="1">
        <f t="array" aca="1" ref="W10" ca="1">TREND($K10:$P10,$K$1:$P$1,W$1)</f>
        <v>1.9950804417579859E-4</v>
      </c>
      <c r="X10" s="38" cm="1">
        <f t="array" aca="1" ref="X10" ca="1">TREND($K10:$P10,$K$1:$P$1,X$1)</f>
        <v>2.0218600450030554E-4</v>
      </c>
      <c r="Y10" s="38" cm="1">
        <f t="array" aca="1" ref="Y10" ca="1">TREND($K10:$P10,$K$1:$P$1,Y$1)</f>
        <v>2.0486396482481337E-4</v>
      </c>
      <c r="Z10" s="38" cm="1">
        <f t="array" aca="1" ref="Z10" ca="1">TREND($K10:$P10,$K$1:$P$1,Z$1)</f>
        <v>2.0754192514932032E-4</v>
      </c>
      <c r="AA10" s="38" cm="1">
        <f t="array" aca="1" ref="AA10" ca="1">TREND($K10:$P10,$K$1:$P$1,AA$1)</f>
        <v>2.1021988547382815E-4</v>
      </c>
      <c r="AB10" s="38" cm="1">
        <f t="array" aca="1" ref="AB10" ca="1">TREND($K10:$P10,$K$1:$P$1,AB$1)</f>
        <v>2.128978457983351E-4</v>
      </c>
      <c r="AC10" s="38" cm="1">
        <f t="array" aca="1" ref="AC10" ca="1">TREND($K10:$P10,$K$1:$P$1,AC$1)</f>
        <v>2.1557580612284293E-4</v>
      </c>
      <c r="AD10" s="38" cm="1">
        <f t="array" aca="1" ref="AD10" ca="1">TREND($K10:$P10,$K$1:$P$1,AD$1)</f>
        <v>2.1825376644734988E-4</v>
      </c>
      <c r="AE10" s="38" cm="1">
        <f t="array" aca="1" ref="AE10" ca="1">TREND($K10:$P10,$K$1:$P$1,AE$1)</f>
        <v>2.209317267718577E-4</v>
      </c>
      <c r="AF10" s="38" cm="1">
        <f t="array" aca="1" ref="AF10" ca="1">TREND($K10:$P10,$K$1:$P$1,AF$1)</f>
        <v>2.2360968709636466E-4</v>
      </c>
      <c r="AG10" s="38" cm="1">
        <f t="array" aca="1" ref="AG10" ca="1">TREND($K10:$P10,$K$1:$P$1,AG$1)</f>
        <v>2.2628764742087248E-4</v>
      </c>
      <c r="AH10" s="38" cm="1">
        <f t="array" aca="1" ref="AH10" ca="1">TREND($K10:$P10,$K$1:$P$1,AH$1)</f>
        <v>2.2896560774537944E-4</v>
      </c>
      <c r="AI10" s="38" cm="1">
        <f t="array" aca="1" ref="AI10" ca="1">TREND($K10:$P10,$K$1:$P$1,AI$1)</f>
        <v>2.316435680698864E-4</v>
      </c>
      <c r="AJ10" s="38" cm="1">
        <f t="array" aca="1" ref="AJ10" ca="1">TREND($K10:$P10,$K$1:$P$1,AJ$1)</f>
        <v>2.3432152839439422E-4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1.3389801622536816E-4</v>
      </c>
      <c r="C11" s="38">
        <f t="shared" ca="1" si="3"/>
        <v>1.3557174142818525E-4</v>
      </c>
      <c r="D11" s="38">
        <f t="shared" ca="1" si="0"/>
        <v>1.3724546663100237E-4</v>
      </c>
      <c r="E11" s="38">
        <f t="shared" ca="1" si="0"/>
        <v>1.3891919183381946E-4</v>
      </c>
      <c r="F11" s="39" cm="1">
        <f t="array" aca="1" ref="F11" ca="1">INDIRECT(CONCATENATE("'",HLOOKUP(F$1,$B$21:$E$23,3,FALSE),"'!",$B$25,ROW($A11)+5))*About!$A$27</f>
        <v>1.4059291703663655E-4</v>
      </c>
      <c r="G11" s="38">
        <f t="shared" ca="1" si="4"/>
        <v>1.4460985752339761E-4</v>
      </c>
      <c r="H11" s="38">
        <f t="shared" ca="1" si="1"/>
        <v>1.4862679801015864E-4</v>
      </c>
      <c r="I11" s="38">
        <f t="shared" ca="1" si="1"/>
        <v>1.526437384969197E-4</v>
      </c>
      <c r="J11" s="38">
        <f t="shared" ca="1" si="1"/>
        <v>1.5666067898368073E-4</v>
      </c>
      <c r="K11" s="39" cm="1">
        <f t="array" aca="1" ref="K11" ca="1">INDIRECT(CONCATENATE("'",HLOOKUP(K$1,$B$21:$E$23,3,FALSE),"'!",$B$25,ROW($A11)+5))*About!$A$27</f>
        <v>1.6067761947044179E-4</v>
      </c>
      <c r="L11" s="38">
        <f t="shared" ca="1" si="5"/>
        <v>1.6335557979494915E-4</v>
      </c>
      <c r="M11" s="38">
        <f t="shared" ca="1" si="2"/>
        <v>1.6603354011945651E-4</v>
      </c>
      <c r="N11" s="38">
        <f t="shared" ca="1" si="2"/>
        <v>1.6871150044396385E-4</v>
      </c>
      <c r="O11" s="38">
        <f t="shared" ca="1" si="2"/>
        <v>1.7138946076847121E-4</v>
      </c>
      <c r="P11" s="39" cm="1">
        <f t="array" aca="1" ref="P11" ca="1">INDIRECT(CONCATENATE("'",HLOOKUP(P$1,$B$21:$E$23,3,FALSE),"'!",$B$25,ROW($A11)+5))*About!$A$27</f>
        <v>1.7406742109297857E-4</v>
      </c>
      <c r="Q11" s="38" cm="1">
        <f t="array" aca="1" ref="Q11" ca="1">TREND($K11:$P11,$K$1:$P$1,Q$1)</f>
        <v>1.7674538141748512E-4</v>
      </c>
      <c r="R11" s="38" cm="1">
        <f t="array" aca="1" ref="R11" ca="1">TREND($K11:$P11,$K$1:$P$1,R$1)</f>
        <v>1.7942334174199295E-4</v>
      </c>
      <c r="S11" s="38" cm="1">
        <f t="array" aca="1" ref="S11" ca="1">TREND($K11:$P11,$K$1:$P$1,S$1)</f>
        <v>1.821013020664999E-4</v>
      </c>
      <c r="T11" s="38" cm="1">
        <f t="array" aca="1" ref="T11" ca="1">TREND($K11:$P11,$K$1:$P$1,T$1)</f>
        <v>1.8477926239100773E-4</v>
      </c>
      <c r="U11" s="38" cm="1">
        <f t="array" aca="1" ref="U11" ca="1">TREND($K11:$P11,$K$1:$P$1,U$1)</f>
        <v>1.8745722271551468E-4</v>
      </c>
      <c r="V11" s="38" cm="1">
        <f t="array" aca="1" ref="V11" ca="1">TREND($K11:$P11,$K$1:$P$1,V$1)</f>
        <v>1.9013518304002164E-4</v>
      </c>
      <c r="W11" s="38" cm="1">
        <f t="array" aca="1" ref="W11" ca="1">TREND($K11:$P11,$K$1:$P$1,W$1)</f>
        <v>1.9281314336452946E-4</v>
      </c>
      <c r="X11" s="38" cm="1">
        <f t="array" aca="1" ref="X11" ca="1">TREND($K11:$P11,$K$1:$P$1,X$1)</f>
        <v>1.9549110368903642E-4</v>
      </c>
      <c r="Y11" s="38" cm="1">
        <f t="array" aca="1" ref="Y11" ca="1">TREND($K11:$P11,$K$1:$P$1,Y$1)</f>
        <v>1.9816906401354424E-4</v>
      </c>
      <c r="Z11" s="38" cm="1">
        <f t="array" aca="1" ref="Z11" ca="1">TREND($K11:$P11,$K$1:$P$1,Z$1)</f>
        <v>2.008470243380512E-4</v>
      </c>
      <c r="AA11" s="38" cm="1">
        <f t="array" aca="1" ref="AA11" ca="1">TREND($K11:$P11,$K$1:$P$1,AA$1)</f>
        <v>2.0352498466255902E-4</v>
      </c>
      <c r="AB11" s="38" cm="1">
        <f t="array" aca="1" ref="AB11" ca="1">TREND($K11:$P11,$K$1:$P$1,AB$1)</f>
        <v>2.0620294498706598E-4</v>
      </c>
      <c r="AC11" s="38" cm="1">
        <f t="array" aca="1" ref="AC11" ca="1">TREND($K11:$P11,$K$1:$P$1,AC$1)</f>
        <v>2.088809053115738E-4</v>
      </c>
      <c r="AD11" s="38" cm="1">
        <f t="array" aca="1" ref="AD11" ca="1">TREND($K11:$P11,$K$1:$P$1,AD$1)</f>
        <v>2.1155886563608076E-4</v>
      </c>
      <c r="AE11" s="38" cm="1">
        <f t="array" aca="1" ref="AE11" ca="1">TREND($K11:$P11,$K$1:$P$1,AE$1)</f>
        <v>2.1423682596058858E-4</v>
      </c>
      <c r="AF11" s="38" cm="1">
        <f t="array" aca="1" ref="AF11" ca="1">TREND($K11:$P11,$K$1:$P$1,AF$1)</f>
        <v>2.1691478628509554E-4</v>
      </c>
      <c r="AG11" s="38" cm="1">
        <f t="array" aca="1" ref="AG11" ca="1">TREND($K11:$P11,$K$1:$P$1,AG$1)</f>
        <v>2.1959274660960336E-4</v>
      </c>
      <c r="AH11" s="38" cm="1">
        <f t="array" aca="1" ref="AH11" ca="1">TREND($K11:$P11,$K$1:$P$1,AH$1)</f>
        <v>2.2227070693411032E-4</v>
      </c>
      <c r="AI11" s="38" cm="1">
        <f t="array" aca="1" ref="AI11" ca="1">TREND($K11:$P11,$K$1:$P$1,AI$1)</f>
        <v>2.2494866725861727E-4</v>
      </c>
      <c r="AJ11" s="38" cm="1">
        <f t="array" aca="1" ref="AJ11" ca="1">TREND($K11:$P11,$K$1:$P$1,AJ$1)</f>
        <v>2.2762662758312509E-4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6.2329526552908879E-4</v>
      </c>
      <c r="C12" s="38">
        <f t="shared" ca="1" si="3"/>
        <v>6.3434185186768172E-4</v>
      </c>
      <c r="D12" s="38">
        <f t="shared" ca="1" si="0"/>
        <v>6.4538843820627454E-4</v>
      </c>
      <c r="E12" s="38">
        <f t="shared" ca="1" si="0"/>
        <v>6.5643502454486736E-4</v>
      </c>
      <c r="F12" s="40">
        <f ca="1">SUM(INDIRECT(CONCATENATE("'",HLOOKUP(F$1,$B$21:$E$23,3,FALSE),"'!",$B$25,ROW($A12)+5,":",$B$25,ROW($A12)+6)))*About!$A$27</f>
        <v>6.6748161088346029E-4</v>
      </c>
      <c r="G12" s="38">
        <f t="shared" ca="1" si="4"/>
        <v>6.7993412639241952E-4</v>
      </c>
      <c r="H12" s="38">
        <f t="shared" ca="1" si="1"/>
        <v>6.9238664190137875E-4</v>
      </c>
      <c r="I12" s="38">
        <f t="shared" ca="1" si="1"/>
        <v>7.0483915741033798E-4</v>
      </c>
      <c r="J12" s="38">
        <f t="shared" ca="1" si="1"/>
        <v>7.1729167291929722E-4</v>
      </c>
      <c r="K12" s="40">
        <f ca="1">SUM(INDIRECT(CONCATENATE("'",HLOOKUP(K$1,$B$21:$E$23,3,FALSE),"'!",$B$25,ROW($A12)+5,":",$B$25,ROW($A12)+6)))*About!$A$27</f>
        <v>7.2974418842825645E-4</v>
      </c>
      <c r="L12" s="38">
        <f t="shared" ca="1" si="5"/>
        <v>7.4581195037530068E-4</v>
      </c>
      <c r="M12" s="38">
        <f t="shared" ca="1" si="2"/>
        <v>7.618797123223448E-4</v>
      </c>
      <c r="N12" s="38">
        <f t="shared" ca="1" si="2"/>
        <v>7.7794747426938903E-4</v>
      </c>
      <c r="O12" s="38">
        <f t="shared" ca="1" si="2"/>
        <v>7.9401523621643315E-4</v>
      </c>
      <c r="P12" s="40">
        <f ca="1">SUM(INDIRECT(CONCATENATE("'",HLOOKUP(P$1,$B$21:$E$23,3,FALSE),"'!",$B$25,ROW($A12)+5,":",$B$25,ROW($A12)+6)))*About!$A$27</f>
        <v>8.1008299816347738E-4</v>
      </c>
      <c r="Q12" s="38" cm="1">
        <f t="array" aca="1" ref="Q12" ca="1">TREND($K12:$P12,$K$1:$P$1,Q$1)</f>
        <v>8.2615076011052085E-4</v>
      </c>
      <c r="R12" s="38" cm="1">
        <f t="array" aca="1" ref="R12" ca="1">TREND($K12:$P12,$K$1:$P$1,R$1)</f>
        <v>8.4221852205756259E-4</v>
      </c>
      <c r="S12" s="38" cm="1">
        <f t="array" aca="1" ref="S12" ca="1">TREND($K12:$P12,$K$1:$P$1,S$1)</f>
        <v>8.5828628400461127E-4</v>
      </c>
      <c r="T12" s="38" cm="1">
        <f t="array" aca="1" ref="T12" ca="1">TREND($K12:$P12,$K$1:$P$1,T$1)</f>
        <v>8.74354045951653E-4</v>
      </c>
      <c r="U12" s="38" cm="1">
        <f t="array" aca="1" ref="U12" ca="1">TREND($K12:$P12,$K$1:$P$1,U$1)</f>
        <v>8.9042180789869474E-4</v>
      </c>
      <c r="V12" s="38" cm="1">
        <f t="array" aca="1" ref="V12" ca="1">TREND($K12:$P12,$K$1:$P$1,V$1)</f>
        <v>9.0648956984574341E-4</v>
      </c>
      <c r="W12" s="38" cm="1">
        <f t="array" aca="1" ref="W12" ca="1">TREND($K12:$P12,$K$1:$P$1,W$1)</f>
        <v>9.2255733179278515E-4</v>
      </c>
      <c r="X12" s="38" cm="1">
        <f t="array" aca="1" ref="X12" ca="1">TREND($K12:$P12,$K$1:$P$1,X$1)</f>
        <v>9.3862509373982689E-4</v>
      </c>
      <c r="Y12" s="38" cm="1">
        <f t="array" aca="1" ref="Y12" ca="1">TREND($K12:$P12,$K$1:$P$1,Y$1)</f>
        <v>9.5469285568687556E-4</v>
      </c>
      <c r="Z12" s="38" cm="1">
        <f t="array" aca="1" ref="Z12" ca="1">TREND($K12:$P12,$K$1:$P$1,Z$1)</f>
        <v>9.707606176339173E-4</v>
      </c>
      <c r="AA12" s="38" cm="1">
        <f t="array" aca="1" ref="AA12" ca="1">TREND($K12:$P12,$K$1:$P$1,AA$1)</f>
        <v>9.8682837958096598E-4</v>
      </c>
      <c r="AB12" s="38" cm="1">
        <f t="array" aca="1" ref="AB12" ca="1">TREND($K12:$P12,$K$1:$P$1,AB$1)</f>
        <v>1.0028961415280077E-3</v>
      </c>
      <c r="AC12" s="38" cm="1">
        <f t="array" aca="1" ref="AC12" ca="1">TREND($K12:$P12,$K$1:$P$1,AC$1)</f>
        <v>1.0189639034750494E-3</v>
      </c>
      <c r="AD12" s="38" cm="1">
        <f t="array" aca="1" ref="AD12" ca="1">TREND($K12:$P12,$K$1:$P$1,AD$1)</f>
        <v>1.0350316654220981E-3</v>
      </c>
      <c r="AE12" s="38" cm="1">
        <f t="array" aca="1" ref="AE12" ca="1">TREND($K12:$P12,$K$1:$P$1,AE$1)</f>
        <v>1.0510994273691399E-3</v>
      </c>
      <c r="AF12" s="38" cm="1">
        <f t="array" aca="1" ref="AF12" ca="1">TREND($K12:$P12,$K$1:$P$1,AF$1)</f>
        <v>1.0671671893161816E-3</v>
      </c>
      <c r="AG12" s="38" cm="1">
        <f t="array" aca="1" ref="AG12" ca="1">TREND($K12:$P12,$K$1:$P$1,AG$1)</f>
        <v>1.0832349512632303E-3</v>
      </c>
      <c r="AH12" s="38" cm="1">
        <f t="array" aca="1" ref="AH12" ca="1">TREND($K12:$P12,$K$1:$P$1,AH$1)</f>
        <v>1.099302713210272E-3</v>
      </c>
      <c r="AI12" s="38" cm="1">
        <f t="array" aca="1" ref="AI12" ca="1">TREND($K12:$P12,$K$1:$P$1,AI$1)</f>
        <v>1.1153704751573137E-3</v>
      </c>
      <c r="AJ12" s="38" cm="1">
        <f t="array" aca="1" ref="AJ12" ca="1">TREND($K12:$P12,$K$1:$P$1,AJ$1)</f>
        <v>1.1314382371043624E-3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HOIpTP-transport-NOx</v>
      </c>
    </row>
    <row r="18" spans="1:5" x14ac:dyDescent="0.45">
      <c r="A18" t="s">
        <v>114</v>
      </c>
      <c r="B18" t="str">
        <f ca="1">RIGHT(B17,LEN(B17)-7)</f>
        <v>transport-NOx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2.8788073488454149E-2</v>
      </c>
      <c r="C2" s="38">
        <f ca="1">$B2+($F2-$B2)*(C$1-$B$1)/($F$1-$B$1)</f>
        <v>2.8955446008735859E-2</v>
      </c>
      <c r="D2" s="38">
        <f t="shared" ref="D2:E12" ca="1" si="0">$B2+($F2-$B2)*(D$1-$B$1)/($F$1-$B$1)</f>
        <v>2.9122818529017568E-2</v>
      </c>
      <c r="E2" s="38">
        <f t="shared" ca="1" si="0"/>
        <v>2.929019104929928E-2</v>
      </c>
      <c r="F2" s="37" cm="1">
        <f t="array" aca="1" ref="F2" ca="1">INDIRECT(CONCATENATE("'",HLOOKUP(F$1,$B$21:$E$23,3,FALSE),"'!",$B$25,ROW($A2)+3))*About!$A$27</f>
        <v>2.9457563569580989E-2</v>
      </c>
      <c r="G2" s="38">
        <f ca="1">$F2+($K2-$F2)*(G$1-$F$1)/($K$1-$F$1)</f>
        <v>2.9993155634482464E-2</v>
      </c>
      <c r="H2" s="38">
        <f t="shared" ref="H2:J12" ca="1" si="1">$F2+($K2-$F2)*(H$1-$F$1)/($K$1-$F$1)</f>
        <v>3.0528747699383938E-2</v>
      </c>
      <c r="I2" s="38">
        <f t="shared" ca="1" si="1"/>
        <v>3.1064339764285409E-2</v>
      </c>
      <c r="J2" s="38">
        <f t="shared" ca="1" si="1"/>
        <v>3.1599931829186884E-2</v>
      </c>
      <c r="K2" s="37" cm="1">
        <f t="array" aca="1" ref="K2" ca="1">INDIRECT(CONCATENATE("'",HLOOKUP(K$1,$B$21:$E$23,3,FALSE),"'!",$B$25,ROW($A2)+3))*About!$A$27</f>
        <v>3.2135523894088358E-2</v>
      </c>
      <c r="L2" s="38">
        <f ca="1">$K2+($P2-$K2)*(L$1-$K$1)/($P$1-$K$1)</f>
        <v>3.2537217942764464E-2</v>
      </c>
      <c r="M2" s="38">
        <f t="shared" ref="M2:O12" ca="1" si="2">$K2+($P2-$K2)*(M$1-$K$1)/($P$1-$K$1)</f>
        <v>3.2938911991440563E-2</v>
      </c>
      <c r="N2" s="38">
        <f t="shared" ca="1" si="2"/>
        <v>3.3340606040116669E-2</v>
      </c>
      <c r="O2" s="38">
        <f t="shared" ca="1" si="2"/>
        <v>3.3742300088792768E-2</v>
      </c>
      <c r="P2" s="37" cm="1">
        <f t="array" aca="1" ref="P2" ca="1">INDIRECT(CONCATENATE("'",HLOOKUP(P$1,$B$21:$E$23,3,FALSE),"'!",$B$25,ROW($A2)+3))*About!$A$27</f>
        <v>3.4143994137468874E-2</v>
      </c>
      <c r="Q2" s="38" cm="1">
        <f t="array" aca="1" ref="Q2" ca="1">TREND($K2:$P2,$K$1:$P$1,Q$1)</f>
        <v>3.4545688186144896E-2</v>
      </c>
      <c r="R2" s="38" cm="1">
        <f t="array" aca="1" ref="R2" ca="1">TREND($K2:$P2,$K$1:$P$1,R$1)</f>
        <v>3.4947382234820967E-2</v>
      </c>
      <c r="S2" s="38" cm="1">
        <f t="array" aca="1" ref="S2" ca="1">TREND($K2:$P2,$K$1:$P$1,S$1)</f>
        <v>3.5349076283497149E-2</v>
      </c>
      <c r="T2" s="38" cm="1">
        <f t="array" aca="1" ref="T2" ca="1">TREND($K2:$P2,$K$1:$P$1,T$1)</f>
        <v>3.5750770332173221E-2</v>
      </c>
      <c r="U2" s="38" cm="1">
        <f t="array" aca="1" ref="U2" ca="1">TREND($K2:$P2,$K$1:$P$1,U$1)</f>
        <v>3.6152464380849292E-2</v>
      </c>
      <c r="V2" s="38" cm="1">
        <f t="array" aca="1" ref="V2" ca="1">TREND($K2:$P2,$K$1:$P$1,V$1)</f>
        <v>3.6554158429525474E-2</v>
      </c>
      <c r="W2" s="38" cm="1">
        <f t="array" aca="1" ref="W2" ca="1">TREND($K2:$P2,$K$1:$P$1,W$1)</f>
        <v>3.6955852478201545E-2</v>
      </c>
      <c r="X2" s="38" cm="1">
        <f t="array" aca="1" ref="X2" ca="1">TREND($K2:$P2,$K$1:$P$1,X$1)</f>
        <v>3.7357546526877616E-2</v>
      </c>
      <c r="Y2" s="38" cm="1">
        <f t="array" aca="1" ref="Y2" ca="1">TREND($K2:$P2,$K$1:$P$1,Y$1)</f>
        <v>3.7759240575553688E-2</v>
      </c>
      <c r="Z2" s="38" cm="1">
        <f t="array" aca="1" ref="Z2" ca="1">TREND($K2:$P2,$K$1:$P$1,Z$1)</f>
        <v>3.816093462422987E-2</v>
      </c>
      <c r="AA2" s="38" cm="1">
        <f t="array" aca="1" ref="AA2" ca="1">TREND($K2:$P2,$K$1:$P$1,AA$1)</f>
        <v>3.8562628672905941E-2</v>
      </c>
      <c r="AB2" s="38" cm="1">
        <f t="array" aca="1" ref="AB2" ca="1">TREND($K2:$P2,$K$1:$P$1,AB$1)</f>
        <v>3.8964322721582012E-2</v>
      </c>
      <c r="AC2" s="38" cm="1">
        <f t="array" aca="1" ref="AC2" ca="1">TREND($K2:$P2,$K$1:$P$1,AC$1)</f>
        <v>3.9366016770258194E-2</v>
      </c>
      <c r="AD2" s="38" cm="1">
        <f t="array" aca="1" ref="AD2" ca="1">TREND($K2:$P2,$K$1:$P$1,AD$1)</f>
        <v>3.9767710818934265E-2</v>
      </c>
      <c r="AE2" s="38" cm="1">
        <f t="array" aca="1" ref="AE2" ca="1">TREND($K2:$P2,$K$1:$P$1,AE$1)</f>
        <v>4.0169404867610337E-2</v>
      </c>
      <c r="AF2" s="38" cm="1">
        <f t="array" aca="1" ref="AF2" ca="1">TREND($K2:$P2,$K$1:$P$1,AF$1)</f>
        <v>4.0571098916286408E-2</v>
      </c>
      <c r="AG2" s="38" cm="1">
        <f t="array" aca="1" ref="AG2" ca="1">TREND($K2:$P2,$K$1:$P$1,AG$1)</f>
        <v>4.097279296496259E-2</v>
      </c>
      <c r="AH2" s="38" cm="1">
        <f t="array" aca="1" ref="AH2" ca="1">TREND($K2:$P2,$K$1:$P$1,AH$1)</f>
        <v>4.1374487013638661E-2</v>
      </c>
      <c r="AI2" s="38" cm="1">
        <f t="array" aca="1" ref="AI2" ca="1">TREND($K2:$P2,$K$1:$P$1,AI$1)</f>
        <v>4.1776181062314732E-2</v>
      </c>
      <c r="AJ2" s="38" cm="1">
        <f t="array" aca="1" ref="AJ2" ca="1">TREND($K2:$P2,$K$1:$P$1,AJ$1)</f>
        <v>4.2177875110990914E-2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1.6737252028171019E-2</v>
      </c>
      <c r="C3" s="38">
        <f t="shared" ref="C3:C12" ca="1" si="3">$B3+($F3-$B3)*(C$1-$B$1)/($F$1-$B$1)</f>
        <v>1.6904624548452728E-2</v>
      </c>
      <c r="D3" s="38">
        <f t="shared" ca="1" si="0"/>
        <v>1.707199706873444E-2</v>
      </c>
      <c r="E3" s="38">
        <f t="shared" ca="1" si="0"/>
        <v>1.7239369589016149E-2</v>
      </c>
      <c r="F3" s="39" cm="1">
        <f t="array" aca="1" ref="F3" ca="1">INDIRECT(CONCATENATE("'",HLOOKUP(F$1,$B$21:$E$23,3,FALSE),"'!",$B$25,ROW($A3)+5))*About!$A$27</f>
        <v>1.7406742109297858E-2</v>
      </c>
      <c r="G3" s="38">
        <f t="shared" ref="G3:G12" ca="1" si="4">$F3+($K3-$F3)*(G$1-$F$1)/($K$1-$F$1)</f>
        <v>1.7540640125523227E-2</v>
      </c>
      <c r="H3" s="38">
        <f t="shared" ca="1" si="1"/>
        <v>1.7674538141748596E-2</v>
      </c>
      <c r="I3" s="38">
        <f t="shared" ca="1" si="1"/>
        <v>1.7808436157973961E-2</v>
      </c>
      <c r="J3" s="38">
        <f t="shared" ca="1" si="1"/>
        <v>1.7942334174199329E-2</v>
      </c>
      <c r="K3" s="39" cm="1">
        <f t="array" aca="1" ref="K3" ca="1">INDIRECT(CONCATENATE("'",HLOOKUP(K$1,$B$21:$E$23,3,FALSE),"'!",$B$25,ROW($A3)+5))*About!$A$27</f>
        <v>1.8076232190424698E-2</v>
      </c>
      <c r="L3" s="38">
        <f t="shared" ref="L3:L12" ca="1" si="5">$K3+($P3-$K3)*(L$1-$K$1)/($P$1-$K$1)</f>
        <v>1.8210130206650067E-2</v>
      </c>
      <c r="M3" s="38">
        <f t="shared" ca="1" si="2"/>
        <v>1.8344028222875435E-2</v>
      </c>
      <c r="N3" s="38">
        <f t="shared" ca="1" si="2"/>
        <v>1.8477926239100804E-2</v>
      </c>
      <c r="O3" s="38">
        <f t="shared" ca="1" si="2"/>
        <v>1.8611824255326172E-2</v>
      </c>
      <c r="P3" s="39" cm="1">
        <f t="array" aca="1" ref="P3" ca="1">INDIRECT(CONCATENATE("'",HLOOKUP(P$1,$B$21:$E$23,3,FALSE),"'!",$B$25,ROW($A3)+5))*About!$A$27</f>
        <v>1.8745722271551541E-2</v>
      </c>
      <c r="Q3" s="38" cm="1">
        <f t="array" aca="1" ref="Q3" ca="1">TREND($K3:$P3,$K$1:$P$1,Q$1)</f>
        <v>1.8879620287776899E-2</v>
      </c>
      <c r="R3" s="38" cm="1">
        <f t="array" aca="1" ref="R3" ca="1">TREND($K3:$P3,$K$1:$P$1,R$1)</f>
        <v>1.9013518304002275E-2</v>
      </c>
      <c r="S3" s="38" cm="1">
        <f t="array" aca="1" ref="S3" ca="1">TREND($K3:$P3,$K$1:$P$1,S$1)</f>
        <v>1.914741632022765E-2</v>
      </c>
      <c r="T3" s="38" cm="1">
        <f t="array" aca="1" ref="T3" ca="1">TREND($K3:$P3,$K$1:$P$1,T$1)</f>
        <v>1.9281314336453026E-2</v>
      </c>
      <c r="U3" s="38" cm="1">
        <f t="array" aca="1" ref="U3" ca="1">TREND($K3:$P3,$K$1:$P$1,U$1)</f>
        <v>1.9415212352678402E-2</v>
      </c>
      <c r="V3" s="38" cm="1">
        <f t="array" aca="1" ref="V3" ca="1">TREND($K3:$P3,$K$1:$P$1,V$1)</f>
        <v>1.9549110368903777E-2</v>
      </c>
      <c r="W3" s="38" cm="1">
        <f t="array" aca="1" ref="W3" ca="1">TREND($K3:$P3,$K$1:$P$1,W$1)</f>
        <v>1.9683008385129097E-2</v>
      </c>
      <c r="X3" s="38" cm="1">
        <f t="array" aca="1" ref="X3" ca="1">TREND($K3:$P3,$K$1:$P$1,X$1)</f>
        <v>1.9816906401354473E-2</v>
      </c>
      <c r="Y3" s="38" cm="1">
        <f t="array" aca="1" ref="Y3" ca="1">TREND($K3:$P3,$K$1:$P$1,Y$1)</f>
        <v>1.9950804417579848E-2</v>
      </c>
      <c r="Z3" s="38" cm="1">
        <f t="array" aca="1" ref="Z3" ca="1">TREND($K3:$P3,$K$1:$P$1,Z$1)</f>
        <v>2.0084702433805224E-2</v>
      </c>
      <c r="AA3" s="38" cm="1">
        <f t="array" aca="1" ref="AA3" ca="1">TREND($K3:$P3,$K$1:$P$1,AA$1)</f>
        <v>2.0218600450030599E-2</v>
      </c>
      <c r="AB3" s="38" cm="1">
        <f t="array" aca="1" ref="AB3" ca="1">TREND($K3:$P3,$K$1:$P$1,AB$1)</f>
        <v>2.0352498466255975E-2</v>
      </c>
      <c r="AC3" s="38" cm="1">
        <f t="array" aca="1" ref="AC3" ca="1">TREND($K3:$P3,$K$1:$P$1,AC$1)</f>
        <v>2.048639648248135E-2</v>
      </c>
      <c r="AD3" s="38" cm="1">
        <f t="array" aca="1" ref="AD3" ca="1">TREND($K3:$P3,$K$1:$P$1,AD$1)</f>
        <v>2.0620294498706671E-2</v>
      </c>
      <c r="AE3" s="38" cm="1">
        <f t="array" aca="1" ref="AE3" ca="1">TREND($K3:$P3,$K$1:$P$1,AE$1)</f>
        <v>2.0754192514932046E-2</v>
      </c>
      <c r="AF3" s="38" cm="1">
        <f t="array" aca="1" ref="AF3" ca="1">TREND($K3:$P3,$K$1:$P$1,AF$1)</f>
        <v>2.0888090531157422E-2</v>
      </c>
      <c r="AG3" s="38" cm="1">
        <f t="array" aca="1" ref="AG3" ca="1">TREND($K3:$P3,$K$1:$P$1,AG$1)</f>
        <v>2.1021988547382797E-2</v>
      </c>
      <c r="AH3" s="38" cm="1">
        <f t="array" aca="1" ref="AH3" ca="1">TREND($K3:$P3,$K$1:$P$1,AH$1)</f>
        <v>2.1155886563608173E-2</v>
      </c>
      <c r="AI3" s="38" cm="1">
        <f t="array" aca="1" ref="AI3" ca="1">TREND($K3:$P3,$K$1:$P$1,AI$1)</f>
        <v>2.1289784579833548E-2</v>
      </c>
      <c r="AJ3" s="38" cm="1">
        <f t="array" aca="1" ref="AJ3" ca="1">TREND($K3:$P3,$K$1:$P$1,AJ$1)</f>
        <v>2.1423682596058924E-2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4.2847365192117806E-2</v>
      </c>
      <c r="C4" s="38">
        <f t="shared" ca="1" si="3"/>
        <v>4.2847365192117806E-2</v>
      </c>
      <c r="D4" s="38">
        <f t="shared" ca="1" si="0"/>
        <v>4.2847365192117806E-2</v>
      </c>
      <c r="E4" s="38">
        <f t="shared" ca="1" si="0"/>
        <v>4.2847365192117806E-2</v>
      </c>
      <c r="F4" s="39" cm="1">
        <f t="array" aca="1" ref="F4" ca="1">INDIRECT(CONCATENATE("'",HLOOKUP(F$1,$B$21:$E$23,3,FALSE),"'!",$B$25,ROW($A4)+5))*About!$A$27</f>
        <v>4.2847365192117806E-2</v>
      </c>
      <c r="G4" s="38">
        <f t="shared" ca="1" si="4"/>
        <v>4.3249059240793912E-2</v>
      </c>
      <c r="H4" s="38">
        <f t="shared" ca="1" si="1"/>
        <v>4.3650753289470018E-2</v>
      </c>
      <c r="I4" s="38">
        <f t="shared" ca="1" si="1"/>
        <v>4.4052447338146117E-2</v>
      </c>
      <c r="J4" s="38">
        <f t="shared" ca="1" si="1"/>
        <v>4.4454141386822223E-2</v>
      </c>
      <c r="K4" s="39" cm="1">
        <f t="array" aca="1" ref="K4" ca="1">INDIRECT(CONCATENATE("'",HLOOKUP(K$1,$B$21:$E$23,3,FALSE),"'!",$B$25,ROW($A4)+5))*About!$A$27</f>
        <v>4.4855835435498329E-2</v>
      </c>
      <c r="L4" s="38">
        <f t="shared" ca="1" si="5"/>
        <v>4.5659223532850533E-2</v>
      </c>
      <c r="M4" s="38">
        <f t="shared" ca="1" si="2"/>
        <v>4.6462611630202745E-2</v>
      </c>
      <c r="N4" s="38">
        <f t="shared" ca="1" si="2"/>
        <v>4.726599972755495E-2</v>
      </c>
      <c r="O4" s="38">
        <f t="shared" ca="1" si="2"/>
        <v>4.8069387824907162E-2</v>
      </c>
      <c r="P4" s="39" cm="1">
        <f t="array" aca="1" ref="P4" ca="1">INDIRECT(CONCATENATE("'",HLOOKUP(P$1,$B$21:$E$23,3,FALSE),"'!",$B$25,ROW($A4)+5))*About!$A$27</f>
        <v>4.8872775922259366E-2</v>
      </c>
      <c r="Q4" s="38" cm="1">
        <f t="array" aca="1" ref="Q4" ca="1">TREND($K4:$P4,$K$1:$P$1,Q$1)</f>
        <v>4.9676164019611724E-2</v>
      </c>
      <c r="R4" s="38" cm="1">
        <f t="array" aca="1" ref="R4" ca="1">TREND($K4:$P4,$K$1:$P$1,R$1)</f>
        <v>5.0479552116963866E-2</v>
      </c>
      <c r="S4" s="38" cm="1">
        <f t="array" aca="1" ref="S4" ca="1">TREND($K4:$P4,$K$1:$P$1,S$1)</f>
        <v>5.1282940214316231E-2</v>
      </c>
      <c r="T4" s="38" cm="1">
        <f t="array" aca="1" ref="T4" ca="1">TREND($K4:$P4,$K$1:$P$1,T$1)</f>
        <v>5.2086328311668373E-2</v>
      </c>
      <c r="U4" s="38" cm="1">
        <f t="array" aca="1" ref="U4" ca="1">TREND($K4:$P4,$K$1:$P$1,U$1)</f>
        <v>5.2889716409020515E-2</v>
      </c>
      <c r="V4" s="38" cm="1">
        <f t="array" aca="1" ref="V4" ca="1">TREND($K4:$P4,$K$1:$P$1,V$1)</f>
        <v>5.3693104506372658E-2</v>
      </c>
      <c r="W4" s="38" cm="1">
        <f t="array" aca="1" ref="W4" ca="1">TREND($K4:$P4,$K$1:$P$1,W$1)</f>
        <v>5.4496492603725022E-2</v>
      </c>
      <c r="X4" s="38" cm="1">
        <f t="array" aca="1" ref="X4" ca="1">TREND($K4:$P4,$K$1:$P$1,X$1)</f>
        <v>5.5299880701077164E-2</v>
      </c>
      <c r="Y4" s="38" cm="1">
        <f t="array" aca="1" ref="Y4" ca="1">TREND($K4:$P4,$K$1:$P$1,Y$1)</f>
        <v>5.6103268798429307E-2</v>
      </c>
      <c r="Z4" s="38" cm="1">
        <f t="array" aca="1" ref="Z4" ca="1">TREND($K4:$P4,$K$1:$P$1,Z$1)</f>
        <v>5.6906656895781671E-2</v>
      </c>
      <c r="AA4" s="38" cm="1">
        <f t="array" aca="1" ref="AA4" ca="1">TREND($K4:$P4,$K$1:$P$1,AA$1)</f>
        <v>5.7710044993133813E-2</v>
      </c>
      <c r="AB4" s="38" cm="1">
        <f t="array" aca="1" ref="AB4" ca="1">TREND($K4:$P4,$K$1:$P$1,AB$1)</f>
        <v>5.8513433090485956E-2</v>
      </c>
      <c r="AC4" s="38" cm="1">
        <f t="array" aca="1" ref="AC4" ca="1">TREND($K4:$P4,$K$1:$P$1,AC$1)</f>
        <v>5.931682118783832E-2</v>
      </c>
      <c r="AD4" s="38" cm="1">
        <f t="array" aca="1" ref="AD4" ca="1">TREND($K4:$P4,$K$1:$P$1,AD$1)</f>
        <v>6.0120209285190462E-2</v>
      </c>
      <c r="AE4" s="38" cm="1">
        <f t="array" aca="1" ref="AE4" ca="1">TREND($K4:$P4,$K$1:$P$1,AE$1)</f>
        <v>6.0923597382542605E-2</v>
      </c>
      <c r="AF4" s="38" cm="1">
        <f t="array" aca="1" ref="AF4" ca="1">TREND($K4:$P4,$K$1:$P$1,AF$1)</f>
        <v>6.1726985479894747E-2</v>
      </c>
      <c r="AG4" s="38" cm="1">
        <f t="array" aca="1" ref="AG4" ca="1">TREND($K4:$P4,$K$1:$P$1,AG$1)</f>
        <v>6.2530373577247111E-2</v>
      </c>
      <c r="AH4" s="38" cm="1">
        <f t="array" aca="1" ref="AH4" ca="1">TREND($K4:$P4,$K$1:$P$1,AH$1)</f>
        <v>6.3333761674599254E-2</v>
      </c>
      <c r="AI4" s="38" cm="1">
        <f t="array" aca="1" ref="AI4" ca="1">TREND($K4:$P4,$K$1:$P$1,AI$1)</f>
        <v>6.4137149771951396E-2</v>
      </c>
      <c r="AJ4" s="38" cm="1">
        <f t="array" aca="1" ref="AJ4" ca="1">TREND($K4:$P4,$K$1:$P$1,AJ$1)</f>
        <v>6.494053786930376E-2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0.54228696571274104</v>
      </c>
      <c r="C5" s="38">
        <f t="shared" ca="1" si="3"/>
        <v>0.5439606909155581</v>
      </c>
      <c r="D5" s="38">
        <f t="shared" ca="1" si="0"/>
        <v>0.54563441611837527</v>
      </c>
      <c r="E5" s="38">
        <f t="shared" ca="1" si="0"/>
        <v>0.54730814132119232</v>
      </c>
      <c r="F5" s="39" cm="1">
        <f t="array" aca="1" ref="F5" ca="1">INDIRECT(CONCATENATE("'",HLOOKUP(F$1,$B$21:$E$23,3,FALSE),"'!",$B$25,ROW($A5)+5))*About!$A$27</f>
        <v>0.54898186652400938</v>
      </c>
      <c r="G5" s="38">
        <f t="shared" ca="1" si="4"/>
        <v>0.55433778717302407</v>
      </c>
      <c r="H5" s="38">
        <f t="shared" ca="1" si="1"/>
        <v>0.55969370782203887</v>
      </c>
      <c r="I5" s="38">
        <f t="shared" ca="1" si="1"/>
        <v>0.56504962847105356</v>
      </c>
      <c r="J5" s="38">
        <f t="shared" ca="1" si="1"/>
        <v>0.57040554912006836</v>
      </c>
      <c r="K5" s="39" cm="1">
        <f t="array" aca="1" ref="K5" ca="1">INDIRECT(CONCATENATE("'",HLOOKUP(K$1,$B$21:$E$23,3,FALSE),"'!",$B$25,ROW($A5)+5))*About!$A$27</f>
        <v>0.57576146976908305</v>
      </c>
      <c r="L5" s="38">
        <f t="shared" ca="1" si="5"/>
        <v>0.58513433090485878</v>
      </c>
      <c r="M5" s="38">
        <f t="shared" ca="1" si="2"/>
        <v>0.59450719204063462</v>
      </c>
      <c r="N5" s="38">
        <f t="shared" ca="1" si="2"/>
        <v>0.60388005317641036</v>
      </c>
      <c r="O5" s="38">
        <f t="shared" ca="1" si="2"/>
        <v>0.6132529143121862</v>
      </c>
      <c r="P5" s="39" cm="1">
        <f t="array" aca="1" ref="P5" ca="1">INDIRECT(CONCATENATE("'",HLOOKUP(P$1,$B$21:$E$23,3,FALSE),"'!",$B$25,ROW($A5)+5))*About!$A$27</f>
        <v>0.62262577544796194</v>
      </c>
      <c r="Q5" s="38" cm="1">
        <f t="array" aca="1" ref="Q5" ca="1">TREND($K5:$P5,$K$1:$P$1,Q$1)</f>
        <v>0.63199863658373445</v>
      </c>
      <c r="R5" s="38" cm="1">
        <f t="array" aca="1" ref="R5" ca="1">TREND($K5:$P5,$K$1:$P$1,R$1)</f>
        <v>0.6413714977195113</v>
      </c>
      <c r="S5" s="38" cm="1">
        <f t="array" aca="1" ref="S5" ca="1">TREND($K5:$P5,$K$1:$P$1,S$1)</f>
        <v>0.65074435885528459</v>
      </c>
      <c r="T5" s="38" cm="1">
        <f t="array" aca="1" ref="T5" ca="1">TREND($K5:$P5,$K$1:$P$1,T$1)</f>
        <v>0.66011721999106143</v>
      </c>
      <c r="U5" s="38" cm="1">
        <f t="array" aca="1" ref="U5" ca="1">TREND($K5:$P5,$K$1:$P$1,U$1)</f>
        <v>0.66949008112683828</v>
      </c>
      <c r="V5" s="38" cm="1">
        <f t="array" aca="1" ref="V5" ca="1">TREND($K5:$P5,$K$1:$P$1,V$1)</f>
        <v>0.67886294226261512</v>
      </c>
      <c r="W5" s="38" cm="1">
        <f t="array" aca="1" ref="W5" ca="1">TREND($K5:$P5,$K$1:$P$1,W$1)</f>
        <v>0.68823580339838841</v>
      </c>
      <c r="X5" s="38" cm="1">
        <f t="array" aca="1" ref="X5" ca="1">TREND($K5:$P5,$K$1:$P$1,X$1)</f>
        <v>0.69760866453416526</v>
      </c>
      <c r="Y5" s="38" cm="1">
        <f t="array" aca="1" ref="Y5" ca="1">TREND($K5:$P5,$K$1:$P$1,Y$1)</f>
        <v>0.7069815256699421</v>
      </c>
      <c r="Z5" s="38" cm="1">
        <f t="array" aca="1" ref="Z5" ca="1">TREND($K5:$P5,$K$1:$P$1,Z$1)</f>
        <v>0.71635438680571539</v>
      </c>
      <c r="AA5" s="38" cm="1">
        <f t="array" aca="1" ref="AA5" ca="1">TREND($K5:$P5,$K$1:$P$1,AA$1)</f>
        <v>0.72572724794149224</v>
      </c>
      <c r="AB5" s="38" cm="1">
        <f t="array" aca="1" ref="AB5" ca="1">TREND($K5:$P5,$K$1:$P$1,AB$1)</f>
        <v>0.73510010907726908</v>
      </c>
      <c r="AC5" s="38" cm="1">
        <f t="array" aca="1" ref="AC5" ca="1">TREND($K5:$P5,$K$1:$P$1,AC$1)</f>
        <v>0.74447297021304237</v>
      </c>
      <c r="AD5" s="38" cm="1">
        <f t="array" aca="1" ref="AD5" ca="1">TREND($K5:$P5,$K$1:$P$1,AD$1)</f>
        <v>0.75384583134881922</v>
      </c>
      <c r="AE5" s="38" cm="1">
        <f t="array" aca="1" ref="AE5" ca="1">TREND($K5:$P5,$K$1:$P$1,AE$1)</f>
        <v>0.76321869248459606</v>
      </c>
      <c r="AF5" s="38" cm="1">
        <f t="array" aca="1" ref="AF5" ca="1">TREND($K5:$P5,$K$1:$P$1,AF$1)</f>
        <v>0.77259155362037291</v>
      </c>
      <c r="AG5" s="38" cm="1">
        <f t="array" aca="1" ref="AG5" ca="1">TREND($K5:$P5,$K$1:$P$1,AG$1)</f>
        <v>0.7819644147561462</v>
      </c>
      <c r="AH5" s="38" cm="1">
        <f t="array" aca="1" ref="AH5" ca="1">TREND($K5:$P5,$K$1:$P$1,AH$1)</f>
        <v>0.79133727589192304</v>
      </c>
      <c r="AI5" s="38" cm="1">
        <f t="array" aca="1" ref="AI5" ca="1">TREND($K5:$P5,$K$1:$P$1,AI$1)</f>
        <v>0.80071013702769989</v>
      </c>
      <c r="AJ5" s="38" cm="1">
        <f t="array" aca="1" ref="AJ5" ca="1">TREND($K5:$P5,$K$1:$P$1,AJ$1)</f>
        <v>0.81008299816347318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0.80338809735220884</v>
      </c>
      <c r="C6" s="38">
        <f t="shared" ca="1" si="3"/>
        <v>0.80338809735220884</v>
      </c>
      <c r="D6" s="38">
        <f t="shared" ca="1" si="0"/>
        <v>0.80338809735220884</v>
      </c>
      <c r="E6" s="38">
        <f t="shared" ca="1" si="0"/>
        <v>0.80338809735220884</v>
      </c>
      <c r="F6" s="39" cm="1">
        <f t="array" aca="1" ref="F6" ca="1">INDIRECT(CONCATENATE("'",HLOOKUP(F$1,$B$21:$E$23,3,FALSE),"'!",$B$25,ROW($A6)+5))*About!$A$27</f>
        <v>0.80338809735220884</v>
      </c>
      <c r="G6" s="38">
        <f t="shared" ca="1" si="4"/>
        <v>0.80338809735220884</v>
      </c>
      <c r="H6" s="38">
        <f t="shared" ca="1" si="1"/>
        <v>0.80338809735220884</v>
      </c>
      <c r="I6" s="38">
        <f t="shared" ca="1" si="1"/>
        <v>0.80338809735220884</v>
      </c>
      <c r="J6" s="38">
        <f t="shared" ca="1" si="1"/>
        <v>0.80338809735220884</v>
      </c>
      <c r="K6" s="39" cm="1">
        <f t="array" aca="1" ref="K6" ca="1">INDIRECT(CONCATENATE("'",HLOOKUP(K$1,$B$21:$E$23,3,FALSE),"'!",$B$25,ROW($A6)+5))*About!$A$27</f>
        <v>0.80338809735220884</v>
      </c>
      <c r="L6" s="38">
        <f t="shared" ca="1" si="5"/>
        <v>0.81677789897474562</v>
      </c>
      <c r="M6" s="38">
        <f t="shared" ca="1" si="2"/>
        <v>0.83016770059728251</v>
      </c>
      <c r="N6" s="38">
        <f t="shared" ca="1" si="2"/>
        <v>0.84355750221981929</v>
      </c>
      <c r="O6" s="38">
        <f t="shared" ca="1" si="2"/>
        <v>0.85694730384235618</v>
      </c>
      <c r="P6" s="39" cm="1">
        <f t="array" aca="1" ref="P6" ca="1">INDIRECT(CONCATENATE("'",HLOOKUP(P$1,$B$21:$E$23,3,FALSE),"'!",$B$25,ROW($A6)+5))*About!$A$27</f>
        <v>0.87033710546489296</v>
      </c>
      <c r="Q6" s="38" cm="1">
        <f t="array" aca="1" ref="Q6" ca="1">TREND($K6:$P6,$K$1:$P$1,Q$1)</f>
        <v>0.88372690708742851</v>
      </c>
      <c r="R6" s="38" cm="1">
        <f t="array" aca="1" ref="R6" ca="1">TREND($K6:$P6,$K$1:$P$1,R$1)</f>
        <v>0.89711670870996585</v>
      </c>
      <c r="S6" s="38" cm="1">
        <f t="array" aca="1" ref="S6" ca="1">TREND($K6:$P6,$K$1:$P$1,S$1)</f>
        <v>0.91050651033250318</v>
      </c>
      <c r="T6" s="38" cm="1">
        <f t="array" aca="1" ref="T6" ca="1">TREND($K6:$P6,$K$1:$P$1,T$1)</f>
        <v>0.92389631195504052</v>
      </c>
      <c r="U6" s="38" cm="1">
        <f t="array" aca="1" ref="U6" ca="1">TREND($K6:$P6,$K$1:$P$1,U$1)</f>
        <v>0.93728611357757785</v>
      </c>
      <c r="V6" s="38" cm="1">
        <f t="array" aca="1" ref="V6" ca="1">TREND($K6:$P6,$K$1:$P$1,V$1)</f>
        <v>0.95067591520011518</v>
      </c>
      <c r="W6" s="38" cm="1">
        <f t="array" aca="1" ref="W6" ca="1">TREND($K6:$P6,$K$1:$P$1,W$1)</f>
        <v>0.96406571682265252</v>
      </c>
      <c r="X6" s="38" cm="1">
        <f t="array" aca="1" ref="X6" ca="1">TREND($K6:$P6,$K$1:$P$1,X$1)</f>
        <v>0.9774555184451863</v>
      </c>
      <c r="Y6" s="38" cm="1">
        <f t="array" aca="1" ref="Y6" ca="1">TREND($K6:$P6,$K$1:$P$1,Y$1)</f>
        <v>0.99084532006772363</v>
      </c>
      <c r="Z6" s="38" cm="1">
        <f t="array" aca="1" ref="Z6" ca="1">TREND($K6:$P6,$K$1:$P$1,Z$1)</f>
        <v>1.004235121690261</v>
      </c>
      <c r="AA6" s="38" cm="1">
        <f t="array" aca="1" ref="AA6" ca="1">TREND($K6:$P6,$K$1:$P$1,AA$1)</f>
        <v>1.0176249233127983</v>
      </c>
      <c r="AB6" s="38" cm="1">
        <f t="array" aca="1" ref="AB6" ca="1">TREND($K6:$P6,$K$1:$P$1,AB$1)</f>
        <v>1.0310147249353356</v>
      </c>
      <c r="AC6" s="38" cm="1">
        <f t="array" aca="1" ref="AC6" ca="1">TREND($K6:$P6,$K$1:$P$1,AC$1)</f>
        <v>1.044404526557873</v>
      </c>
      <c r="AD6" s="38" cm="1">
        <f t="array" aca="1" ref="AD6" ca="1">TREND($K6:$P6,$K$1:$P$1,AD$1)</f>
        <v>1.0577943281804103</v>
      </c>
      <c r="AE6" s="38" cm="1">
        <f t="array" aca="1" ref="AE6" ca="1">TREND($K6:$P6,$K$1:$P$1,AE$1)</f>
        <v>1.0711841298029441</v>
      </c>
      <c r="AF6" s="38" cm="1">
        <f t="array" aca="1" ref="AF6" ca="1">TREND($K6:$P6,$K$1:$P$1,AF$1)</f>
        <v>1.0845739314254814</v>
      </c>
      <c r="AG6" s="38" cm="1">
        <f t="array" aca="1" ref="AG6" ca="1">TREND($K6:$P6,$K$1:$P$1,AG$1)</f>
        <v>1.0979637330480188</v>
      </c>
      <c r="AH6" s="38" cm="1">
        <f t="array" aca="1" ref="AH6" ca="1">TREND($K6:$P6,$K$1:$P$1,AH$1)</f>
        <v>1.1113535346705561</v>
      </c>
      <c r="AI6" s="38" cm="1">
        <f t="array" aca="1" ref="AI6" ca="1">TREND($K6:$P6,$K$1:$P$1,AI$1)</f>
        <v>1.1247433362930934</v>
      </c>
      <c r="AJ6" s="38" cm="1">
        <f t="array" aca="1" ref="AJ6" ca="1">TREND($K6:$P6,$K$1:$P$1,AJ$1)</f>
        <v>1.1381331379156308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23.432152839439425</v>
      </c>
      <c r="C7" s="38">
        <f t="shared" ca="1" si="3"/>
        <v>23.599525359721135</v>
      </c>
      <c r="D7" s="38">
        <f t="shared" ca="1" si="0"/>
        <v>23.766897880002844</v>
      </c>
      <c r="E7" s="38">
        <f t="shared" ca="1" si="0"/>
        <v>23.934270400284557</v>
      </c>
      <c r="F7" s="39" cm="1">
        <f t="array" aca="1" ref="F7" ca="1">INDIRECT(CONCATENATE("'",HLOOKUP(F$1,$B$21:$E$23,3,FALSE),"'!",$B$25,ROW($A7)+5))*About!$A$27</f>
        <v>24.101642920566267</v>
      </c>
      <c r="G7" s="38">
        <f t="shared" ca="1" si="4"/>
        <v>24.101642920566267</v>
      </c>
      <c r="H7" s="38">
        <f t="shared" ca="1" si="1"/>
        <v>24.101642920566267</v>
      </c>
      <c r="I7" s="38">
        <f t="shared" ca="1" si="1"/>
        <v>24.101642920566267</v>
      </c>
      <c r="J7" s="38">
        <f t="shared" ca="1" si="1"/>
        <v>24.101642920566267</v>
      </c>
      <c r="K7" s="39" cm="1">
        <f t="array" aca="1" ref="K7" ca="1">INDIRECT(CONCATENATE("'",HLOOKUP(K$1,$B$21:$E$23,3,FALSE),"'!",$B$25,ROW($A7)+5))*About!$A$27</f>
        <v>24.101642920566267</v>
      </c>
      <c r="L7" s="38">
        <f t="shared" ca="1" si="5"/>
        <v>24.235540936791633</v>
      </c>
      <c r="M7" s="38">
        <f t="shared" ca="1" si="2"/>
        <v>24.369438953017003</v>
      </c>
      <c r="N7" s="38">
        <f t="shared" ca="1" si="2"/>
        <v>24.503336969242369</v>
      </c>
      <c r="O7" s="38">
        <f t="shared" ca="1" si="2"/>
        <v>24.637234985467739</v>
      </c>
      <c r="P7" s="39" cm="1">
        <f t="array" aca="1" ref="P7" ca="1">INDIRECT(CONCATENATE("'",HLOOKUP(P$1,$B$21:$E$23,3,FALSE),"'!",$B$25,ROW($A7)+5))*About!$A$27</f>
        <v>24.771133001693105</v>
      </c>
      <c r="Q7" s="38" cm="1">
        <f t="array" aca="1" ref="Q7" ca="1">TREND($K7:$P7,$K$1:$P$1,Q$1)</f>
        <v>24.905031017918532</v>
      </c>
      <c r="R7" s="38" cm="1">
        <f t="array" aca="1" ref="R7" ca="1">TREND($K7:$P7,$K$1:$P$1,R$1)</f>
        <v>25.038929034143905</v>
      </c>
      <c r="S7" s="38" cm="1">
        <f t="array" aca="1" ref="S7" ca="1">TREND($K7:$P7,$K$1:$P$1,S$1)</f>
        <v>25.172827050369222</v>
      </c>
      <c r="T7" s="38" cm="1">
        <f t="array" aca="1" ref="T7" ca="1">TREND($K7:$P7,$K$1:$P$1,T$1)</f>
        <v>25.306725066594595</v>
      </c>
      <c r="U7" s="38" cm="1">
        <f t="array" aca="1" ref="U7" ca="1">TREND($K7:$P7,$K$1:$P$1,U$1)</f>
        <v>25.440623082819968</v>
      </c>
      <c r="V7" s="38" cm="1">
        <f t="array" aca="1" ref="V7" ca="1">TREND($K7:$P7,$K$1:$P$1,V$1)</f>
        <v>25.574521099045342</v>
      </c>
      <c r="W7" s="38" cm="1">
        <f t="array" aca="1" ref="W7" ca="1">TREND($K7:$P7,$K$1:$P$1,W$1)</f>
        <v>25.708419115270715</v>
      </c>
      <c r="X7" s="38" cm="1">
        <f t="array" aca="1" ref="X7" ca="1">TREND($K7:$P7,$K$1:$P$1,X$1)</f>
        <v>25.842317131496088</v>
      </c>
      <c r="Y7" s="38" cm="1">
        <f t="array" aca="1" ref="Y7" ca="1">TREND($K7:$P7,$K$1:$P$1,Y$1)</f>
        <v>25.976215147721462</v>
      </c>
      <c r="Z7" s="38" cm="1">
        <f t="array" aca="1" ref="Z7" ca="1">TREND($K7:$P7,$K$1:$P$1,Z$1)</f>
        <v>26.110113163946835</v>
      </c>
      <c r="AA7" s="38" cm="1">
        <f t="array" aca="1" ref="AA7" ca="1">TREND($K7:$P7,$K$1:$P$1,AA$1)</f>
        <v>26.244011180172208</v>
      </c>
      <c r="AB7" s="38" cm="1">
        <f t="array" aca="1" ref="AB7" ca="1">TREND($K7:$P7,$K$1:$P$1,AB$1)</f>
        <v>26.377909196397582</v>
      </c>
      <c r="AC7" s="38" cm="1">
        <f t="array" aca="1" ref="AC7" ca="1">TREND($K7:$P7,$K$1:$P$1,AC$1)</f>
        <v>26.511807212622898</v>
      </c>
      <c r="AD7" s="38" cm="1">
        <f t="array" aca="1" ref="AD7" ca="1">TREND($K7:$P7,$K$1:$P$1,AD$1)</f>
        <v>26.645705228848271</v>
      </c>
      <c r="AE7" s="38" cm="1">
        <f t="array" aca="1" ref="AE7" ca="1">TREND($K7:$P7,$K$1:$P$1,AE$1)</f>
        <v>26.779603245073645</v>
      </c>
      <c r="AF7" s="38" cm="1">
        <f t="array" aca="1" ref="AF7" ca="1">TREND($K7:$P7,$K$1:$P$1,AF$1)</f>
        <v>26.913501261299018</v>
      </c>
      <c r="AG7" s="38" cm="1">
        <f t="array" aca="1" ref="AG7" ca="1">TREND($K7:$P7,$K$1:$P$1,AG$1)</f>
        <v>27.047399277524391</v>
      </c>
      <c r="AH7" s="38" cm="1">
        <f t="array" aca="1" ref="AH7" ca="1">TREND($K7:$P7,$K$1:$P$1,AH$1)</f>
        <v>27.181297293749765</v>
      </c>
      <c r="AI7" s="38" cm="1">
        <f t="array" aca="1" ref="AI7" ca="1">TREND($K7:$P7,$K$1:$P$1,AI$1)</f>
        <v>27.315195309975138</v>
      </c>
      <c r="AJ7" s="38" cm="1">
        <f t="array" aca="1" ref="AJ7" ca="1">TREND($K7:$P7,$K$1:$P$1,AJ$1)</f>
        <v>27.449093326200511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3.9499914786483603</v>
      </c>
      <c r="C8" s="38">
        <f t="shared" ca="1" si="3"/>
        <v>3.9834659827047023</v>
      </c>
      <c r="D8" s="38">
        <f t="shared" ca="1" si="0"/>
        <v>4.0169404867610439</v>
      </c>
      <c r="E8" s="38">
        <f t="shared" ca="1" si="0"/>
        <v>4.0504149908173863</v>
      </c>
      <c r="F8" s="39" cm="1">
        <f t="array" aca="1" ref="F8" ca="1">INDIRECT(CONCATENATE("'",HLOOKUP(F$1,$B$21:$E$23,3,FALSE),"'!",$B$25,ROW($A8)+5))*About!$A$27</f>
        <v>4.0838894948737279</v>
      </c>
      <c r="G8" s="38">
        <f t="shared" ca="1" si="4"/>
        <v>4.0972792964962652</v>
      </c>
      <c r="H8" s="38">
        <f t="shared" ca="1" si="1"/>
        <v>4.1106690981188017</v>
      </c>
      <c r="I8" s="38">
        <f t="shared" ca="1" si="1"/>
        <v>4.124058899741339</v>
      </c>
      <c r="J8" s="38">
        <f t="shared" ca="1" si="1"/>
        <v>4.1374487013638754</v>
      </c>
      <c r="K8" s="39" cm="1">
        <f t="array" aca="1" ref="K8" ca="1">INDIRECT(CONCATENATE("'",HLOOKUP(K$1,$B$21:$E$23,3,FALSE),"'!",$B$25,ROW($A8)+5))*About!$A$27</f>
        <v>4.1508385029864128</v>
      </c>
      <c r="L8" s="38">
        <f t="shared" ca="1" si="5"/>
        <v>4.1642283046089492</v>
      </c>
      <c r="M8" s="38">
        <f t="shared" ca="1" si="2"/>
        <v>4.1776181062314865</v>
      </c>
      <c r="N8" s="38">
        <f t="shared" ca="1" si="2"/>
        <v>4.191007907854023</v>
      </c>
      <c r="O8" s="38">
        <f t="shared" ca="1" si="2"/>
        <v>4.2043977094765603</v>
      </c>
      <c r="P8" s="39" cm="1">
        <f t="array" aca="1" ref="P8" ca="1">INDIRECT(CONCATENATE("'",HLOOKUP(P$1,$B$21:$E$23,3,FALSE),"'!",$B$25,ROW($A8)+5))*About!$A$27</f>
        <v>4.2177875110990968</v>
      </c>
      <c r="Q8" s="38" cm="1">
        <f t="array" aca="1" ref="Q8" ca="1">TREND($K8:$P8,$K$1:$P$1,Q$1)</f>
        <v>4.2311773127216306</v>
      </c>
      <c r="R8" s="38" cm="1">
        <f t="array" aca="1" ref="R8" ca="1">TREND($K8:$P8,$K$1:$P$1,R$1)</f>
        <v>4.2445671143441679</v>
      </c>
      <c r="S8" s="38" cm="1">
        <f t="array" aca="1" ref="S8" ca="1">TREND($K8:$P8,$K$1:$P$1,S$1)</f>
        <v>4.2579569159667052</v>
      </c>
      <c r="T8" s="38" cm="1">
        <f t="array" aca="1" ref="T8" ca="1">TREND($K8:$P8,$K$1:$P$1,T$1)</f>
        <v>4.2713467175892426</v>
      </c>
      <c r="U8" s="38" cm="1">
        <f t="array" aca="1" ref="U8" ca="1">TREND($K8:$P8,$K$1:$P$1,U$1)</f>
        <v>4.2847365192117799</v>
      </c>
      <c r="V8" s="38" cm="1">
        <f t="array" aca="1" ref="V8" ca="1">TREND($K8:$P8,$K$1:$P$1,V$1)</f>
        <v>4.2981263208343172</v>
      </c>
      <c r="W8" s="38" cm="1">
        <f t="array" aca="1" ref="W8" ca="1">TREND($K8:$P8,$K$1:$P$1,W$1)</f>
        <v>4.311516122456851</v>
      </c>
      <c r="X8" s="38" cm="1">
        <f t="array" aca="1" ref="X8" ca="1">TREND($K8:$P8,$K$1:$P$1,X$1)</f>
        <v>4.3249059240793883</v>
      </c>
      <c r="Y8" s="38" cm="1">
        <f t="array" aca="1" ref="Y8" ca="1">TREND($K8:$P8,$K$1:$P$1,Y$1)</f>
        <v>4.3382957257019257</v>
      </c>
      <c r="Z8" s="38" cm="1">
        <f t="array" aca="1" ref="Z8" ca="1">TREND($K8:$P8,$K$1:$P$1,Z$1)</f>
        <v>4.351685527324463</v>
      </c>
      <c r="AA8" s="38" cm="1">
        <f t="array" aca="1" ref="AA8" ca="1">TREND($K8:$P8,$K$1:$P$1,AA$1)</f>
        <v>4.3650753289470003</v>
      </c>
      <c r="AB8" s="38" cm="1">
        <f t="array" aca="1" ref="AB8" ca="1">TREND($K8:$P8,$K$1:$P$1,AB$1)</f>
        <v>4.3784651305695377</v>
      </c>
      <c r="AC8" s="38" cm="1">
        <f t="array" aca="1" ref="AC8" ca="1">TREND($K8:$P8,$K$1:$P$1,AC$1)</f>
        <v>4.391854932192075</v>
      </c>
      <c r="AD8" s="38" cm="1">
        <f t="array" aca="1" ref="AD8" ca="1">TREND($K8:$P8,$K$1:$P$1,AD$1)</f>
        <v>4.4052447338146123</v>
      </c>
      <c r="AE8" s="38" cm="1">
        <f t="array" aca="1" ref="AE8" ca="1">TREND($K8:$P8,$K$1:$P$1,AE$1)</f>
        <v>4.4186345354371461</v>
      </c>
      <c r="AF8" s="38" cm="1">
        <f t="array" aca="1" ref="AF8" ca="1">TREND($K8:$P8,$K$1:$P$1,AF$1)</f>
        <v>4.4320243370596835</v>
      </c>
      <c r="AG8" s="38" cm="1">
        <f t="array" aca="1" ref="AG8" ca="1">TREND($K8:$P8,$K$1:$P$1,AG$1)</f>
        <v>4.4454141386822208</v>
      </c>
      <c r="AH8" s="38" cm="1">
        <f t="array" aca="1" ref="AH8" ca="1">TREND($K8:$P8,$K$1:$P$1,AH$1)</f>
        <v>4.4588039403047581</v>
      </c>
      <c r="AI8" s="38" cm="1">
        <f t="array" aca="1" ref="AI8" ca="1">TREND($K8:$P8,$K$1:$P$1,AI$1)</f>
        <v>4.4721937419272955</v>
      </c>
      <c r="AJ8" s="38" cm="1">
        <f t="array" aca="1" ref="AJ8" ca="1">TREND($K8:$P8,$K$1:$P$1,AJ$1)</f>
        <v>4.4855835435498328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0.93728611357757696</v>
      </c>
      <c r="C9" s="38">
        <f t="shared" ca="1" si="3"/>
        <v>0.93728611357757696</v>
      </c>
      <c r="D9" s="38">
        <f t="shared" ca="1" si="0"/>
        <v>0.93728611357757696</v>
      </c>
      <c r="E9" s="38">
        <f t="shared" ca="1" si="0"/>
        <v>0.93728611357757696</v>
      </c>
      <c r="F9" s="39" cm="1">
        <f t="array" aca="1" ref="F9" ca="1">INDIRECT(CONCATENATE("'",HLOOKUP(F$1,$B$21:$E$23,3,FALSE),"'!",$B$25,ROW($A9)+5))*About!$A$27</f>
        <v>0.93728611357757696</v>
      </c>
      <c r="G9" s="38">
        <f t="shared" ca="1" si="4"/>
        <v>0.93728611357757696</v>
      </c>
      <c r="H9" s="38">
        <f t="shared" ca="1" si="1"/>
        <v>0.93728611357757696</v>
      </c>
      <c r="I9" s="38">
        <f t="shared" ca="1" si="1"/>
        <v>0.93728611357757696</v>
      </c>
      <c r="J9" s="38">
        <f t="shared" ca="1" si="1"/>
        <v>0.93728611357757696</v>
      </c>
      <c r="K9" s="39" cm="1">
        <f t="array" aca="1" ref="K9" ca="1">INDIRECT(CONCATENATE("'",HLOOKUP(K$1,$B$21:$E$23,3,FALSE),"'!",$B$25,ROW($A9)+5))*About!$A$27</f>
        <v>0.93728611357757696</v>
      </c>
      <c r="L9" s="38">
        <f t="shared" ca="1" si="5"/>
        <v>0.95067591520011374</v>
      </c>
      <c r="M9" s="38">
        <f t="shared" ca="1" si="2"/>
        <v>0.96406571682265052</v>
      </c>
      <c r="N9" s="38">
        <f t="shared" ca="1" si="2"/>
        <v>0.97745551844518741</v>
      </c>
      <c r="O9" s="38">
        <f t="shared" ca="1" si="2"/>
        <v>0.99084532006772419</v>
      </c>
      <c r="P9" s="39" cm="1">
        <f t="array" aca="1" ref="P9" ca="1">INDIRECT(CONCATENATE("'",HLOOKUP(P$1,$B$21:$E$23,3,FALSE),"'!",$B$25,ROW($A9)+5))*About!$A$27</f>
        <v>1.004235121690261</v>
      </c>
      <c r="Q9" s="38" cm="1">
        <f t="array" aca="1" ref="Q9" ca="1">TREND($K9:$P9,$K$1:$P$1,Q$1)</f>
        <v>1.0176249233127983</v>
      </c>
      <c r="R9" s="38" cm="1">
        <f t="array" aca="1" ref="R9" ca="1">TREND($K9:$P9,$K$1:$P$1,R$1)</f>
        <v>1.0310147249353321</v>
      </c>
      <c r="S9" s="38" cm="1">
        <f t="array" aca="1" ref="S9" ca="1">TREND($K9:$P9,$K$1:$P$1,S$1)</f>
        <v>1.0444045265578694</v>
      </c>
      <c r="T9" s="38" cm="1">
        <f t="array" aca="1" ref="T9" ca="1">TREND($K9:$P9,$K$1:$P$1,T$1)</f>
        <v>1.0577943281804068</v>
      </c>
      <c r="U9" s="38" cm="1">
        <f t="array" aca="1" ref="U9" ca="1">TREND($K9:$P9,$K$1:$P$1,U$1)</f>
        <v>1.0711841298029441</v>
      </c>
      <c r="V9" s="38" cm="1">
        <f t="array" aca="1" ref="V9" ca="1">TREND($K9:$P9,$K$1:$P$1,V$1)</f>
        <v>1.0845739314254814</v>
      </c>
      <c r="W9" s="38" cm="1">
        <f t="array" aca="1" ref="W9" ca="1">TREND($K9:$P9,$K$1:$P$1,W$1)</f>
        <v>1.0979637330480188</v>
      </c>
      <c r="X9" s="38" cm="1">
        <f t="array" aca="1" ref="X9" ca="1">TREND($K9:$P9,$K$1:$P$1,X$1)</f>
        <v>1.1113535346705525</v>
      </c>
      <c r="Y9" s="38" cm="1">
        <f t="array" aca="1" ref="Y9" ca="1">TREND($K9:$P9,$K$1:$P$1,Y$1)</f>
        <v>1.1247433362930899</v>
      </c>
      <c r="Z9" s="38" cm="1">
        <f t="array" aca="1" ref="Z9" ca="1">TREND($K9:$P9,$K$1:$P$1,Z$1)</f>
        <v>1.1381331379156272</v>
      </c>
      <c r="AA9" s="38" cm="1">
        <f t="array" aca="1" ref="AA9" ca="1">TREND($K9:$P9,$K$1:$P$1,AA$1)</f>
        <v>1.1515229395381645</v>
      </c>
      <c r="AB9" s="38" cm="1">
        <f t="array" aca="1" ref="AB9" ca="1">TREND($K9:$P9,$K$1:$P$1,AB$1)</f>
        <v>1.1649127411607019</v>
      </c>
      <c r="AC9" s="38" cm="1">
        <f t="array" aca="1" ref="AC9" ca="1">TREND($K9:$P9,$K$1:$P$1,AC$1)</f>
        <v>1.1783025427832392</v>
      </c>
      <c r="AD9" s="38" cm="1">
        <f t="array" aca="1" ref="AD9" ca="1">TREND($K9:$P9,$K$1:$P$1,AD$1)</f>
        <v>1.1916923444057765</v>
      </c>
      <c r="AE9" s="38" cm="1">
        <f t="array" aca="1" ref="AE9" ca="1">TREND($K9:$P9,$K$1:$P$1,AE$1)</f>
        <v>1.2050821460283103</v>
      </c>
      <c r="AF9" s="38" cm="1">
        <f t="array" aca="1" ref="AF9" ca="1">TREND($K9:$P9,$K$1:$P$1,AF$1)</f>
        <v>1.2184719476508477</v>
      </c>
      <c r="AG9" s="38" cm="1">
        <f t="array" aca="1" ref="AG9" ca="1">TREND($K9:$P9,$K$1:$P$1,AG$1)</f>
        <v>1.231861749273385</v>
      </c>
      <c r="AH9" s="38" cm="1">
        <f t="array" aca="1" ref="AH9" ca="1">TREND($K9:$P9,$K$1:$P$1,AH$1)</f>
        <v>1.2452515508959223</v>
      </c>
      <c r="AI9" s="38" cm="1">
        <f t="array" aca="1" ref="AI9" ca="1">TREND($K9:$P9,$K$1:$P$1,AI$1)</f>
        <v>1.2586413525184597</v>
      </c>
      <c r="AJ9" s="38" cm="1">
        <f t="array" aca="1" ref="AJ9" ca="1">TREND($K9:$P9,$K$1:$P$1,AJ$1)</f>
        <v>1.272031154140997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6.6949008112684076E-3</v>
      </c>
      <c r="C10" s="38">
        <f t="shared" ca="1" si="3"/>
        <v>6.8622733315501176E-3</v>
      </c>
      <c r="D10" s="38">
        <f t="shared" ca="1" si="0"/>
        <v>7.0296458518318275E-3</v>
      </c>
      <c r="E10" s="38">
        <f t="shared" ca="1" si="0"/>
        <v>7.1970183721135374E-3</v>
      </c>
      <c r="F10" s="39" cm="1">
        <f t="array" aca="1" ref="F10" ca="1">INDIRECT(CONCATENATE("'",HLOOKUP(F$1,$B$21:$E$23,3,FALSE),"'!",$B$25,ROW($A10)+5))*About!$A$27</f>
        <v>7.3643908923952473E-3</v>
      </c>
      <c r="G10" s="38">
        <f t="shared" ca="1" si="4"/>
        <v>7.4982889086206159E-3</v>
      </c>
      <c r="H10" s="38">
        <f t="shared" ca="1" si="1"/>
        <v>7.6321869248459845E-3</v>
      </c>
      <c r="I10" s="38">
        <f t="shared" ca="1" si="1"/>
        <v>7.7660849410713523E-3</v>
      </c>
      <c r="J10" s="38">
        <f t="shared" ca="1" si="1"/>
        <v>7.8999829572967209E-3</v>
      </c>
      <c r="K10" s="39" cm="1">
        <f t="array" aca="1" ref="K10" ca="1">INDIRECT(CONCATENATE("'",HLOOKUP(K$1,$B$21:$E$23,3,FALSE),"'!",$B$25,ROW($A10)+5))*About!$A$27</f>
        <v>8.0338809735220895E-3</v>
      </c>
      <c r="L10" s="38">
        <f t="shared" ca="1" si="5"/>
        <v>8.301677005972825E-3</v>
      </c>
      <c r="M10" s="38">
        <f t="shared" ca="1" si="2"/>
        <v>8.5694730384235623E-3</v>
      </c>
      <c r="N10" s="38">
        <f t="shared" ca="1" si="2"/>
        <v>8.8372690708742978E-3</v>
      </c>
      <c r="O10" s="38">
        <f t="shared" ca="1" si="2"/>
        <v>9.105065103325035E-3</v>
      </c>
      <c r="P10" s="39" cm="1">
        <f t="array" aca="1" ref="P10" ca="1">INDIRECT(CONCATENATE("'",HLOOKUP(P$1,$B$21:$E$23,3,FALSE),"'!",$B$25,ROW($A10)+5))*About!$A$27</f>
        <v>9.3728611357757705E-3</v>
      </c>
      <c r="Q10" s="38" cm="1">
        <f t="array" aca="1" ref="Q10" ca="1">TREND($K10:$P10,$K$1:$P$1,Q$1)</f>
        <v>9.6406571682264852E-3</v>
      </c>
      <c r="R10" s="38" cm="1">
        <f t="array" aca="1" ref="R10" ca="1">TREND($K10:$P10,$K$1:$P$1,R$1)</f>
        <v>9.9084532006772363E-3</v>
      </c>
      <c r="S10" s="38" cm="1">
        <f t="array" aca="1" ref="S10" ca="1">TREND($K10:$P10,$K$1:$P$1,S$1)</f>
        <v>1.0176249233127987E-2</v>
      </c>
      <c r="T10" s="38" cm="1">
        <f t="array" aca="1" ref="T10" ca="1">TREND($K10:$P10,$K$1:$P$1,T$1)</f>
        <v>1.0444045265578739E-2</v>
      </c>
      <c r="U10" s="38" cm="1">
        <f t="array" aca="1" ref="U10" ca="1">TREND($K10:$P10,$K$1:$P$1,U$1)</f>
        <v>1.071184129802949E-2</v>
      </c>
      <c r="V10" s="38" cm="1">
        <f t="array" aca="1" ref="V10" ca="1">TREND($K10:$P10,$K$1:$P$1,V$1)</f>
        <v>1.0979637330480241E-2</v>
      </c>
      <c r="W10" s="38" cm="1">
        <f t="array" aca="1" ref="W10" ca="1">TREND($K10:$P10,$K$1:$P$1,W$1)</f>
        <v>1.1247433362930881E-2</v>
      </c>
      <c r="X10" s="38" cm="1">
        <f t="array" aca="1" ref="X10" ca="1">TREND($K10:$P10,$K$1:$P$1,X$1)</f>
        <v>1.1515229395381632E-2</v>
      </c>
      <c r="Y10" s="38" cm="1">
        <f t="array" aca="1" ref="Y10" ca="1">TREND($K10:$P10,$K$1:$P$1,Y$1)</f>
        <v>1.1783025427832383E-2</v>
      </c>
      <c r="Z10" s="38" cm="1">
        <f t="array" aca="1" ref="Z10" ca="1">TREND($K10:$P10,$K$1:$P$1,Z$1)</f>
        <v>1.2050821460283134E-2</v>
      </c>
      <c r="AA10" s="38" cm="1">
        <f t="array" aca="1" ref="AA10" ca="1">TREND($K10:$P10,$K$1:$P$1,AA$1)</f>
        <v>1.2318617492733885E-2</v>
      </c>
      <c r="AB10" s="38" cm="1">
        <f t="array" aca="1" ref="AB10" ca="1">TREND($K10:$P10,$K$1:$P$1,AB$1)</f>
        <v>1.2586413525184637E-2</v>
      </c>
      <c r="AC10" s="38" cm="1">
        <f t="array" aca="1" ref="AC10" ca="1">TREND($K10:$P10,$K$1:$P$1,AC$1)</f>
        <v>1.2854209557635388E-2</v>
      </c>
      <c r="AD10" s="38" cm="1">
        <f t="array" aca="1" ref="AD10" ca="1">TREND($K10:$P10,$K$1:$P$1,AD$1)</f>
        <v>1.3122005590086139E-2</v>
      </c>
      <c r="AE10" s="38" cm="1">
        <f t="array" aca="1" ref="AE10" ca="1">TREND($K10:$P10,$K$1:$P$1,AE$1)</f>
        <v>1.3389801622536779E-2</v>
      </c>
      <c r="AF10" s="38" cm="1">
        <f t="array" aca="1" ref="AF10" ca="1">TREND($K10:$P10,$K$1:$P$1,AF$1)</f>
        <v>1.365759765498753E-2</v>
      </c>
      <c r="AG10" s="38" cm="1">
        <f t="array" aca="1" ref="AG10" ca="1">TREND($K10:$P10,$K$1:$P$1,AG$1)</f>
        <v>1.3925393687438281E-2</v>
      </c>
      <c r="AH10" s="38" cm="1">
        <f t="array" aca="1" ref="AH10" ca="1">TREND($K10:$P10,$K$1:$P$1,AH$1)</f>
        <v>1.4193189719889032E-2</v>
      </c>
      <c r="AI10" s="38" cm="1">
        <f t="array" aca="1" ref="AI10" ca="1">TREND($K10:$P10,$K$1:$P$1,AI$1)</f>
        <v>1.4460985752339783E-2</v>
      </c>
      <c r="AJ10" s="38" cm="1">
        <f t="array" aca="1" ref="AJ10" ca="1">TREND($K10:$P10,$K$1:$P$1,AJ$1)</f>
        <v>1.4728781784790534E-2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6.561002795043039E-3</v>
      </c>
      <c r="C11" s="38">
        <f t="shared" ca="1" si="3"/>
        <v>6.7618498193810911E-3</v>
      </c>
      <c r="D11" s="38">
        <f t="shared" ca="1" si="0"/>
        <v>6.9626968437191432E-3</v>
      </c>
      <c r="E11" s="38">
        <f t="shared" ca="1" si="0"/>
        <v>7.1635438680571952E-3</v>
      </c>
      <c r="F11" s="39" cm="1">
        <f t="array" aca="1" ref="F11" ca="1">INDIRECT(CONCATENATE("'",HLOOKUP(F$1,$B$21:$E$23,3,FALSE),"'!",$B$25,ROW($A11)+5))*About!$A$27</f>
        <v>7.3643908923952473E-3</v>
      </c>
      <c r="G11" s="38">
        <f t="shared" ca="1" si="4"/>
        <v>7.4982889086206159E-3</v>
      </c>
      <c r="H11" s="38">
        <f t="shared" ca="1" si="1"/>
        <v>7.6321869248459845E-3</v>
      </c>
      <c r="I11" s="38">
        <f t="shared" ca="1" si="1"/>
        <v>7.7660849410713523E-3</v>
      </c>
      <c r="J11" s="38">
        <f t="shared" ca="1" si="1"/>
        <v>7.8999829572967209E-3</v>
      </c>
      <c r="K11" s="39" cm="1">
        <f t="array" aca="1" ref="K11" ca="1">INDIRECT(CONCATENATE("'",HLOOKUP(K$1,$B$21:$E$23,3,FALSE),"'!",$B$25,ROW($A11)+5))*About!$A$27</f>
        <v>8.0338809735220895E-3</v>
      </c>
      <c r="L11" s="38">
        <f t="shared" ca="1" si="5"/>
        <v>8.1677789897474581E-3</v>
      </c>
      <c r="M11" s="38">
        <f t="shared" ca="1" si="2"/>
        <v>8.301677005972825E-3</v>
      </c>
      <c r="N11" s="38">
        <f t="shared" ca="1" si="2"/>
        <v>8.4355750221981936E-3</v>
      </c>
      <c r="O11" s="38">
        <f t="shared" ca="1" si="2"/>
        <v>8.5694730384235605E-3</v>
      </c>
      <c r="P11" s="39" cm="1">
        <f t="array" aca="1" ref="P11" ca="1">INDIRECT(CONCATENATE("'",HLOOKUP(P$1,$B$21:$E$23,3,FALSE),"'!",$B$25,ROW($A11)+5))*About!$A$27</f>
        <v>8.7033710546489292E-3</v>
      </c>
      <c r="Q11" s="38" cm="1">
        <f t="array" aca="1" ref="Q11" ca="1">TREND($K11:$P11,$K$1:$P$1,Q$1)</f>
        <v>8.8372690708742874E-3</v>
      </c>
      <c r="R11" s="38" cm="1">
        <f t="array" aca="1" ref="R11" ca="1">TREND($K11:$P11,$K$1:$P$1,R$1)</f>
        <v>8.9711670870996629E-3</v>
      </c>
      <c r="S11" s="38" cm="1">
        <f t="array" aca="1" ref="S11" ca="1">TREND($K11:$P11,$K$1:$P$1,S$1)</f>
        <v>9.1050651033250385E-3</v>
      </c>
      <c r="T11" s="38" cm="1">
        <f t="array" aca="1" ref="T11" ca="1">TREND($K11:$P11,$K$1:$P$1,T$1)</f>
        <v>9.238963119550414E-3</v>
      </c>
      <c r="U11" s="38" cm="1">
        <f t="array" aca="1" ref="U11" ca="1">TREND($K11:$P11,$K$1:$P$1,U$1)</f>
        <v>9.3728611357757896E-3</v>
      </c>
      <c r="V11" s="38" cm="1">
        <f t="array" aca="1" ref="V11" ca="1">TREND($K11:$P11,$K$1:$P$1,V$1)</f>
        <v>9.5067591520011652E-3</v>
      </c>
      <c r="W11" s="38" cm="1">
        <f t="array" aca="1" ref="W11" ca="1">TREND($K11:$P11,$K$1:$P$1,W$1)</f>
        <v>9.6406571682265407E-3</v>
      </c>
      <c r="X11" s="38" cm="1">
        <f t="array" aca="1" ref="X11" ca="1">TREND($K11:$P11,$K$1:$P$1,X$1)</f>
        <v>9.7745551844518608E-3</v>
      </c>
      <c r="Y11" s="38" cm="1">
        <f t="array" aca="1" ref="Y11" ca="1">TREND($K11:$P11,$K$1:$P$1,Y$1)</f>
        <v>9.9084532006772363E-3</v>
      </c>
      <c r="Z11" s="38" cm="1">
        <f t="array" aca="1" ref="Z11" ca="1">TREND($K11:$P11,$K$1:$P$1,Z$1)</f>
        <v>1.0042351216902612E-2</v>
      </c>
      <c r="AA11" s="38" cm="1">
        <f t="array" aca="1" ref="AA11" ca="1">TREND($K11:$P11,$K$1:$P$1,AA$1)</f>
        <v>1.0176249233127987E-2</v>
      </c>
      <c r="AB11" s="38" cm="1">
        <f t="array" aca="1" ref="AB11" ca="1">TREND($K11:$P11,$K$1:$P$1,AB$1)</f>
        <v>1.0310147249353363E-2</v>
      </c>
      <c r="AC11" s="38" cm="1">
        <f t="array" aca="1" ref="AC11" ca="1">TREND($K11:$P11,$K$1:$P$1,AC$1)</f>
        <v>1.0444045265578739E-2</v>
      </c>
      <c r="AD11" s="38" cm="1">
        <f t="array" aca="1" ref="AD11" ca="1">TREND($K11:$P11,$K$1:$P$1,AD$1)</f>
        <v>1.0577943281804114E-2</v>
      </c>
      <c r="AE11" s="38" cm="1">
        <f t="array" aca="1" ref="AE11" ca="1">TREND($K11:$P11,$K$1:$P$1,AE$1)</f>
        <v>1.0711841298029434E-2</v>
      </c>
      <c r="AF11" s="38" cm="1">
        <f t="array" aca="1" ref="AF11" ca="1">TREND($K11:$P11,$K$1:$P$1,AF$1)</f>
        <v>1.084573931425481E-2</v>
      </c>
      <c r="AG11" s="38" cm="1">
        <f t="array" aca="1" ref="AG11" ca="1">TREND($K11:$P11,$K$1:$P$1,AG$1)</f>
        <v>1.0979637330480185E-2</v>
      </c>
      <c r="AH11" s="38" cm="1">
        <f t="array" aca="1" ref="AH11" ca="1">TREND($K11:$P11,$K$1:$P$1,AH$1)</f>
        <v>1.1113535346705561E-2</v>
      </c>
      <c r="AI11" s="38" cm="1">
        <f t="array" aca="1" ref="AI11" ca="1">TREND($K11:$P11,$K$1:$P$1,AI$1)</f>
        <v>1.1247433362930936E-2</v>
      </c>
      <c r="AJ11" s="38" cm="1">
        <f t="array" aca="1" ref="AJ11" ca="1">TREND($K11:$P11,$K$1:$P$1,AJ$1)</f>
        <v>1.1381331379156312E-2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3.046179869127125E-2</v>
      </c>
      <c r="C12" s="38">
        <f t="shared" ca="1" si="3"/>
        <v>3.1181500528482606E-2</v>
      </c>
      <c r="D12" s="38">
        <f t="shared" ca="1" si="0"/>
        <v>3.1901202365693958E-2</v>
      </c>
      <c r="E12" s="38">
        <f t="shared" ca="1" si="0"/>
        <v>3.2620904202905317E-2</v>
      </c>
      <c r="F12" s="40">
        <f ca="1">SUM(INDIRECT(CONCATENATE("'",HLOOKUP(F$1,$B$21:$E$23,3,FALSE),"'!",$B$25,ROW($A12)+5,":",$B$25,ROW($A12)+6)))*About!$A$27</f>
        <v>3.3340606040116669E-2</v>
      </c>
      <c r="G12" s="38">
        <f t="shared" ca="1" si="4"/>
        <v>3.3943147113130824E-2</v>
      </c>
      <c r="H12" s="38">
        <f t="shared" ca="1" si="1"/>
        <v>3.4545688186144979E-2</v>
      </c>
      <c r="I12" s="38">
        <f t="shared" ca="1" si="1"/>
        <v>3.5148229259159142E-2</v>
      </c>
      <c r="J12" s="38">
        <f t="shared" ca="1" si="1"/>
        <v>3.5750770332173297E-2</v>
      </c>
      <c r="K12" s="40">
        <f ca="1">SUM(INDIRECT(CONCATENATE("'",HLOOKUP(K$1,$B$21:$E$23,3,FALSE),"'!",$B$25,ROW($A12)+5,":",$B$25,ROW($A12)+6)))*About!$A$27</f>
        <v>3.6353311405187452E-2</v>
      </c>
      <c r="L12" s="38">
        <f t="shared" ca="1" si="5"/>
        <v>3.7089750494426976E-2</v>
      </c>
      <c r="M12" s="38">
        <f t="shared" ca="1" si="2"/>
        <v>3.78261895836665E-2</v>
      </c>
      <c r="N12" s="38">
        <f t="shared" ca="1" si="2"/>
        <v>3.8562628672906024E-2</v>
      </c>
      <c r="O12" s="38">
        <f t="shared" ca="1" si="2"/>
        <v>3.9299067762145548E-2</v>
      </c>
      <c r="P12" s="40">
        <f ca="1">SUM(INDIRECT(CONCATENATE("'",HLOOKUP(P$1,$B$21:$E$23,3,FALSE),"'!",$B$25,ROW($A12)+5,":",$B$25,ROW($A12)+6)))*About!$A$27</f>
        <v>4.0035506851385072E-2</v>
      </c>
      <c r="Q12" s="38" cm="1">
        <f t="array" aca="1" ref="Q12" ca="1">TREND($K12:$P12,$K$1:$P$1,Q$1)</f>
        <v>4.077194594062461E-2</v>
      </c>
      <c r="R12" s="38" cm="1">
        <f t="array" aca="1" ref="R12" ca="1">TREND($K12:$P12,$K$1:$P$1,R$1)</f>
        <v>4.1508385029864092E-2</v>
      </c>
      <c r="S12" s="38" cm="1">
        <f t="array" aca="1" ref="S12" ca="1">TREND($K12:$P12,$K$1:$P$1,S$1)</f>
        <v>4.2244824119103574E-2</v>
      </c>
      <c r="T12" s="38" cm="1">
        <f t="array" aca="1" ref="T12" ca="1">TREND($K12:$P12,$K$1:$P$1,T$1)</f>
        <v>4.2981263208343057E-2</v>
      </c>
      <c r="U12" s="38" cm="1">
        <f t="array" aca="1" ref="U12" ca="1">TREND($K12:$P12,$K$1:$P$1,U$1)</f>
        <v>4.3717702297582761E-2</v>
      </c>
      <c r="V12" s="38" cm="1">
        <f t="array" aca="1" ref="V12" ca="1">TREND($K12:$P12,$K$1:$P$1,V$1)</f>
        <v>4.4454141386822243E-2</v>
      </c>
      <c r="W12" s="38" cm="1">
        <f t="array" aca="1" ref="W12" ca="1">TREND($K12:$P12,$K$1:$P$1,W$1)</f>
        <v>4.5190580476061726E-2</v>
      </c>
      <c r="X12" s="38" cm="1">
        <f t="array" aca="1" ref="X12" ca="1">TREND($K12:$P12,$K$1:$P$1,X$1)</f>
        <v>4.5927019565301208E-2</v>
      </c>
      <c r="Y12" s="38" cm="1">
        <f t="array" aca="1" ref="Y12" ca="1">TREND($K12:$P12,$K$1:$P$1,Y$1)</f>
        <v>4.666345865454069E-2</v>
      </c>
      <c r="Z12" s="38" cm="1">
        <f t="array" aca="1" ref="Z12" ca="1">TREND($K12:$P12,$K$1:$P$1,Z$1)</f>
        <v>4.7399897743780173E-2</v>
      </c>
      <c r="AA12" s="38" cm="1">
        <f t="array" aca="1" ref="AA12" ca="1">TREND($K12:$P12,$K$1:$P$1,AA$1)</f>
        <v>4.8136336833019877E-2</v>
      </c>
      <c r="AB12" s="38" cm="1">
        <f t="array" aca="1" ref="AB12" ca="1">TREND($K12:$P12,$K$1:$P$1,AB$1)</f>
        <v>4.8872775922259359E-2</v>
      </c>
      <c r="AC12" s="38" cm="1">
        <f t="array" aca="1" ref="AC12" ca="1">TREND($K12:$P12,$K$1:$P$1,AC$1)</f>
        <v>4.9609215011498842E-2</v>
      </c>
      <c r="AD12" s="38" cm="1">
        <f t="array" aca="1" ref="AD12" ca="1">TREND($K12:$P12,$K$1:$P$1,AD$1)</f>
        <v>5.0345654100738324E-2</v>
      </c>
      <c r="AE12" s="38" cm="1">
        <f t="array" aca="1" ref="AE12" ca="1">TREND($K12:$P12,$K$1:$P$1,AE$1)</f>
        <v>5.1082093189977806E-2</v>
      </c>
      <c r="AF12" s="38" cm="1">
        <f t="array" aca="1" ref="AF12" ca="1">TREND($K12:$P12,$K$1:$P$1,AF$1)</f>
        <v>5.1818532279217511E-2</v>
      </c>
      <c r="AG12" s="38" cm="1">
        <f t="array" aca="1" ref="AG12" ca="1">TREND($K12:$P12,$K$1:$P$1,AG$1)</f>
        <v>5.2554971368456993E-2</v>
      </c>
      <c r="AH12" s="38" cm="1">
        <f t="array" aca="1" ref="AH12" ca="1">TREND($K12:$P12,$K$1:$P$1,AH$1)</f>
        <v>5.3291410457696475E-2</v>
      </c>
      <c r="AI12" s="38" cm="1">
        <f t="array" aca="1" ref="AI12" ca="1">TREND($K12:$P12,$K$1:$P$1,AI$1)</f>
        <v>5.4027849546935958E-2</v>
      </c>
      <c r="AJ12" s="38" cm="1">
        <f t="array" aca="1" ref="AJ12" ca="1">TREND($K12:$P12,$K$1:$P$1,AJ$1)</f>
        <v>5.476428863617544E-2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HOIpTP-transport-PM25</v>
      </c>
    </row>
    <row r="18" spans="1:5" x14ac:dyDescent="0.45">
      <c r="A18" t="s">
        <v>114</v>
      </c>
      <c r="B18" t="str">
        <f ca="1">RIGHT(B17,LEN(B17)-7)</f>
        <v>transport-PM25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1.5398271865917337E-3</v>
      </c>
      <c r="C2" s="38">
        <f ca="1">$B2+($F2-$B2)*(C$1-$B$1)/($F$1-$B$1)</f>
        <v>1.5565644386199046E-3</v>
      </c>
      <c r="D2" s="38">
        <f t="shared" ref="D2:E12" ca="1" si="0">$B2+($F2-$B2)*(D$1-$B$1)/($F$1-$B$1)</f>
        <v>1.5733016906480757E-3</v>
      </c>
      <c r="E2" s="38">
        <f t="shared" ca="1" si="0"/>
        <v>1.5900389426762467E-3</v>
      </c>
      <c r="F2" s="37" cm="1">
        <f t="array" aca="1" ref="F2" ca="1">INDIRECT(CONCATENATE("'",HLOOKUP(F$1,$B$21:$E$23,3,FALSE),"'!",$B$25,ROW($A2)+3))*About!$A$27</f>
        <v>1.6067761947044176E-3</v>
      </c>
      <c r="G2" s="38">
        <f ca="1">$F2+($K2-$F2)*(G$1-$F$1)/($K$1-$F$1)</f>
        <v>1.6335557979494913E-3</v>
      </c>
      <c r="H2" s="38">
        <f t="shared" ref="H2:J12" ca="1" si="1">$F2+($K2-$F2)*(H$1-$F$1)/($K$1-$F$1)</f>
        <v>1.660335401194565E-3</v>
      </c>
      <c r="I2" s="38">
        <f t="shared" ca="1" si="1"/>
        <v>1.6871150044396384E-3</v>
      </c>
      <c r="J2" s="38">
        <f t="shared" ca="1" si="1"/>
        <v>1.7138946076847121E-3</v>
      </c>
      <c r="K2" s="37" cm="1">
        <f t="array" aca="1" ref="K2" ca="1">INDIRECT(CONCATENATE("'",HLOOKUP(K$1,$B$21:$E$23,3,FALSE),"'!",$B$25,ROW($A2)+3))*About!$A$27</f>
        <v>1.7406742109297858E-3</v>
      </c>
      <c r="L2" s="38">
        <f ca="1">$K2+($P2-$K2)*(L$1-$K$1)/($P$1-$K$1)</f>
        <v>1.7808436157973962E-3</v>
      </c>
      <c r="M2" s="38">
        <f t="shared" ref="M2:O12" ca="1" si="2">$K2+($P2-$K2)*(M$1-$K$1)/($P$1-$K$1)</f>
        <v>1.8210130206650066E-3</v>
      </c>
      <c r="N2" s="38">
        <f t="shared" ca="1" si="2"/>
        <v>1.861182425532617E-3</v>
      </c>
      <c r="O2" s="38">
        <f t="shared" ca="1" si="2"/>
        <v>1.9013518304002274E-3</v>
      </c>
      <c r="P2" s="37" cm="1">
        <f t="array" aca="1" ref="P2" ca="1">INDIRECT(CONCATENATE("'",HLOOKUP(P$1,$B$21:$E$23,3,FALSE),"'!",$B$25,ROW($A2)+3))*About!$A$27</f>
        <v>1.9415212352678379E-3</v>
      </c>
      <c r="Q2" s="38" cm="1">
        <f t="array" aca="1" ref="Q2" ca="1">TREND($K2:$P2,$K$1:$P$1,Q$1)</f>
        <v>1.9816906401354528E-3</v>
      </c>
      <c r="R2" s="38" cm="1">
        <f t="array" aca="1" ref="R2" ca="1">TREND($K2:$P2,$K$1:$P$1,R$1)</f>
        <v>2.0218600450030572E-3</v>
      </c>
      <c r="S2" s="38" cm="1">
        <f t="array" aca="1" ref="S2" ca="1">TREND($K2:$P2,$K$1:$P$1,S$1)</f>
        <v>2.0620294498706615E-3</v>
      </c>
      <c r="T2" s="38" cm="1">
        <f t="array" aca="1" ref="T2" ca="1">TREND($K2:$P2,$K$1:$P$1,T$1)</f>
        <v>2.1021988547382797E-3</v>
      </c>
      <c r="U2" s="38" cm="1">
        <f t="array" aca="1" ref="U2" ca="1">TREND($K2:$P2,$K$1:$P$1,U$1)</f>
        <v>2.1423682596058841E-3</v>
      </c>
      <c r="V2" s="38" cm="1">
        <f t="array" aca="1" ref="V2" ca="1">TREND($K2:$P2,$K$1:$P$1,V$1)</f>
        <v>2.1825376644735023E-3</v>
      </c>
      <c r="W2" s="38" cm="1">
        <f t="array" aca="1" ref="W2" ca="1">TREND($K2:$P2,$K$1:$P$1,W$1)</f>
        <v>2.2227070693411066E-3</v>
      </c>
      <c r="X2" s="38" cm="1">
        <f t="array" aca="1" ref="X2" ca="1">TREND($K2:$P2,$K$1:$P$1,X$1)</f>
        <v>2.2628764742087248E-3</v>
      </c>
      <c r="Y2" s="38" cm="1">
        <f t="array" aca="1" ref="Y2" ca="1">TREND($K2:$P2,$K$1:$P$1,Y$1)</f>
        <v>2.3030458790763292E-3</v>
      </c>
      <c r="Z2" s="38" cm="1">
        <f t="array" aca="1" ref="Z2" ca="1">TREND($K2:$P2,$K$1:$P$1,Z$1)</f>
        <v>2.3432152839439335E-3</v>
      </c>
      <c r="AA2" s="38" cm="1">
        <f t="array" aca="1" ref="AA2" ca="1">TREND($K2:$P2,$K$1:$P$1,AA$1)</f>
        <v>2.3833846888115517E-3</v>
      </c>
      <c r="AB2" s="38" cm="1">
        <f t="array" aca="1" ref="AB2" ca="1">TREND($K2:$P2,$K$1:$P$1,AB$1)</f>
        <v>2.4235540936791561E-3</v>
      </c>
      <c r="AC2" s="38" cm="1">
        <f t="array" aca="1" ref="AC2" ca="1">TREND($K2:$P2,$K$1:$P$1,AC$1)</f>
        <v>2.4637234985467743E-3</v>
      </c>
      <c r="AD2" s="38" cm="1">
        <f t="array" aca="1" ref="AD2" ca="1">TREND($K2:$P2,$K$1:$P$1,AD$1)</f>
        <v>2.5038929034143786E-3</v>
      </c>
      <c r="AE2" s="38" cm="1">
        <f t="array" aca="1" ref="AE2" ca="1">TREND($K2:$P2,$K$1:$P$1,AE$1)</f>
        <v>2.5440623082819969E-3</v>
      </c>
      <c r="AF2" s="38" cm="1">
        <f t="array" aca="1" ref="AF2" ca="1">TREND($K2:$P2,$K$1:$P$1,AF$1)</f>
        <v>2.5842317131496012E-3</v>
      </c>
      <c r="AG2" s="38" cm="1">
        <f t="array" aca="1" ref="AG2" ca="1">TREND($K2:$P2,$K$1:$P$1,AG$1)</f>
        <v>2.6244011180172194E-3</v>
      </c>
      <c r="AH2" s="38" cm="1">
        <f t="array" aca="1" ref="AH2" ca="1">TREND($K2:$P2,$K$1:$P$1,AH$1)</f>
        <v>2.6645705228848238E-3</v>
      </c>
      <c r="AI2" s="38" cm="1">
        <f t="array" aca="1" ref="AI2" ca="1">TREND($K2:$P2,$K$1:$P$1,AI$1)</f>
        <v>2.7047399277524281E-3</v>
      </c>
      <c r="AJ2" s="38" cm="1">
        <f t="array" aca="1" ref="AJ2" ca="1">TREND($K2:$P2,$K$1:$P$1,AJ$1)</f>
        <v>2.7449093326200463E-3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8.033880973522088E-4</v>
      </c>
      <c r="C3" s="38">
        <f t="shared" ref="C3:C12" ca="1" si="3">$B3+($F3-$B3)*(C$1-$B$1)/($F$1-$B$1)</f>
        <v>8.2012534938037977E-4</v>
      </c>
      <c r="D3" s="38">
        <f t="shared" ca="1" si="0"/>
        <v>8.3686260140855085E-4</v>
      </c>
      <c r="E3" s="38">
        <f t="shared" ca="1" si="0"/>
        <v>8.5359985343672192E-4</v>
      </c>
      <c r="F3" s="39" cm="1">
        <f t="array" aca="1" ref="F3" ca="1">INDIRECT(CONCATENATE("'",HLOOKUP(F$1,$B$21:$E$23,3,FALSE),"'!",$B$25,ROW($A3)+5))*About!$A$27</f>
        <v>8.7033710546489289E-4</v>
      </c>
      <c r="G3" s="38">
        <f t="shared" ref="G3:G12" ca="1" si="4">$F3+($K3-$F3)*(G$1-$F$1)/($K$1-$F$1)</f>
        <v>8.8372690708742973E-4</v>
      </c>
      <c r="H3" s="38">
        <f t="shared" ca="1" si="1"/>
        <v>8.9711670870996657E-4</v>
      </c>
      <c r="I3" s="38">
        <f t="shared" ca="1" si="1"/>
        <v>9.1050651033250331E-4</v>
      </c>
      <c r="J3" s="38">
        <f t="shared" ca="1" si="1"/>
        <v>9.2389631195504015E-4</v>
      </c>
      <c r="K3" s="39" cm="1">
        <f t="array" aca="1" ref="K3" ca="1">INDIRECT(CONCATENATE("'",HLOOKUP(K$1,$B$21:$E$23,3,FALSE),"'!",$B$25,ROW($A3)+5))*About!$A$27</f>
        <v>9.3728611357757699E-4</v>
      </c>
      <c r="L3" s="38">
        <f t="shared" ref="L3:L12" ca="1" si="5">$K3+($P3-$K3)*(L$1-$K$1)/($P$1-$K$1)</f>
        <v>9.5067591520011383E-4</v>
      </c>
      <c r="M3" s="38">
        <f t="shared" ca="1" si="2"/>
        <v>9.6406571682265067E-4</v>
      </c>
      <c r="N3" s="38">
        <f t="shared" ca="1" si="2"/>
        <v>9.7745551844518751E-4</v>
      </c>
      <c r="O3" s="38">
        <f t="shared" ca="1" si="2"/>
        <v>9.9084532006772424E-4</v>
      </c>
      <c r="P3" s="39" cm="1">
        <f t="array" aca="1" ref="P3" ca="1">INDIRECT(CONCATENATE("'",HLOOKUP(P$1,$B$21:$E$23,3,FALSE),"'!",$B$25,ROW($A3)+5))*About!$A$27</f>
        <v>1.0042351216902612E-3</v>
      </c>
      <c r="Q3" s="38" cm="1">
        <f t="array" aca="1" ref="Q3" ca="1">TREND($K3:$P3,$K$1:$P$1,Q$1)</f>
        <v>1.0176249233127994E-3</v>
      </c>
      <c r="R3" s="38" cm="1">
        <f t="array" aca="1" ref="R3" ca="1">TREND($K3:$P3,$K$1:$P$1,R$1)</f>
        <v>1.0310147249353377E-3</v>
      </c>
      <c r="S3" s="38" cm="1">
        <f t="array" aca="1" ref="S3" ca="1">TREND($K3:$P3,$K$1:$P$1,S$1)</f>
        <v>1.0444045265578725E-3</v>
      </c>
      <c r="T3" s="38" cm="1">
        <f t="array" aca="1" ref="T3" ca="1">TREND($K3:$P3,$K$1:$P$1,T$1)</f>
        <v>1.0577943281804107E-3</v>
      </c>
      <c r="U3" s="38" cm="1">
        <f t="array" aca="1" ref="U3" ca="1">TREND($K3:$P3,$K$1:$P$1,U$1)</f>
        <v>1.0711841298029455E-3</v>
      </c>
      <c r="V3" s="38" cm="1">
        <f t="array" aca="1" ref="V3" ca="1">TREND($K3:$P3,$K$1:$P$1,V$1)</f>
        <v>1.0845739314254838E-3</v>
      </c>
      <c r="W3" s="38" cm="1">
        <f t="array" aca="1" ref="W3" ca="1">TREND($K3:$P3,$K$1:$P$1,W$1)</f>
        <v>1.0979637330480185E-3</v>
      </c>
      <c r="X3" s="38" cm="1">
        <f t="array" aca="1" ref="X3" ca="1">TREND($K3:$P3,$K$1:$P$1,X$1)</f>
        <v>1.1113535346705568E-3</v>
      </c>
      <c r="Y3" s="38" cm="1">
        <f t="array" aca="1" ref="Y3" ca="1">TREND($K3:$P3,$K$1:$P$1,Y$1)</f>
        <v>1.124743336293095E-3</v>
      </c>
      <c r="Z3" s="38" cm="1">
        <f t="array" aca="1" ref="Z3" ca="1">TREND($K3:$P3,$K$1:$P$1,Z$1)</f>
        <v>1.1381331379156298E-3</v>
      </c>
      <c r="AA3" s="38" cm="1">
        <f t="array" aca="1" ref="AA3" ca="1">TREND($K3:$P3,$K$1:$P$1,AA$1)</f>
        <v>1.1515229395381681E-3</v>
      </c>
      <c r="AB3" s="38" cm="1">
        <f t="array" aca="1" ref="AB3" ca="1">TREND($K3:$P3,$K$1:$P$1,AB$1)</f>
        <v>1.1649127411607028E-3</v>
      </c>
      <c r="AC3" s="38" cm="1">
        <f t="array" aca="1" ref="AC3" ca="1">TREND($K3:$P3,$K$1:$P$1,AC$1)</f>
        <v>1.1783025427832411E-3</v>
      </c>
      <c r="AD3" s="38" cm="1">
        <f t="array" aca="1" ref="AD3" ca="1">TREND($K3:$P3,$K$1:$P$1,AD$1)</f>
        <v>1.1916923444057793E-3</v>
      </c>
      <c r="AE3" s="38" cm="1">
        <f t="array" aca="1" ref="AE3" ca="1">TREND($K3:$P3,$K$1:$P$1,AE$1)</f>
        <v>1.2050821460283141E-3</v>
      </c>
      <c r="AF3" s="38" cm="1">
        <f t="array" aca="1" ref="AF3" ca="1">TREND($K3:$P3,$K$1:$P$1,AF$1)</f>
        <v>1.2184719476508524E-3</v>
      </c>
      <c r="AG3" s="38" cm="1">
        <f t="array" aca="1" ref="AG3" ca="1">TREND($K3:$P3,$K$1:$P$1,AG$1)</f>
        <v>1.2318617492733872E-3</v>
      </c>
      <c r="AH3" s="38" cm="1">
        <f t="array" aca="1" ref="AH3" ca="1">TREND($K3:$P3,$K$1:$P$1,AH$1)</f>
        <v>1.2452515508959254E-3</v>
      </c>
      <c r="AI3" s="38" cm="1">
        <f t="array" aca="1" ref="AI3" ca="1">TREND($K3:$P3,$K$1:$P$1,AI$1)</f>
        <v>1.2586413525184637E-3</v>
      </c>
      <c r="AJ3" s="38" cm="1">
        <f t="array" aca="1" ref="AJ3" ca="1">TREND($K3:$P3,$K$1:$P$1,AJ$1)</f>
        <v>1.2720311541409984E-3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2.5440623082819947E-3</v>
      </c>
      <c r="C4" s="38">
        <f t="shared" ca="1" si="3"/>
        <v>2.5607995603101658E-3</v>
      </c>
      <c r="D4" s="38">
        <f t="shared" ca="1" si="0"/>
        <v>2.5775368123383364E-3</v>
      </c>
      <c r="E4" s="38">
        <f t="shared" ca="1" si="0"/>
        <v>2.5942740643665075E-3</v>
      </c>
      <c r="F4" s="39" cm="1">
        <f t="array" aca="1" ref="F4" ca="1">INDIRECT(CONCATENATE("'",HLOOKUP(F$1,$B$21:$E$23,3,FALSE),"'!",$B$25,ROW($A4)+5))*About!$A$27</f>
        <v>2.6110113163946786E-3</v>
      </c>
      <c r="G4" s="38">
        <f t="shared" ca="1" si="4"/>
        <v>2.6377909196397525E-3</v>
      </c>
      <c r="H4" s="38">
        <f t="shared" ca="1" si="1"/>
        <v>2.6645705228848259E-3</v>
      </c>
      <c r="I4" s="38">
        <f t="shared" ca="1" si="1"/>
        <v>2.6913501261298998E-3</v>
      </c>
      <c r="J4" s="38">
        <f t="shared" ca="1" si="1"/>
        <v>2.7181297293749733E-3</v>
      </c>
      <c r="K4" s="39" cm="1">
        <f t="array" aca="1" ref="K4" ca="1">INDIRECT(CONCATENATE("'",HLOOKUP(K$1,$B$21:$E$23,3,FALSE),"'!",$B$25,ROW($A4)+5))*About!$A$27</f>
        <v>2.7449093326200472E-3</v>
      </c>
      <c r="L4" s="38">
        <f t="shared" ca="1" si="5"/>
        <v>2.7984685391101946E-3</v>
      </c>
      <c r="M4" s="38">
        <f t="shared" ca="1" si="2"/>
        <v>2.8520277456003415E-3</v>
      </c>
      <c r="N4" s="38">
        <f t="shared" ca="1" si="2"/>
        <v>2.9055869520904888E-3</v>
      </c>
      <c r="O4" s="38">
        <f t="shared" ca="1" si="2"/>
        <v>2.9591461585806358E-3</v>
      </c>
      <c r="P4" s="39" cm="1">
        <f t="array" aca="1" ref="P4" ca="1">INDIRECT(CONCATENATE("'",HLOOKUP(P$1,$B$21:$E$23,3,FALSE),"'!",$B$25,ROW($A4)+5))*About!$A$27</f>
        <v>3.0127053650707831E-3</v>
      </c>
      <c r="Q4" s="38" cm="1">
        <f t="array" aca="1" ref="Q4" ca="1">TREND($K4:$P4,$K$1:$P$1,Q$1)</f>
        <v>3.0662645715609366E-3</v>
      </c>
      <c r="R4" s="38" cm="1">
        <f t="array" aca="1" ref="R4" ca="1">TREND($K4:$P4,$K$1:$P$1,R$1)</f>
        <v>3.1198237780510896E-3</v>
      </c>
      <c r="S4" s="38" cm="1">
        <f t="array" aca="1" ref="S4" ca="1">TREND($K4:$P4,$K$1:$P$1,S$1)</f>
        <v>3.1733829845412287E-3</v>
      </c>
      <c r="T4" s="38" cm="1">
        <f t="array" aca="1" ref="T4" ca="1">TREND($K4:$P4,$K$1:$P$1,T$1)</f>
        <v>3.2269421910313817E-3</v>
      </c>
      <c r="U4" s="38" cm="1">
        <f t="array" aca="1" ref="U4" ca="1">TREND($K4:$P4,$K$1:$P$1,U$1)</f>
        <v>3.2805013975215208E-3</v>
      </c>
      <c r="V4" s="38" cm="1">
        <f t="array" aca="1" ref="V4" ca="1">TREND($K4:$P4,$K$1:$P$1,V$1)</f>
        <v>3.3340606040116738E-3</v>
      </c>
      <c r="W4" s="38" cm="1">
        <f t="array" aca="1" ref="W4" ca="1">TREND($K4:$P4,$K$1:$P$1,W$1)</f>
        <v>3.3876198105018268E-3</v>
      </c>
      <c r="X4" s="38" cm="1">
        <f t="array" aca="1" ref="X4" ca="1">TREND($K4:$P4,$K$1:$P$1,X$1)</f>
        <v>3.4411790169919659E-3</v>
      </c>
      <c r="Y4" s="38" cm="1">
        <f t="array" aca="1" ref="Y4" ca="1">TREND($K4:$P4,$K$1:$P$1,Y$1)</f>
        <v>3.4947382234821189E-3</v>
      </c>
      <c r="Z4" s="38" cm="1">
        <f t="array" aca="1" ref="Z4" ca="1">TREND($K4:$P4,$K$1:$P$1,Z$1)</f>
        <v>3.5482974299722581E-3</v>
      </c>
      <c r="AA4" s="38" cm="1">
        <f t="array" aca="1" ref="AA4" ca="1">TREND($K4:$P4,$K$1:$P$1,AA$1)</f>
        <v>3.6018566364624111E-3</v>
      </c>
      <c r="AB4" s="38" cm="1">
        <f t="array" aca="1" ref="AB4" ca="1">TREND($K4:$P4,$K$1:$P$1,AB$1)</f>
        <v>3.6554158429525641E-3</v>
      </c>
      <c r="AC4" s="38" cm="1">
        <f t="array" aca="1" ref="AC4" ca="1">TREND($K4:$P4,$K$1:$P$1,AC$1)</f>
        <v>3.7089750494427032E-3</v>
      </c>
      <c r="AD4" s="38" cm="1">
        <f t="array" aca="1" ref="AD4" ca="1">TREND($K4:$P4,$K$1:$P$1,AD$1)</f>
        <v>3.7625342559328562E-3</v>
      </c>
      <c r="AE4" s="38" cm="1">
        <f t="array" aca="1" ref="AE4" ca="1">TREND($K4:$P4,$K$1:$P$1,AE$1)</f>
        <v>3.8160934624229953E-3</v>
      </c>
      <c r="AF4" s="38" cm="1">
        <f t="array" aca="1" ref="AF4" ca="1">TREND($K4:$P4,$K$1:$P$1,AF$1)</f>
        <v>3.8696526689131483E-3</v>
      </c>
      <c r="AG4" s="38" cm="1">
        <f t="array" aca="1" ref="AG4" ca="1">TREND($K4:$P4,$K$1:$P$1,AG$1)</f>
        <v>3.9232118754032874E-3</v>
      </c>
      <c r="AH4" s="38" cm="1">
        <f t="array" aca="1" ref="AH4" ca="1">TREND($K4:$P4,$K$1:$P$1,AH$1)</f>
        <v>3.9767710818934404E-3</v>
      </c>
      <c r="AI4" s="38" cm="1">
        <f t="array" aca="1" ref="AI4" ca="1">TREND($K4:$P4,$K$1:$P$1,AI$1)</f>
        <v>4.0303302883835934E-3</v>
      </c>
      <c r="AJ4" s="38" cm="1">
        <f t="array" aca="1" ref="AJ4" ca="1">TREND($K4:$P4,$K$1:$P$1,AJ$1)</f>
        <v>4.0838894948737325E-3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3.2135523894088358E-2</v>
      </c>
      <c r="C5" s="38">
        <f t="shared" ca="1" si="3"/>
        <v>3.2302896414370064E-2</v>
      </c>
      <c r="D5" s="38">
        <f t="shared" ca="1" si="0"/>
        <v>3.2470268934651776E-2</v>
      </c>
      <c r="E5" s="38">
        <f t="shared" ca="1" si="0"/>
        <v>3.2637641454933489E-2</v>
      </c>
      <c r="F5" s="39" cm="1">
        <f t="array" aca="1" ref="F5" ca="1">INDIRECT(CONCATENATE("'",HLOOKUP(F$1,$B$21:$E$23,3,FALSE),"'!",$B$25,ROW($A5)+5))*About!$A$27</f>
        <v>3.2805013975215194E-2</v>
      </c>
      <c r="G5" s="38">
        <f t="shared" ca="1" si="4"/>
        <v>3.32067080238913E-2</v>
      </c>
      <c r="H5" s="38">
        <f t="shared" ca="1" si="1"/>
        <v>3.3608402072567406E-2</v>
      </c>
      <c r="I5" s="38">
        <f t="shared" ca="1" si="1"/>
        <v>3.4010096121243505E-2</v>
      </c>
      <c r="J5" s="38">
        <f t="shared" ca="1" si="1"/>
        <v>3.4411790169919611E-2</v>
      </c>
      <c r="K5" s="39" cm="1">
        <f t="array" aca="1" ref="K5" ca="1">INDIRECT(CONCATENATE("'",HLOOKUP(K$1,$B$21:$E$23,3,FALSE),"'!",$B$25,ROW($A5)+5))*About!$A$27</f>
        <v>3.4813484218595717E-2</v>
      </c>
      <c r="L5" s="38">
        <f t="shared" ca="1" si="5"/>
        <v>3.548297429972256E-2</v>
      </c>
      <c r="M5" s="38">
        <f t="shared" ca="1" si="2"/>
        <v>3.6152464380849403E-2</v>
      </c>
      <c r="N5" s="38">
        <f t="shared" ca="1" si="2"/>
        <v>3.6821954461976239E-2</v>
      </c>
      <c r="O5" s="38">
        <f t="shared" ca="1" si="2"/>
        <v>3.7491444543103082E-2</v>
      </c>
      <c r="P5" s="39" cm="1">
        <f t="array" aca="1" ref="P5" ca="1">INDIRECT(CONCATENATE("'",HLOOKUP(P$1,$B$21:$E$23,3,FALSE),"'!",$B$25,ROW($A5)+5))*About!$A$27</f>
        <v>3.8160934624229925E-2</v>
      </c>
      <c r="Q5" s="38" cm="1">
        <f t="array" aca="1" ref="Q5" ca="1">TREND($K5:$P5,$K$1:$P$1,Q$1)</f>
        <v>3.8830424705356803E-2</v>
      </c>
      <c r="R5" s="38" cm="1">
        <f t="array" aca="1" ref="R5" ca="1">TREND($K5:$P5,$K$1:$P$1,R$1)</f>
        <v>3.9499914786483625E-2</v>
      </c>
      <c r="S5" s="38" cm="1">
        <f t="array" aca="1" ref="S5" ca="1">TREND($K5:$P5,$K$1:$P$1,S$1)</f>
        <v>4.0169404867610448E-2</v>
      </c>
      <c r="T5" s="38" cm="1">
        <f t="array" aca="1" ref="T5" ca="1">TREND($K5:$P5,$K$1:$P$1,T$1)</f>
        <v>4.083889494873727E-2</v>
      </c>
      <c r="U5" s="38" cm="1">
        <f t="array" aca="1" ref="U5" ca="1">TREND($K5:$P5,$K$1:$P$1,U$1)</f>
        <v>4.1508385029864092E-2</v>
      </c>
      <c r="V5" s="38" cm="1">
        <f t="array" aca="1" ref="V5" ca="1">TREND($K5:$P5,$K$1:$P$1,V$1)</f>
        <v>4.2177875110990914E-2</v>
      </c>
      <c r="W5" s="38" cm="1">
        <f t="array" aca="1" ref="W5" ca="1">TREND($K5:$P5,$K$1:$P$1,W$1)</f>
        <v>4.2847365192117737E-2</v>
      </c>
      <c r="X5" s="38" cm="1">
        <f t="array" aca="1" ref="X5" ca="1">TREND($K5:$P5,$K$1:$P$1,X$1)</f>
        <v>4.3516855273244559E-2</v>
      </c>
      <c r="Y5" s="38" cm="1">
        <f t="array" aca="1" ref="Y5" ca="1">TREND($K5:$P5,$K$1:$P$1,Y$1)</f>
        <v>4.4186345354371381E-2</v>
      </c>
      <c r="Z5" s="38" cm="1">
        <f t="array" aca="1" ref="Z5" ca="1">TREND($K5:$P5,$K$1:$P$1,Z$1)</f>
        <v>4.4855835435498204E-2</v>
      </c>
      <c r="AA5" s="38" cm="1">
        <f t="array" aca="1" ref="AA5" ca="1">TREND($K5:$P5,$K$1:$P$1,AA$1)</f>
        <v>4.5525325516625026E-2</v>
      </c>
      <c r="AB5" s="38" cm="1">
        <f t="array" aca="1" ref="AB5" ca="1">TREND($K5:$P5,$K$1:$P$1,AB$1)</f>
        <v>4.6194815597751848E-2</v>
      </c>
      <c r="AC5" s="38" cm="1">
        <f t="array" aca="1" ref="AC5" ca="1">TREND($K5:$P5,$K$1:$P$1,AC$1)</f>
        <v>4.6864305678878893E-2</v>
      </c>
      <c r="AD5" s="38" cm="1">
        <f t="array" aca="1" ref="AD5" ca="1">TREND($K5:$P5,$K$1:$P$1,AD$1)</f>
        <v>4.7533795760005715E-2</v>
      </c>
      <c r="AE5" s="38" cm="1">
        <f t="array" aca="1" ref="AE5" ca="1">TREND($K5:$P5,$K$1:$P$1,AE$1)</f>
        <v>4.8203285841132537E-2</v>
      </c>
      <c r="AF5" s="38" cm="1">
        <f t="array" aca="1" ref="AF5" ca="1">TREND($K5:$P5,$K$1:$P$1,AF$1)</f>
        <v>4.8872775922259359E-2</v>
      </c>
      <c r="AG5" s="38" cm="1">
        <f t="array" aca="1" ref="AG5" ca="1">TREND($K5:$P5,$K$1:$P$1,AG$1)</f>
        <v>4.9542266003386182E-2</v>
      </c>
      <c r="AH5" s="38" cm="1">
        <f t="array" aca="1" ref="AH5" ca="1">TREND($K5:$P5,$K$1:$P$1,AH$1)</f>
        <v>5.0211756084513004E-2</v>
      </c>
      <c r="AI5" s="38" cm="1">
        <f t="array" aca="1" ref="AI5" ca="1">TREND($K5:$P5,$K$1:$P$1,AI$1)</f>
        <v>5.0881246165639826E-2</v>
      </c>
      <c r="AJ5" s="38" cm="1">
        <f t="array" aca="1" ref="AJ5" ca="1">TREND($K5:$P5,$K$1:$P$1,AJ$1)</f>
        <v>5.1550736246766649E-2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4.6194815597752015E-2</v>
      </c>
      <c r="C6" s="38">
        <f t="shared" ca="1" si="3"/>
        <v>4.6362188118033727E-2</v>
      </c>
      <c r="D6" s="38">
        <f t="shared" ca="1" si="0"/>
        <v>4.652956063831544E-2</v>
      </c>
      <c r="E6" s="38">
        <f t="shared" ca="1" si="0"/>
        <v>4.6696933158597145E-2</v>
      </c>
      <c r="F6" s="39" cm="1">
        <f t="array" aca="1" ref="F6" ca="1">INDIRECT(CONCATENATE("'",HLOOKUP(F$1,$B$21:$E$23,3,FALSE),"'!",$B$25,ROW($A6)+5))*About!$A$27</f>
        <v>4.6864305678878858E-2</v>
      </c>
      <c r="G6" s="38">
        <f t="shared" ca="1" si="4"/>
        <v>4.7399897743780325E-2</v>
      </c>
      <c r="H6" s="38">
        <f t="shared" ca="1" si="1"/>
        <v>4.79354898086818E-2</v>
      </c>
      <c r="I6" s="38">
        <f t="shared" ca="1" si="1"/>
        <v>4.8471081873583267E-2</v>
      </c>
      <c r="J6" s="38">
        <f t="shared" ca="1" si="1"/>
        <v>4.9006673938484742E-2</v>
      </c>
      <c r="K6" s="39" cm="1">
        <f t="array" aca="1" ref="K6" ca="1">INDIRECT(CONCATENATE("'",HLOOKUP(K$1,$B$21:$E$23,3,FALSE),"'!",$B$25,ROW($A6)+5))*About!$A$27</f>
        <v>4.9542266003386209E-2</v>
      </c>
      <c r="L6" s="38">
        <f t="shared" ca="1" si="5"/>
        <v>5.0613450133189158E-2</v>
      </c>
      <c r="M6" s="38">
        <f t="shared" ca="1" si="2"/>
        <v>5.16846342629921E-2</v>
      </c>
      <c r="N6" s="38">
        <f t="shared" ca="1" si="2"/>
        <v>5.2755818392795049E-2</v>
      </c>
      <c r="O6" s="38">
        <f t="shared" ca="1" si="2"/>
        <v>5.3827002522597991E-2</v>
      </c>
      <c r="P6" s="39" cm="1">
        <f t="array" aca="1" ref="P6" ca="1">INDIRECT(CONCATENATE("'",HLOOKUP(P$1,$B$21:$E$23,3,FALSE),"'!",$B$25,ROW($A6)+5))*About!$A$27</f>
        <v>5.489818665240094E-2</v>
      </c>
      <c r="Q6" s="38" cm="1">
        <f t="array" aca="1" ref="Q6" ca="1">TREND($K6:$P6,$K$1:$P$1,Q$1)</f>
        <v>5.5969370782203764E-2</v>
      </c>
      <c r="R6" s="38" cm="1">
        <f t="array" aca="1" ref="R6" ca="1">TREND($K6:$P6,$K$1:$P$1,R$1)</f>
        <v>5.7040554912006769E-2</v>
      </c>
      <c r="S6" s="38" cm="1">
        <f t="array" aca="1" ref="S6" ca="1">TREND($K6:$P6,$K$1:$P$1,S$1)</f>
        <v>5.8111739041809773E-2</v>
      </c>
      <c r="T6" s="38" cm="1">
        <f t="array" aca="1" ref="T6" ca="1">TREND($K6:$P6,$K$1:$P$1,T$1)</f>
        <v>5.9182923171612778E-2</v>
      </c>
      <c r="U6" s="38" cm="1">
        <f t="array" aca="1" ref="U6" ca="1">TREND($K6:$P6,$K$1:$P$1,U$1)</f>
        <v>6.0254107301415782E-2</v>
      </c>
      <c r="V6" s="38" cm="1">
        <f t="array" aca="1" ref="V6" ca="1">TREND($K6:$P6,$K$1:$P$1,V$1)</f>
        <v>6.1325291431218787E-2</v>
      </c>
      <c r="W6" s="38" cm="1">
        <f t="array" aca="1" ref="W6" ca="1">TREND($K6:$P6,$K$1:$P$1,W$1)</f>
        <v>6.2396475561021347E-2</v>
      </c>
      <c r="X6" s="38" cm="1">
        <f t="array" aca="1" ref="X6" ca="1">TREND($K6:$P6,$K$1:$P$1,X$1)</f>
        <v>6.3467659690824352E-2</v>
      </c>
      <c r="Y6" s="38" cm="1">
        <f t="array" aca="1" ref="Y6" ca="1">TREND($K6:$P6,$K$1:$P$1,Y$1)</f>
        <v>6.4538843820627356E-2</v>
      </c>
      <c r="Z6" s="38" cm="1">
        <f t="array" aca="1" ref="Z6" ca="1">TREND($K6:$P6,$K$1:$P$1,Z$1)</f>
        <v>6.5610027950430361E-2</v>
      </c>
      <c r="AA6" s="38" cm="1">
        <f t="array" aca="1" ref="AA6" ca="1">TREND($K6:$P6,$K$1:$P$1,AA$1)</f>
        <v>6.6681212080233365E-2</v>
      </c>
      <c r="AB6" s="38" cm="1">
        <f t="array" aca="1" ref="AB6" ca="1">TREND($K6:$P6,$K$1:$P$1,AB$1)</f>
        <v>6.775239621003637E-2</v>
      </c>
      <c r="AC6" s="38" cm="1">
        <f t="array" aca="1" ref="AC6" ca="1">TREND($K6:$P6,$K$1:$P$1,AC$1)</f>
        <v>6.8823580339839374E-2</v>
      </c>
      <c r="AD6" s="38" cm="1">
        <f t="array" aca="1" ref="AD6" ca="1">TREND($K6:$P6,$K$1:$P$1,AD$1)</f>
        <v>6.9894764469642379E-2</v>
      </c>
      <c r="AE6" s="38" cm="1">
        <f t="array" aca="1" ref="AE6" ca="1">TREND($K6:$P6,$K$1:$P$1,AE$1)</f>
        <v>7.0965948599444939E-2</v>
      </c>
      <c r="AF6" s="38" cm="1">
        <f t="array" aca="1" ref="AF6" ca="1">TREND($K6:$P6,$K$1:$P$1,AF$1)</f>
        <v>7.2037132729247944E-2</v>
      </c>
      <c r="AG6" s="38" cm="1">
        <f t="array" aca="1" ref="AG6" ca="1">TREND($K6:$P6,$K$1:$P$1,AG$1)</f>
        <v>7.3108316859050948E-2</v>
      </c>
      <c r="AH6" s="38" cm="1">
        <f t="array" aca="1" ref="AH6" ca="1">TREND($K6:$P6,$K$1:$P$1,AH$1)</f>
        <v>7.4179500988853952E-2</v>
      </c>
      <c r="AI6" s="38" cm="1">
        <f t="array" aca="1" ref="AI6" ca="1">TREND($K6:$P6,$K$1:$P$1,AI$1)</f>
        <v>7.5250685118656957E-2</v>
      </c>
      <c r="AJ6" s="38" cm="1">
        <f t="array" aca="1" ref="AJ6" ca="1">TREND($K6:$P6,$K$1:$P$1,AJ$1)</f>
        <v>7.6321869248459961E-2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1.2720311541409972</v>
      </c>
      <c r="C7" s="38">
        <f t="shared" ca="1" si="3"/>
        <v>1.2887684061691682</v>
      </c>
      <c r="D7" s="38">
        <f t="shared" ca="1" si="0"/>
        <v>1.3055056581973394</v>
      </c>
      <c r="E7" s="38">
        <f t="shared" ca="1" si="0"/>
        <v>1.3222429102255104</v>
      </c>
      <c r="F7" s="39" cm="1">
        <f t="array" aca="1" ref="F7" ca="1">INDIRECT(CONCATENATE("'",HLOOKUP(F$1,$B$21:$E$23,3,FALSE),"'!",$B$25,ROW($A7)+5))*About!$A$27</f>
        <v>1.3389801622536814</v>
      </c>
      <c r="G7" s="38">
        <f t="shared" ca="1" si="4"/>
        <v>1.3523699638762183</v>
      </c>
      <c r="H7" s="38">
        <f t="shared" ca="1" si="1"/>
        <v>1.3657597654987552</v>
      </c>
      <c r="I7" s="38">
        <f t="shared" ca="1" si="1"/>
        <v>1.3791495671212919</v>
      </c>
      <c r="J7" s="38">
        <f t="shared" ca="1" si="1"/>
        <v>1.3925393687438288</v>
      </c>
      <c r="K7" s="39" cm="1">
        <f t="array" aca="1" ref="K7" ca="1">INDIRECT(CONCATENATE("'",HLOOKUP(K$1,$B$21:$E$23,3,FALSE),"'!",$B$25,ROW($A7)+5))*About!$A$27</f>
        <v>1.4059291703663657</v>
      </c>
      <c r="L7" s="38">
        <f t="shared" ca="1" si="5"/>
        <v>1.4059291703663657</v>
      </c>
      <c r="M7" s="38">
        <f t="shared" ca="1" si="2"/>
        <v>1.4059291703663657</v>
      </c>
      <c r="N7" s="38">
        <f t="shared" ca="1" si="2"/>
        <v>1.4059291703663657</v>
      </c>
      <c r="O7" s="38">
        <f t="shared" ca="1" si="2"/>
        <v>1.4059291703663657</v>
      </c>
      <c r="P7" s="39" cm="1">
        <f t="array" aca="1" ref="P7" ca="1">INDIRECT(CONCATENATE("'",HLOOKUP(P$1,$B$21:$E$23,3,FALSE),"'!",$B$25,ROW($A7)+5))*About!$A$27</f>
        <v>1.4059291703663657</v>
      </c>
      <c r="Q7" s="38" cm="1">
        <f t="array" aca="1" ref="Q7" ca="1">TREND($K7:$P7,$K$1:$P$1,Q$1)</f>
        <v>1.4059291703663657</v>
      </c>
      <c r="R7" s="38" cm="1">
        <f t="array" aca="1" ref="R7" ca="1">TREND($K7:$P7,$K$1:$P$1,R$1)</f>
        <v>1.4059291703663657</v>
      </c>
      <c r="S7" s="38" cm="1">
        <f t="array" aca="1" ref="S7" ca="1">TREND($K7:$P7,$K$1:$P$1,S$1)</f>
        <v>1.4059291703663657</v>
      </c>
      <c r="T7" s="38" cm="1">
        <f t="array" aca="1" ref="T7" ca="1">TREND($K7:$P7,$K$1:$P$1,T$1)</f>
        <v>1.4059291703663657</v>
      </c>
      <c r="U7" s="38" cm="1">
        <f t="array" aca="1" ref="U7" ca="1">TREND($K7:$P7,$K$1:$P$1,U$1)</f>
        <v>1.4059291703663657</v>
      </c>
      <c r="V7" s="38" cm="1">
        <f t="array" aca="1" ref="V7" ca="1">TREND($K7:$P7,$K$1:$P$1,V$1)</f>
        <v>1.4059291703663657</v>
      </c>
      <c r="W7" s="38" cm="1">
        <f t="array" aca="1" ref="W7" ca="1">TREND($K7:$P7,$K$1:$P$1,W$1)</f>
        <v>1.4059291703663657</v>
      </c>
      <c r="X7" s="38" cm="1">
        <f t="array" aca="1" ref="X7" ca="1">TREND($K7:$P7,$K$1:$P$1,X$1)</f>
        <v>1.4059291703663657</v>
      </c>
      <c r="Y7" s="38" cm="1">
        <f t="array" aca="1" ref="Y7" ca="1">TREND($K7:$P7,$K$1:$P$1,Y$1)</f>
        <v>1.4059291703663657</v>
      </c>
      <c r="Z7" s="38" cm="1">
        <f t="array" aca="1" ref="Z7" ca="1">TREND($K7:$P7,$K$1:$P$1,Z$1)</f>
        <v>1.4059291703663657</v>
      </c>
      <c r="AA7" s="38" cm="1">
        <f t="array" aca="1" ref="AA7" ca="1">TREND($K7:$P7,$K$1:$P$1,AA$1)</f>
        <v>1.4059291703663657</v>
      </c>
      <c r="AB7" s="38" cm="1">
        <f t="array" aca="1" ref="AB7" ca="1">TREND($K7:$P7,$K$1:$P$1,AB$1)</f>
        <v>1.4059291703663657</v>
      </c>
      <c r="AC7" s="38" cm="1">
        <f t="array" aca="1" ref="AC7" ca="1">TREND($K7:$P7,$K$1:$P$1,AC$1)</f>
        <v>1.4059291703663657</v>
      </c>
      <c r="AD7" s="38" cm="1">
        <f t="array" aca="1" ref="AD7" ca="1">TREND($K7:$P7,$K$1:$P$1,AD$1)</f>
        <v>1.4059291703663657</v>
      </c>
      <c r="AE7" s="38" cm="1">
        <f t="array" aca="1" ref="AE7" ca="1">TREND($K7:$P7,$K$1:$P$1,AE$1)</f>
        <v>1.4059291703663657</v>
      </c>
      <c r="AF7" s="38" cm="1">
        <f t="array" aca="1" ref="AF7" ca="1">TREND($K7:$P7,$K$1:$P$1,AF$1)</f>
        <v>1.4059291703663657</v>
      </c>
      <c r="AG7" s="38" cm="1">
        <f t="array" aca="1" ref="AG7" ca="1">TREND($K7:$P7,$K$1:$P$1,AG$1)</f>
        <v>1.4059291703663657</v>
      </c>
      <c r="AH7" s="38" cm="1">
        <f t="array" aca="1" ref="AH7" ca="1">TREND($K7:$P7,$K$1:$P$1,AH$1)</f>
        <v>1.4059291703663657</v>
      </c>
      <c r="AI7" s="38" cm="1">
        <f t="array" aca="1" ref="AI7" ca="1">TREND($K7:$P7,$K$1:$P$1,AI$1)</f>
        <v>1.4059291703663657</v>
      </c>
      <c r="AJ7" s="38" cm="1">
        <f t="array" aca="1" ref="AJ7" ca="1">TREND($K7:$P7,$K$1:$P$1,AJ$1)</f>
        <v>1.4059291703663657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0.22093172677185743</v>
      </c>
      <c r="C8" s="38">
        <f t="shared" ca="1" si="3"/>
        <v>0.22260545197467455</v>
      </c>
      <c r="D8" s="38">
        <f t="shared" ca="1" si="0"/>
        <v>0.22427917717749163</v>
      </c>
      <c r="E8" s="38">
        <f t="shared" ca="1" si="0"/>
        <v>0.22595290238030874</v>
      </c>
      <c r="F8" s="39" cm="1">
        <f t="array" aca="1" ref="F8" ca="1">INDIRECT(CONCATENATE("'",HLOOKUP(F$1,$B$21:$E$23,3,FALSE),"'!",$B$25,ROW($A8)+5))*About!$A$27</f>
        <v>0.22762662758312585</v>
      </c>
      <c r="G8" s="38">
        <f t="shared" ca="1" si="4"/>
        <v>0.22896560774537952</v>
      </c>
      <c r="H8" s="38">
        <f t="shared" ca="1" si="1"/>
        <v>0.2303045879076332</v>
      </c>
      <c r="I8" s="38">
        <f t="shared" ca="1" si="1"/>
        <v>0.2316435680698869</v>
      </c>
      <c r="J8" s="38">
        <f t="shared" ca="1" si="1"/>
        <v>0.23298254823214057</v>
      </c>
      <c r="K8" s="39" cm="1">
        <f t="array" aca="1" ref="K8" ca="1">INDIRECT(CONCATENATE("'",HLOOKUP(K$1,$B$21:$E$23,3,FALSE),"'!",$B$25,ROW($A8)+5))*About!$A$27</f>
        <v>0.23432152839439424</v>
      </c>
      <c r="L8" s="38">
        <f t="shared" ca="1" si="5"/>
        <v>0.23699948871890161</v>
      </c>
      <c r="M8" s="38">
        <f t="shared" ca="1" si="2"/>
        <v>0.23967744904340899</v>
      </c>
      <c r="N8" s="38">
        <f t="shared" ca="1" si="2"/>
        <v>0.24235540936791633</v>
      </c>
      <c r="O8" s="38">
        <f t="shared" ca="1" si="2"/>
        <v>0.2450333696924237</v>
      </c>
      <c r="P8" s="39" cm="1">
        <f t="array" aca="1" ref="P8" ca="1">INDIRECT(CONCATENATE("'",HLOOKUP(P$1,$B$21:$E$23,3,FALSE),"'!",$B$25,ROW($A8)+5))*About!$A$27</f>
        <v>0.24771133001693108</v>
      </c>
      <c r="Q8" s="38" cm="1">
        <f t="array" aca="1" ref="Q8" ca="1">TREND($K8:$P8,$K$1:$P$1,Q$1)</f>
        <v>0.2503892903414382</v>
      </c>
      <c r="R8" s="38" cm="1">
        <f t="array" aca="1" ref="R8" ca="1">TREND($K8:$P8,$K$1:$P$1,R$1)</f>
        <v>0.25306725066594549</v>
      </c>
      <c r="S8" s="38" cm="1">
        <f t="array" aca="1" ref="S8" ca="1">TREND($K8:$P8,$K$1:$P$1,S$1)</f>
        <v>0.25574521099045278</v>
      </c>
      <c r="T8" s="38" cm="1">
        <f t="array" aca="1" ref="T8" ca="1">TREND($K8:$P8,$K$1:$P$1,T$1)</f>
        <v>0.25842317131496007</v>
      </c>
      <c r="U8" s="38" cm="1">
        <f t="array" aca="1" ref="U8" ca="1">TREND($K8:$P8,$K$1:$P$1,U$1)</f>
        <v>0.26110113163946735</v>
      </c>
      <c r="V8" s="38" cm="1">
        <f t="array" aca="1" ref="V8" ca="1">TREND($K8:$P8,$K$1:$P$1,V$1)</f>
        <v>0.26377909196397464</v>
      </c>
      <c r="W8" s="38" cm="1">
        <f t="array" aca="1" ref="W8" ca="1">TREND($K8:$P8,$K$1:$P$1,W$1)</f>
        <v>0.26645705228848193</v>
      </c>
      <c r="X8" s="38" cm="1">
        <f t="array" aca="1" ref="X8" ca="1">TREND($K8:$P8,$K$1:$P$1,X$1)</f>
        <v>0.26913501261298922</v>
      </c>
      <c r="Y8" s="38" cm="1">
        <f t="array" aca="1" ref="Y8" ca="1">TREND($K8:$P8,$K$1:$P$1,Y$1)</f>
        <v>0.27181297293749651</v>
      </c>
      <c r="Z8" s="38" cm="1">
        <f t="array" aca="1" ref="Z8" ca="1">TREND($K8:$P8,$K$1:$P$1,Z$1)</f>
        <v>0.2744909332620038</v>
      </c>
      <c r="AA8" s="38" cm="1">
        <f t="array" aca="1" ref="AA8" ca="1">TREND($K8:$P8,$K$1:$P$1,AA$1)</f>
        <v>0.27716889358651109</v>
      </c>
      <c r="AB8" s="38" cm="1">
        <f t="array" aca="1" ref="AB8" ca="1">TREND($K8:$P8,$K$1:$P$1,AB$1)</f>
        <v>0.27984685391101838</v>
      </c>
      <c r="AC8" s="38" cm="1">
        <f t="array" aca="1" ref="AC8" ca="1">TREND($K8:$P8,$K$1:$P$1,AC$1)</f>
        <v>0.28252481423552656</v>
      </c>
      <c r="AD8" s="38" cm="1">
        <f t="array" aca="1" ref="AD8" ca="1">TREND($K8:$P8,$K$1:$P$1,AD$1)</f>
        <v>0.28520277456003384</v>
      </c>
      <c r="AE8" s="38" cm="1">
        <f t="array" aca="1" ref="AE8" ca="1">TREND($K8:$P8,$K$1:$P$1,AE$1)</f>
        <v>0.28788073488454113</v>
      </c>
      <c r="AF8" s="38" cm="1">
        <f t="array" aca="1" ref="AF8" ca="1">TREND($K8:$P8,$K$1:$P$1,AF$1)</f>
        <v>0.29055869520904842</v>
      </c>
      <c r="AG8" s="38" cm="1">
        <f t="array" aca="1" ref="AG8" ca="1">TREND($K8:$P8,$K$1:$P$1,AG$1)</f>
        <v>0.29323665553355571</v>
      </c>
      <c r="AH8" s="38" cm="1">
        <f t="array" aca="1" ref="AH8" ca="1">TREND($K8:$P8,$K$1:$P$1,AH$1)</f>
        <v>0.295914615858063</v>
      </c>
      <c r="AI8" s="38" cm="1">
        <f t="array" aca="1" ref="AI8" ca="1">TREND($K8:$P8,$K$1:$P$1,AI$1)</f>
        <v>0.29859257618257029</v>
      </c>
      <c r="AJ8" s="38" cm="1">
        <f t="array" aca="1" ref="AJ8" ca="1">TREND($K8:$P8,$K$1:$P$1,AJ$1)</f>
        <v>0.30127053650707758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5.4228696571274097E-2</v>
      </c>
      <c r="C9" s="38">
        <f t="shared" ca="1" si="3"/>
        <v>5.439606909155581E-2</v>
      </c>
      <c r="D9" s="38">
        <f t="shared" ca="1" si="0"/>
        <v>5.4563441611837515E-2</v>
      </c>
      <c r="E9" s="38">
        <f t="shared" ca="1" si="0"/>
        <v>5.4730814132119228E-2</v>
      </c>
      <c r="F9" s="39" cm="1">
        <f t="array" aca="1" ref="F9" ca="1">INDIRECT(CONCATENATE("'",HLOOKUP(F$1,$B$21:$E$23,3,FALSE),"'!",$B$25,ROW($A9)+5))*About!$A$27</f>
        <v>5.489818665240094E-2</v>
      </c>
      <c r="G9" s="38">
        <f t="shared" ca="1" si="4"/>
        <v>5.5567676733527777E-2</v>
      </c>
      <c r="H9" s="38">
        <f t="shared" ca="1" si="1"/>
        <v>5.623716681465462E-2</v>
      </c>
      <c r="I9" s="38">
        <f t="shared" ca="1" si="1"/>
        <v>5.6906656895781456E-2</v>
      </c>
      <c r="J9" s="38">
        <f t="shared" ca="1" si="1"/>
        <v>5.7576146976908299E-2</v>
      </c>
      <c r="K9" s="39" cm="1">
        <f t="array" aca="1" ref="K9" ca="1">INDIRECT(CONCATENATE("'",HLOOKUP(K$1,$B$21:$E$23,3,FALSE),"'!",$B$25,ROW($A9)+5))*About!$A$27</f>
        <v>5.8245637058035135E-2</v>
      </c>
      <c r="L9" s="38">
        <f t="shared" ca="1" si="5"/>
        <v>5.9182923171612715E-2</v>
      </c>
      <c r="M9" s="38">
        <f t="shared" ca="1" si="2"/>
        <v>6.0120209285190296E-2</v>
      </c>
      <c r="N9" s="38">
        <f t="shared" ca="1" si="2"/>
        <v>6.1057495398767869E-2</v>
      </c>
      <c r="O9" s="38">
        <f t="shared" ca="1" si="2"/>
        <v>6.199478151234545E-2</v>
      </c>
      <c r="P9" s="39" cm="1">
        <f t="array" aca="1" ref="P9" ca="1">INDIRECT(CONCATENATE("'",HLOOKUP(P$1,$B$21:$E$23,3,FALSE),"'!",$B$25,ROW($A9)+5))*About!$A$27</f>
        <v>6.293206762592303E-2</v>
      </c>
      <c r="Q9" s="38" cm="1">
        <f t="array" aca="1" ref="Q9" ca="1">TREND($K9:$P9,$K$1:$P$1,Q$1)</f>
        <v>6.3869353739500534E-2</v>
      </c>
      <c r="R9" s="38" cm="1">
        <f t="array" aca="1" ref="R9" ca="1">TREND($K9:$P9,$K$1:$P$1,R$1)</f>
        <v>6.4806639853078218E-2</v>
      </c>
      <c r="S9" s="38" cm="1">
        <f t="array" aca="1" ref="S9" ca="1">TREND($K9:$P9,$K$1:$P$1,S$1)</f>
        <v>6.5743925966655681E-2</v>
      </c>
      <c r="T9" s="38" cm="1">
        <f t="array" aca="1" ref="T9" ca="1">TREND($K9:$P9,$K$1:$P$1,T$1)</f>
        <v>6.6681212080233365E-2</v>
      </c>
      <c r="U9" s="38" cm="1">
        <f t="array" aca="1" ref="U9" ca="1">TREND($K9:$P9,$K$1:$P$1,U$1)</f>
        <v>6.7618498193810828E-2</v>
      </c>
      <c r="V9" s="38" cm="1">
        <f t="array" aca="1" ref="V9" ca="1">TREND($K9:$P9,$K$1:$P$1,V$1)</f>
        <v>6.8555784307388512E-2</v>
      </c>
      <c r="W9" s="38" cm="1">
        <f t="array" aca="1" ref="W9" ca="1">TREND($K9:$P9,$K$1:$P$1,W$1)</f>
        <v>6.9493070420965974E-2</v>
      </c>
      <c r="X9" s="38" cm="1">
        <f t="array" aca="1" ref="X9" ca="1">TREND($K9:$P9,$K$1:$P$1,X$1)</f>
        <v>7.0430356534543659E-2</v>
      </c>
      <c r="Y9" s="38" cm="1">
        <f t="array" aca="1" ref="Y9" ca="1">TREND($K9:$P9,$K$1:$P$1,Y$1)</f>
        <v>7.1367642648121121E-2</v>
      </c>
      <c r="Z9" s="38" cm="1">
        <f t="array" aca="1" ref="Z9" ca="1">TREND($K9:$P9,$K$1:$P$1,Z$1)</f>
        <v>7.2304928761698806E-2</v>
      </c>
      <c r="AA9" s="38" cm="1">
        <f t="array" aca="1" ref="AA9" ca="1">TREND($K9:$P9,$K$1:$P$1,AA$1)</f>
        <v>7.3242214875276268E-2</v>
      </c>
      <c r="AB9" s="38" cm="1">
        <f t="array" aca="1" ref="AB9" ca="1">TREND($K9:$P9,$K$1:$P$1,AB$1)</f>
        <v>7.4179500988853952E-2</v>
      </c>
      <c r="AC9" s="38" cm="1">
        <f t="array" aca="1" ref="AC9" ca="1">TREND($K9:$P9,$K$1:$P$1,AC$1)</f>
        <v>7.5116787102431415E-2</v>
      </c>
      <c r="AD9" s="38" cm="1">
        <f t="array" aca="1" ref="AD9" ca="1">TREND($K9:$P9,$K$1:$P$1,AD$1)</f>
        <v>7.6054073216009099E-2</v>
      </c>
      <c r="AE9" s="38" cm="1">
        <f t="array" aca="1" ref="AE9" ca="1">TREND($K9:$P9,$K$1:$P$1,AE$1)</f>
        <v>7.6991359329586562E-2</v>
      </c>
      <c r="AF9" s="38" cm="1">
        <f t="array" aca="1" ref="AF9" ca="1">TREND($K9:$P9,$K$1:$P$1,AF$1)</f>
        <v>7.7928645443164246E-2</v>
      </c>
      <c r="AG9" s="38" cm="1">
        <f t="array" aca="1" ref="AG9" ca="1">TREND($K9:$P9,$K$1:$P$1,AG$1)</f>
        <v>7.8865931556741709E-2</v>
      </c>
      <c r="AH9" s="38" cm="1">
        <f t="array" aca="1" ref="AH9" ca="1">TREND($K9:$P9,$K$1:$P$1,AH$1)</f>
        <v>7.9803217670319393E-2</v>
      </c>
      <c r="AI9" s="38" cm="1">
        <f t="array" aca="1" ref="AI9" ca="1">TREND($K9:$P9,$K$1:$P$1,AI$1)</f>
        <v>8.0740503783897077E-2</v>
      </c>
      <c r="AJ9" s="38" cm="1">
        <f t="array" aca="1" ref="AJ9" ca="1">TREND($K9:$P9,$K$1:$P$1,AJ$1)</f>
        <v>8.167778989747454E-2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3.3474504056342036E-4</v>
      </c>
      <c r="C10" s="38">
        <f t="shared" ca="1" si="3"/>
        <v>3.431136665775059E-4</v>
      </c>
      <c r="D10" s="38">
        <f t="shared" ca="1" si="0"/>
        <v>3.5148229259159138E-4</v>
      </c>
      <c r="E10" s="38">
        <f t="shared" ca="1" si="0"/>
        <v>3.5985091860567687E-4</v>
      </c>
      <c r="F10" s="39" cm="1">
        <f t="array" aca="1" ref="F10" ca="1">INDIRECT(CONCATENATE("'",HLOOKUP(F$1,$B$21:$E$23,3,FALSE),"'!",$B$25,ROW($A10)+5))*About!$A$27</f>
        <v>3.6821954461976241E-4</v>
      </c>
      <c r="G10" s="38">
        <f t="shared" ca="1" si="4"/>
        <v>3.7759240575553816E-4</v>
      </c>
      <c r="H10" s="38">
        <f t="shared" ca="1" si="1"/>
        <v>3.8696526689131392E-4</v>
      </c>
      <c r="I10" s="38">
        <f t="shared" ca="1" si="1"/>
        <v>3.9633812802708973E-4</v>
      </c>
      <c r="J10" s="38">
        <f t="shared" ca="1" si="1"/>
        <v>4.0571098916286548E-4</v>
      </c>
      <c r="K10" s="39" cm="1">
        <f t="array" aca="1" ref="K10" ca="1">INDIRECT(CONCATENATE("'",HLOOKUP(K$1,$B$21:$E$23,3,FALSE),"'!",$B$25,ROW($A10)+5))*About!$A$27</f>
        <v>4.1508385029864124E-4</v>
      </c>
      <c r="L10" s="38">
        <f t="shared" ca="1" si="5"/>
        <v>4.2579569159667069E-4</v>
      </c>
      <c r="M10" s="38">
        <f t="shared" ca="1" si="2"/>
        <v>4.3650753289470014E-4</v>
      </c>
      <c r="N10" s="38">
        <f t="shared" ca="1" si="2"/>
        <v>4.4721937419272959E-4</v>
      </c>
      <c r="O10" s="38">
        <f t="shared" ca="1" si="2"/>
        <v>4.5793121549075904E-4</v>
      </c>
      <c r="P10" s="39" cm="1">
        <f t="array" aca="1" ref="P10" ca="1">INDIRECT(CONCATENATE("'",HLOOKUP(P$1,$B$21:$E$23,3,FALSE),"'!",$B$25,ROW($A10)+5))*About!$A$27</f>
        <v>4.6864305678878849E-4</v>
      </c>
      <c r="Q10" s="38" cm="1">
        <f t="array" aca="1" ref="Q10" ca="1">TREND($K10:$P10,$K$1:$P$1,Q$1)</f>
        <v>4.79354898086818E-4</v>
      </c>
      <c r="R10" s="38" cm="1">
        <f t="array" aca="1" ref="R10" ca="1">TREND($K10:$P10,$K$1:$P$1,R$1)</f>
        <v>4.9006673938484582E-4</v>
      </c>
      <c r="S10" s="38" cm="1">
        <f t="array" aca="1" ref="S10" ca="1">TREND($K10:$P10,$K$1:$P$1,S$1)</f>
        <v>5.0077858068287712E-4</v>
      </c>
      <c r="T10" s="38" cm="1">
        <f t="array" aca="1" ref="T10" ca="1">TREND($K10:$P10,$K$1:$P$1,T$1)</f>
        <v>5.1149042198090494E-4</v>
      </c>
      <c r="U10" s="38" cm="1">
        <f t="array" aca="1" ref="U10" ca="1">TREND($K10:$P10,$K$1:$P$1,U$1)</f>
        <v>5.2220226327893624E-4</v>
      </c>
      <c r="V10" s="38" cm="1">
        <f t="array" aca="1" ref="V10" ca="1">TREND($K10:$P10,$K$1:$P$1,V$1)</f>
        <v>5.3291410457696406E-4</v>
      </c>
      <c r="W10" s="38" cm="1">
        <f t="array" aca="1" ref="W10" ca="1">TREND($K10:$P10,$K$1:$P$1,W$1)</f>
        <v>5.4362594587499535E-4</v>
      </c>
      <c r="X10" s="38" cm="1">
        <f t="array" aca="1" ref="X10" ca="1">TREND($K10:$P10,$K$1:$P$1,X$1)</f>
        <v>5.5433778717302318E-4</v>
      </c>
      <c r="Y10" s="38" cm="1">
        <f t="array" aca="1" ref="Y10" ca="1">TREND($K10:$P10,$K$1:$P$1,Y$1)</f>
        <v>5.6504962847105447E-4</v>
      </c>
      <c r="Z10" s="38" cm="1">
        <f t="array" aca="1" ref="Z10" ca="1">TREND($K10:$P10,$K$1:$P$1,Z$1)</f>
        <v>5.757614697690823E-4</v>
      </c>
      <c r="AA10" s="38" cm="1">
        <f t="array" aca="1" ref="AA10" ca="1">TREND($K10:$P10,$K$1:$P$1,AA$1)</f>
        <v>5.8647331106711359E-4</v>
      </c>
      <c r="AB10" s="38" cm="1">
        <f t="array" aca="1" ref="AB10" ca="1">TREND($K10:$P10,$K$1:$P$1,AB$1)</f>
        <v>5.9718515236514141E-4</v>
      </c>
      <c r="AC10" s="38" cm="1">
        <f t="array" aca="1" ref="AC10" ca="1">TREND($K10:$P10,$K$1:$P$1,AC$1)</f>
        <v>6.0789699366317271E-4</v>
      </c>
      <c r="AD10" s="38" cm="1">
        <f t="array" aca="1" ref="AD10" ca="1">TREND($K10:$P10,$K$1:$P$1,AD$1)</f>
        <v>6.1860883496120053E-4</v>
      </c>
      <c r="AE10" s="38" cm="1">
        <f t="array" aca="1" ref="AE10" ca="1">TREND($K10:$P10,$K$1:$P$1,AE$1)</f>
        <v>6.2932067625923183E-4</v>
      </c>
      <c r="AF10" s="38" cm="1">
        <f t="array" aca="1" ref="AF10" ca="1">TREND($K10:$P10,$K$1:$P$1,AF$1)</f>
        <v>6.4003251755725965E-4</v>
      </c>
      <c r="AG10" s="38" cm="1">
        <f t="array" aca="1" ref="AG10" ca="1">TREND($K10:$P10,$K$1:$P$1,AG$1)</f>
        <v>6.5074435885529094E-4</v>
      </c>
      <c r="AH10" s="38" cm="1">
        <f t="array" aca="1" ref="AH10" ca="1">TREND($K10:$P10,$K$1:$P$1,AH$1)</f>
        <v>6.6145620015331877E-4</v>
      </c>
      <c r="AI10" s="38" cm="1">
        <f t="array" aca="1" ref="AI10" ca="1">TREND($K10:$P10,$K$1:$P$1,AI$1)</f>
        <v>6.7216804145134659E-4</v>
      </c>
      <c r="AJ10" s="38" cm="1">
        <f t="array" aca="1" ref="AJ10" ca="1">TREND($K10:$P10,$K$1:$P$1,AJ$1)</f>
        <v>6.8287988274937789E-4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3.2135523894088357E-4</v>
      </c>
      <c r="C11" s="38">
        <f t="shared" ca="1" si="3"/>
        <v>3.2972386495496906E-4</v>
      </c>
      <c r="D11" s="38">
        <f t="shared" ca="1" si="0"/>
        <v>3.380924909690546E-4</v>
      </c>
      <c r="E11" s="38">
        <f t="shared" ca="1" si="0"/>
        <v>3.4646111698314008E-4</v>
      </c>
      <c r="F11" s="39" cm="1">
        <f t="array" aca="1" ref="F11" ca="1">INDIRECT(CONCATENATE("'",HLOOKUP(F$1,$B$21:$E$23,3,FALSE),"'!",$B$25,ROW($A11)+5))*About!$A$27</f>
        <v>3.5482974299722557E-4</v>
      </c>
      <c r="G11" s="38">
        <f t="shared" ca="1" si="4"/>
        <v>3.6420260413300132E-4</v>
      </c>
      <c r="H11" s="38">
        <f t="shared" ca="1" si="1"/>
        <v>3.7357546526877708E-4</v>
      </c>
      <c r="I11" s="38">
        <f t="shared" ca="1" si="1"/>
        <v>3.8294832640455289E-4</v>
      </c>
      <c r="J11" s="38">
        <f t="shared" ca="1" si="1"/>
        <v>3.9232118754032864E-4</v>
      </c>
      <c r="K11" s="39" cm="1">
        <f t="array" aca="1" ref="K11" ca="1">INDIRECT(CONCATENATE("'",HLOOKUP(K$1,$B$21:$E$23,3,FALSE),"'!",$B$25,ROW($A11)+5))*About!$A$27</f>
        <v>4.016940486761044E-4</v>
      </c>
      <c r="L11" s="38">
        <f t="shared" ca="1" si="5"/>
        <v>4.1240588997413385E-4</v>
      </c>
      <c r="M11" s="38">
        <f t="shared" ca="1" si="2"/>
        <v>4.231177312721633E-4</v>
      </c>
      <c r="N11" s="38">
        <f t="shared" ca="1" si="2"/>
        <v>4.3382957257019281E-4</v>
      </c>
      <c r="O11" s="38">
        <f t="shared" ca="1" si="2"/>
        <v>4.4454141386822226E-4</v>
      </c>
      <c r="P11" s="39" cm="1">
        <f t="array" aca="1" ref="P11" ca="1">INDIRECT(CONCATENATE("'",HLOOKUP(P$1,$B$21:$E$23,3,FALSE),"'!",$B$25,ROW($A11)+5))*About!$A$27</f>
        <v>4.5525325516625171E-4</v>
      </c>
      <c r="Q11" s="38" cm="1">
        <f t="array" aca="1" ref="Q11" ca="1">TREND($K11:$P11,$K$1:$P$1,Q$1)</f>
        <v>4.6596509646428322E-4</v>
      </c>
      <c r="R11" s="38" cm="1">
        <f t="array" aca="1" ref="R11" ca="1">TREND($K11:$P11,$K$1:$P$1,R$1)</f>
        <v>4.7667693776231104E-4</v>
      </c>
      <c r="S11" s="38" cm="1">
        <f t="array" aca="1" ref="S11" ca="1">TREND($K11:$P11,$K$1:$P$1,S$1)</f>
        <v>4.8738877906034234E-4</v>
      </c>
      <c r="T11" s="38" cm="1">
        <f t="array" aca="1" ref="T11" ca="1">TREND($K11:$P11,$K$1:$P$1,T$1)</f>
        <v>4.9810062035837016E-4</v>
      </c>
      <c r="U11" s="38" cm="1">
        <f t="array" aca="1" ref="U11" ca="1">TREND($K11:$P11,$K$1:$P$1,U$1)</f>
        <v>5.0881246165640145E-4</v>
      </c>
      <c r="V11" s="38" cm="1">
        <f t="array" aca="1" ref="V11" ca="1">TREND($K11:$P11,$K$1:$P$1,V$1)</f>
        <v>5.1952430295442928E-4</v>
      </c>
      <c r="W11" s="38" cm="1">
        <f t="array" aca="1" ref="W11" ca="1">TREND($K11:$P11,$K$1:$P$1,W$1)</f>
        <v>5.3023614425246057E-4</v>
      </c>
      <c r="X11" s="38" cm="1">
        <f t="array" aca="1" ref="X11" ca="1">TREND($K11:$P11,$K$1:$P$1,X$1)</f>
        <v>5.409479855504884E-4</v>
      </c>
      <c r="Y11" s="38" cm="1">
        <f t="array" aca="1" ref="Y11" ca="1">TREND($K11:$P11,$K$1:$P$1,Y$1)</f>
        <v>5.5165982684851969E-4</v>
      </c>
      <c r="Z11" s="38" cm="1">
        <f t="array" aca="1" ref="Z11" ca="1">TREND($K11:$P11,$K$1:$P$1,Z$1)</f>
        <v>5.6237166814654752E-4</v>
      </c>
      <c r="AA11" s="38" cm="1">
        <f t="array" aca="1" ref="AA11" ca="1">TREND($K11:$P11,$K$1:$P$1,AA$1)</f>
        <v>5.7308350944457881E-4</v>
      </c>
      <c r="AB11" s="38" cm="1">
        <f t="array" aca="1" ref="AB11" ca="1">TREND($K11:$P11,$K$1:$P$1,AB$1)</f>
        <v>5.8379535074260663E-4</v>
      </c>
      <c r="AC11" s="38" cm="1">
        <f t="array" aca="1" ref="AC11" ca="1">TREND($K11:$P11,$K$1:$P$1,AC$1)</f>
        <v>5.9450719204063793E-4</v>
      </c>
      <c r="AD11" s="38" cm="1">
        <f t="array" aca="1" ref="AD11" ca="1">TREND($K11:$P11,$K$1:$P$1,AD$1)</f>
        <v>6.0521903333866575E-4</v>
      </c>
      <c r="AE11" s="38" cm="1">
        <f t="array" aca="1" ref="AE11" ca="1">TREND($K11:$P11,$K$1:$P$1,AE$1)</f>
        <v>6.1593087463669705E-4</v>
      </c>
      <c r="AF11" s="38" cm="1">
        <f t="array" aca="1" ref="AF11" ca="1">TREND($K11:$P11,$K$1:$P$1,AF$1)</f>
        <v>6.2664271593472487E-4</v>
      </c>
      <c r="AG11" s="38" cm="1">
        <f t="array" aca="1" ref="AG11" ca="1">TREND($K11:$P11,$K$1:$P$1,AG$1)</f>
        <v>6.3735455723275616E-4</v>
      </c>
      <c r="AH11" s="38" cm="1">
        <f t="array" aca="1" ref="AH11" ca="1">TREND($K11:$P11,$K$1:$P$1,AH$1)</f>
        <v>6.4806639853078399E-4</v>
      </c>
      <c r="AI11" s="38" cm="1">
        <f t="array" aca="1" ref="AI11" ca="1">TREND($K11:$P11,$K$1:$P$1,AI$1)</f>
        <v>6.5877823982881181E-4</v>
      </c>
      <c r="AJ11" s="38" cm="1">
        <f t="array" aca="1" ref="AJ11" ca="1">TREND($K11:$P11,$K$1:$P$1,AJ$1)</f>
        <v>6.6949008112684311E-4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1.4862679801015866E-3</v>
      </c>
      <c r="C12" s="38">
        <f t="shared" ca="1" si="3"/>
        <v>1.5230899345635629E-3</v>
      </c>
      <c r="D12" s="38">
        <f t="shared" ca="1" si="0"/>
        <v>1.5599118890255391E-3</v>
      </c>
      <c r="E12" s="38">
        <f t="shared" ca="1" si="0"/>
        <v>1.5967338434875152E-3</v>
      </c>
      <c r="F12" s="40">
        <f ca="1">SUM(INDIRECT(CONCATENATE("'",HLOOKUP(F$1,$B$21:$E$23,3,FALSE),"'!",$B$25,ROW($A12)+5,":",$B$25,ROW($A12)+6)))*About!$A$27</f>
        <v>1.6335557979494915E-3</v>
      </c>
      <c r="G12" s="38">
        <f t="shared" ca="1" si="4"/>
        <v>1.677742143303863E-3</v>
      </c>
      <c r="H12" s="38">
        <f t="shared" ca="1" si="1"/>
        <v>1.7219284886582345E-3</v>
      </c>
      <c r="I12" s="38">
        <f t="shared" ca="1" si="1"/>
        <v>1.7661148340126058E-3</v>
      </c>
      <c r="J12" s="38">
        <f t="shared" ca="1" si="1"/>
        <v>1.8103011793669773E-3</v>
      </c>
      <c r="K12" s="40">
        <f ca="1">SUM(INDIRECT(CONCATENATE("'",HLOOKUP(K$1,$B$21:$E$23,3,FALSE),"'!",$B$25,ROW($A12)+5,":",$B$25,ROW($A12)+6)))*About!$A$27</f>
        <v>1.8544875247213488E-3</v>
      </c>
      <c r="L12" s="38">
        <f t="shared" ca="1" si="5"/>
        <v>1.8986738700757203E-3</v>
      </c>
      <c r="M12" s="38">
        <f t="shared" ca="1" si="2"/>
        <v>1.9428602154300918E-3</v>
      </c>
      <c r="N12" s="38">
        <f t="shared" ca="1" si="2"/>
        <v>1.9870465607844633E-3</v>
      </c>
      <c r="O12" s="38">
        <f t="shared" ca="1" si="2"/>
        <v>2.031232906138835E-3</v>
      </c>
      <c r="P12" s="40">
        <f ca="1">SUM(INDIRECT(CONCATENATE("'",HLOOKUP(P$1,$B$21:$E$23,3,FALSE),"'!",$B$25,ROW($A12)+5,":",$B$25,ROW($A12)+6)))*About!$A$27</f>
        <v>2.0754192514932063E-3</v>
      </c>
      <c r="Q12" s="38" cm="1">
        <f t="array" aca="1" ref="Q12" ca="1">TREND($K12:$P12,$K$1:$P$1,Q$1)</f>
        <v>2.119605596847568E-3</v>
      </c>
      <c r="R12" s="38" cm="1">
        <f t="array" aca="1" ref="R12" ca="1">TREND($K12:$P12,$K$1:$P$1,R$1)</f>
        <v>2.1637919422019397E-3</v>
      </c>
      <c r="S12" s="38" cm="1">
        <f t="array" aca="1" ref="S12" ca="1">TREND($K12:$P12,$K$1:$P$1,S$1)</f>
        <v>2.2079782875563114E-3</v>
      </c>
      <c r="T12" s="38" cm="1">
        <f t="array" aca="1" ref="T12" ca="1">TREND($K12:$P12,$K$1:$P$1,T$1)</f>
        <v>2.2521646329106831E-3</v>
      </c>
      <c r="U12" s="38" cm="1">
        <f t="array" aca="1" ref="U12" ca="1">TREND($K12:$P12,$K$1:$P$1,U$1)</f>
        <v>2.2963509782650549E-3</v>
      </c>
      <c r="V12" s="38" cm="1">
        <f t="array" aca="1" ref="V12" ca="1">TREND($K12:$P12,$K$1:$P$1,V$1)</f>
        <v>2.3405373236194266E-3</v>
      </c>
      <c r="W12" s="38" cm="1">
        <f t="array" aca="1" ref="W12" ca="1">TREND($K12:$P12,$K$1:$P$1,W$1)</f>
        <v>2.3847236689737983E-3</v>
      </c>
      <c r="X12" s="38" cm="1">
        <f t="array" aca="1" ref="X12" ca="1">TREND($K12:$P12,$K$1:$P$1,X$1)</f>
        <v>2.42891001432817E-3</v>
      </c>
      <c r="Y12" s="38" cm="1">
        <f t="array" aca="1" ref="Y12" ca="1">TREND($K12:$P12,$K$1:$P$1,Y$1)</f>
        <v>2.4730963596825417E-3</v>
      </c>
      <c r="Z12" s="38" cm="1">
        <f t="array" aca="1" ref="Z12" ca="1">TREND($K12:$P12,$K$1:$P$1,Z$1)</f>
        <v>2.5172827050369134E-3</v>
      </c>
      <c r="AA12" s="38" cm="1">
        <f t="array" aca="1" ref="AA12" ca="1">TREND($K12:$P12,$K$1:$P$1,AA$1)</f>
        <v>2.5614690503912851E-3</v>
      </c>
      <c r="AB12" s="38" cm="1">
        <f t="array" aca="1" ref="AB12" ca="1">TREND($K12:$P12,$K$1:$P$1,AB$1)</f>
        <v>2.6056553957456569E-3</v>
      </c>
      <c r="AC12" s="38" cm="1">
        <f t="array" aca="1" ref="AC12" ca="1">TREND($K12:$P12,$K$1:$P$1,AC$1)</f>
        <v>2.6498417411000286E-3</v>
      </c>
      <c r="AD12" s="38" cm="1">
        <f t="array" aca="1" ref="AD12" ca="1">TREND($K12:$P12,$K$1:$P$1,AD$1)</f>
        <v>2.6940280864544003E-3</v>
      </c>
      <c r="AE12" s="38" cm="1">
        <f t="array" aca="1" ref="AE12" ca="1">TREND($K12:$P12,$K$1:$P$1,AE$1)</f>
        <v>2.738214431808772E-3</v>
      </c>
      <c r="AF12" s="38" cm="1">
        <f t="array" aca="1" ref="AF12" ca="1">TREND($K12:$P12,$K$1:$P$1,AF$1)</f>
        <v>2.7824007771631437E-3</v>
      </c>
      <c r="AG12" s="38" cm="1">
        <f t="array" aca="1" ref="AG12" ca="1">TREND($K12:$P12,$K$1:$P$1,AG$1)</f>
        <v>2.8265871225175154E-3</v>
      </c>
      <c r="AH12" s="38" cm="1">
        <f t="array" aca="1" ref="AH12" ca="1">TREND($K12:$P12,$K$1:$P$1,AH$1)</f>
        <v>2.8707734678718871E-3</v>
      </c>
      <c r="AI12" s="38" cm="1">
        <f t="array" aca="1" ref="AI12" ca="1">TREND($K12:$P12,$K$1:$P$1,AI$1)</f>
        <v>2.9149598132262589E-3</v>
      </c>
      <c r="AJ12" s="38" cm="1">
        <f t="array" aca="1" ref="AJ12" ca="1">TREND($K12:$P12,$K$1:$P$1,AJ$1)</f>
        <v>2.9591461585806306E-3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HOIpTP-transport-SO2</v>
      </c>
    </row>
    <row r="18" spans="1:5" x14ac:dyDescent="0.45">
      <c r="A18" t="s">
        <v>114</v>
      </c>
      <c r="B18" t="str">
        <f ca="1">RIGHT(B17,LEN(B17)-7)</f>
        <v>transport-SO2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4.3516855273244645E-4</v>
      </c>
      <c r="C2" s="38">
        <f ca="1">$B2+($F2-$B2)*(C$1-$B$1)/($F$1-$B$1)</f>
        <v>4.3684227793526357E-4</v>
      </c>
      <c r="D2" s="38">
        <f t="shared" ref="D2:E12" ca="1" si="0">$B2+($F2-$B2)*(D$1-$B$1)/($F$1-$B$1)</f>
        <v>4.3851600313808063E-4</v>
      </c>
      <c r="E2" s="38">
        <f t="shared" ca="1" si="0"/>
        <v>4.4018972834089775E-4</v>
      </c>
      <c r="F2" s="37" cm="1">
        <f t="array" aca="1" ref="F2" ca="1">INDIRECT(CONCATENATE("'",HLOOKUP(F$1,$B$21:$E$23,3,FALSE),"'!",$B$25,ROW($A2)+3))*About!$A$27</f>
        <v>4.4186345354371487E-4</v>
      </c>
      <c r="G2" s="38">
        <f ca="1">$F2+($K2-$F2)*(G$1-$F$1)/($K$1-$F$1)</f>
        <v>4.4721937419272959E-4</v>
      </c>
      <c r="H2" s="38">
        <f t="shared" ref="H2:J12" ca="1" si="1">$F2+($K2-$F2)*(H$1-$F$1)/($K$1-$F$1)</f>
        <v>4.5257529484174432E-4</v>
      </c>
      <c r="I2" s="38">
        <f t="shared" ca="1" si="1"/>
        <v>4.5793121549075904E-4</v>
      </c>
      <c r="J2" s="38">
        <f t="shared" ca="1" si="1"/>
        <v>4.6328713613977377E-4</v>
      </c>
      <c r="K2" s="37" cm="1">
        <f t="array" aca="1" ref="K2" ca="1">INDIRECT(CONCATENATE("'",HLOOKUP(K$1,$B$21:$E$23,3,FALSE),"'!",$B$25,ROW($A2)+3))*About!$A$27</f>
        <v>4.6864305678878849E-4</v>
      </c>
      <c r="L2" s="38">
        <f ca="1">$K2+($P2-$K2)*(L$1-$K$1)/($P$1-$K$1)</f>
        <v>4.7399897743780322E-4</v>
      </c>
      <c r="M2" s="38">
        <f t="shared" ref="M2:O12" ca="1" si="2">$K2+($P2-$K2)*(M$1-$K$1)/($P$1-$K$1)</f>
        <v>4.7935489808681794E-4</v>
      </c>
      <c r="N2" s="38">
        <f t="shared" ca="1" si="2"/>
        <v>4.8471081873583267E-4</v>
      </c>
      <c r="O2" s="38">
        <f t="shared" ca="1" si="2"/>
        <v>4.9006673938484734E-4</v>
      </c>
      <c r="P2" s="37" cm="1">
        <f t="array" aca="1" ref="P2" ca="1">INDIRECT(CONCATENATE("'",HLOOKUP(P$1,$B$21:$E$23,3,FALSE),"'!",$B$25,ROW($A2)+3))*About!$A$27</f>
        <v>4.9542266003386212E-4</v>
      </c>
      <c r="Q2" s="38" cm="1">
        <f t="array" aca="1" ref="Q2" ca="1">TREND($K2:$P2,$K$1:$P$1,Q$1)</f>
        <v>5.0077858068287712E-4</v>
      </c>
      <c r="R2" s="38" cm="1">
        <f t="array" aca="1" ref="R2" ca="1">TREND($K2:$P2,$K$1:$P$1,R$1)</f>
        <v>5.0613450133189276E-4</v>
      </c>
      <c r="S2" s="38" cm="1">
        <f t="array" aca="1" ref="S2" ca="1">TREND($K2:$P2,$K$1:$P$1,S$1)</f>
        <v>5.1149042198090668E-4</v>
      </c>
      <c r="T2" s="38" cm="1">
        <f t="array" aca="1" ref="T2" ca="1">TREND($K2:$P2,$K$1:$P$1,T$1)</f>
        <v>5.1684634262992059E-4</v>
      </c>
      <c r="U2" s="38" cm="1">
        <f t="array" aca="1" ref="U2" ca="1">TREND($K2:$P2,$K$1:$P$1,U$1)</f>
        <v>5.2220226327893624E-4</v>
      </c>
      <c r="V2" s="38" cm="1">
        <f t="array" aca="1" ref="V2" ca="1">TREND($K2:$P2,$K$1:$P$1,V$1)</f>
        <v>5.2755818392795015E-4</v>
      </c>
      <c r="W2" s="38" cm="1">
        <f t="array" aca="1" ref="W2" ca="1">TREND($K2:$P2,$K$1:$P$1,W$1)</f>
        <v>5.3291410457696579E-4</v>
      </c>
      <c r="X2" s="38" cm="1">
        <f t="array" aca="1" ref="X2" ca="1">TREND($K2:$P2,$K$1:$P$1,X$1)</f>
        <v>5.3827002522597971E-4</v>
      </c>
      <c r="Y2" s="38" cm="1">
        <f t="array" aca="1" ref="Y2" ca="1">TREND($K2:$P2,$K$1:$P$1,Y$1)</f>
        <v>5.4362594587499535E-4</v>
      </c>
      <c r="Z2" s="38" cm="1">
        <f t="array" aca="1" ref="Z2" ca="1">TREND($K2:$P2,$K$1:$P$1,Z$1)</f>
        <v>5.4898186652400927E-4</v>
      </c>
      <c r="AA2" s="38" cm="1">
        <f t="array" aca="1" ref="AA2" ca="1">TREND($K2:$P2,$K$1:$P$1,AA$1)</f>
        <v>5.5433778717302491E-4</v>
      </c>
      <c r="AB2" s="38" cm="1">
        <f t="array" aca="1" ref="AB2" ca="1">TREND($K2:$P2,$K$1:$P$1,AB$1)</f>
        <v>5.5969370782203882E-4</v>
      </c>
      <c r="AC2" s="38" cm="1">
        <f t="array" aca="1" ref="AC2" ca="1">TREND($K2:$P2,$K$1:$P$1,AC$1)</f>
        <v>5.6504962847105447E-4</v>
      </c>
      <c r="AD2" s="38" cm="1">
        <f t="array" aca="1" ref="AD2" ca="1">TREND($K2:$P2,$K$1:$P$1,AD$1)</f>
        <v>5.7040554912006838E-4</v>
      </c>
      <c r="AE2" s="38" cm="1">
        <f t="array" aca="1" ref="AE2" ca="1">TREND($K2:$P2,$K$1:$P$1,AE$1)</f>
        <v>5.7576146976908403E-4</v>
      </c>
      <c r="AF2" s="38" cm="1">
        <f t="array" aca="1" ref="AF2" ca="1">TREND($K2:$P2,$K$1:$P$1,AF$1)</f>
        <v>5.8111739041809794E-4</v>
      </c>
      <c r="AG2" s="38" cm="1">
        <f t="array" aca="1" ref="AG2" ca="1">TREND($K2:$P2,$K$1:$P$1,AG$1)</f>
        <v>5.8647331106711359E-4</v>
      </c>
      <c r="AH2" s="38" cm="1">
        <f t="array" aca="1" ref="AH2" ca="1">TREND($K2:$P2,$K$1:$P$1,AH$1)</f>
        <v>5.918292317161275E-4</v>
      </c>
      <c r="AI2" s="38" cm="1">
        <f t="array" aca="1" ref="AI2" ca="1">TREND($K2:$P2,$K$1:$P$1,AI$1)</f>
        <v>5.9718515236514141E-4</v>
      </c>
      <c r="AJ2" s="38" cm="1">
        <f t="array" aca="1" ref="AJ2" ca="1">TREND($K2:$P2,$K$1:$P$1,AJ$1)</f>
        <v>6.0254107301415706E-4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2.1423682596058904E-4</v>
      </c>
      <c r="C3" s="38">
        <f t="shared" ref="C3:C12" ca="1" si="3">$B3+($F3-$B3)*(C$1-$B$1)/($F$1-$B$1)</f>
        <v>2.1423682596058904E-4</v>
      </c>
      <c r="D3" s="38">
        <f t="shared" ca="1" si="0"/>
        <v>2.1423682596058904E-4</v>
      </c>
      <c r="E3" s="38">
        <f t="shared" ca="1" si="0"/>
        <v>2.1423682596058904E-4</v>
      </c>
      <c r="F3" s="39" cm="1">
        <f t="array" aca="1" ref="F3" ca="1">INDIRECT(CONCATENATE("'",HLOOKUP(F$1,$B$21:$E$23,3,FALSE),"'!",$B$25,ROW($A3)+5))*About!$A$27</f>
        <v>2.1423682596058904E-4</v>
      </c>
      <c r="G3" s="38">
        <f t="shared" ref="G3:G12" ca="1" si="4">$F3+($K3-$F3)*(G$1-$F$1)/($K$1-$F$1)</f>
        <v>2.1557580612284271E-4</v>
      </c>
      <c r="H3" s="38">
        <f t="shared" ca="1" si="1"/>
        <v>2.169147862850964E-4</v>
      </c>
      <c r="I3" s="38">
        <f t="shared" ca="1" si="1"/>
        <v>2.1825376644735007E-4</v>
      </c>
      <c r="J3" s="38">
        <f t="shared" ca="1" si="1"/>
        <v>2.1959274660960377E-4</v>
      </c>
      <c r="K3" s="39" cm="1">
        <f t="array" aca="1" ref="K3" ca="1">INDIRECT(CONCATENATE("'",HLOOKUP(K$1,$B$21:$E$23,3,FALSE),"'!",$B$25,ROW($A3)+5))*About!$A$27</f>
        <v>2.2093172677185743E-4</v>
      </c>
      <c r="L3" s="38">
        <f t="shared" ref="L3:L12" ca="1" si="5">$K3+($P3-$K3)*(L$1-$K$1)/($P$1-$K$1)</f>
        <v>2.2227070693411113E-4</v>
      </c>
      <c r="M3" s="38">
        <f t="shared" ca="1" si="2"/>
        <v>2.236096870963648E-4</v>
      </c>
      <c r="N3" s="38">
        <f t="shared" ca="1" si="2"/>
        <v>2.2494866725861849E-4</v>
      </c>
      <c r="O3" s="38">
        <f t="shared" ca="1" si="2"/>
        <v>2.2628764742087216E-4</v>
      </c>
      <c r="P3" s="39" cm="1">
        <f t="array" aca="1" ref="P3" ca="1">INDIRECT(CONCATENATE("'",HLOOKUP(P$1,$B$21:$E$23,3,FALSE),"'!",$B$25,ROW($A3)+5))*About!$A$27</f>
        <v>2.2762662758312585E-4</v>
      </c>
      <c r="Q3" s="38" cm="1">
        <f t="array" aca="1" ref="Q3" ca="1">TREND($K3:$P3,$K$1:$P$1,Q$1)</f>
        <v>2.2896560774537944E-4</v>
      </c>
      <c r="R3" s="38" cm="1">
        <f t="array" aca="1" ref="R3" ca="1">TREND($K3:$P3,$K$1:$P$1,R$1)</f>
        <v>2.3030458790763292E-4</v>
      </c>
      <c r="S3" s="38" cm="1">
        <f t="array" aca="1" ref="S3" ca="1">TREND($K3:$P3,$K$1:$P$1,S$1)</f>
        <v>2.3164356806988683E-4</v>
      </c>
      <c r="T3" s="38" cm="1">
        <f t="array" aca="1" ref="T3" ca="1">TREND($K3:$P3,$K$1:$P$1,T$1)</f>
        <v>2.3298254823214031E-4</v>
      </c>
      <c r="U3" s="38" cm="1">
        <f t="array" aca="1" ref="U3" ca="1">TREND($K3:$P3,$K$1:$P$1,U$1)</f>
        <v>2.3432152839439422E-4</v>
      </c>
      <c r="V3" s="38" cm="1">
        <f t="array" aca="1" ref="V3" ca="1">TREND($K3:$P3,$K$1:$P$1,V$1)</f>
        <v>2.356605085566477E-4</v>
      </c>
      <c r="W3" s="38" cm="1">
        <f t="array" aca="1" ref="W3" ca="1">TREND($K3:$P3,$K$1:$P$1,W$1)</f>
        <v>2.3699948871890161E-4</v>
      </c>
      <c r="X3" s="38" cm="1">
        <f t="array" aca="1" ref="X3" ca="1">TREND($K3:$P3,$K$1:$P$1,X$1)</f>
        <v>2.3833846888115509E-4</v>
      </c>
      <c r="Y3" s="38" cm="1">
        <f t="array" aca="1" ref="Y3" ca="1">TREND($K3:$P3,$K$1:$P$1,Y$1)</f>
        <v>2.39677449043409E-4</v>
      </c>
      <c r="Z3" s="38" cm="1">
        <f t="array" aca="1" ref="Z3" ca="1">TREND($K3:$P3,$K$1:$P$1,Z$1)</f>
        <v>2.4101642920566248E-4</v>
      </c>
      <c r="AA3" s="38" cm="1">
        <f t="array" aca="1" ref="AA3" ca="1">TREND($K3:$P3,$K$1:$P$1,AA$1)</f>
        <v>2.4235540936791639E-4</v>
      </c>
      <c r="AB3" s="38" cm="1">
        <f t="array" aca="1" ref="AB3" ca="1">TREND($K3:$P3,$K$1:$P$1,AB$1)</f>
        <v>2.4369438953016987E-4</v>
      </c>
      <c r="AC3" s="38" cm="1">
        <f t="array" aca="1" ref="AC3" ca="1">TREND($K3:$P3,$K$1:$P$1,AC$1)</f>
        <v>2.4503336969242378E-4</v>
      </c>
      <c r="AD3" s="38" cm="1">
        <f t="array" aca="1" ref="AD3" ca="1">TREND($K3:$P3,$K$1:$P$1,AD$1)</f>
        <v>2.4637234985467726E-4</v>
      </c>
      <c r="AE3" s="38" cm="1">
        <f t="array" aca="1" ref="AE3" ca="1">TREND($K3:$P3,$K$1:$P$1,AE$1)</f>
        <v>2.4771133001693117E-4</v>
      </c>
      <c r="AF3" s="38" cm="1">
        <f t="array" aca="1" ref="AF3" ca="1">TREND($K3:$P3,$K$1:$P$1,AF$1)</f>
        <v>2.4905031017918465E-4</v>
      </c>
      <c r="AG3" s="38" cm="1">
        <f t="array" aca="1" ref="AG3" ca="1">TREND($K3:$P3,$K$1:$P$1,AG$1)</f>
        <v>2.5038929034143856E-4</v>
      </c>
      <c r="AH3" s="38" cm="1">
        <f t="array" aca="1" ref="AH3" ca="1">TREND($K3:$P3,$K$1:$P$1,AH$1)</f>
        <v>2.5172827050369204E-4</v>
      </c>
      <c r="AI3" s="38" cm="1">
        <f t="array" aca="1" ref="AI3" ca="1">TREND($K3:$P3,$K$1:$P$1,AI$1)</f>
        <v>2.5306725066594551E-4</v>
      </c>
      <c r="AJ3" s="38" cm="1">
        <f t="array" aca="1" ref="AJ3" ca="1">TREND($K3:$P3,$K$1:$P$1,AJ$1)</f>
        <v>2.5440623082819943E-4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5.6906656895781458E-4</v>
      </c>
      <c r="C4" s="38">
        <f t="shared" ca="1" si="3"/>
        <v>5.6906656895781458E-4</v>
      </c>
      <c r="D4" s="38">
        <f t="shared" ca="1" si="0"/>
        <v>5.6906656895781458E-4</v>
      </c>
      <c r="E4" s="38">
        <f t="shared" ca="1" si="0"/>
        <v>5.6906656895781458E-4</v>
      </c>
      <c r="F4" s="39" cm="1">
        <f t="array" aca="1" ref="F4" ca="1">INDIRECT(CONCATENATE("'",HLOOKUP(F$1,$B$21:$E$23,3,FALSE),"'!",$B$25,ROW($A4)+5))*About!$A$27</f>
        <v>5.6906656895781458E-4</v>
      </c>
      <c r="G4" s="38">
        <f t="shared" ca="1" si="4"/>
        <v>5.7442248960682925E-4</v>
      </c>
      <c r="H4" s="38">
        <f t="shared" ca="1" si="1"/>
        <v>5.7977841025584403E-4</v>
      </c>
      <c r="I4" s="38">
        <f t="shared" ca="1" si="1"/>
        <v>5.851343309048587E-4</v>
      </c>
      <c r="J4" s="38">
        <f t="shared" ca="1" si="1"/>
        <v>5.9049025155387348E-4</v>
      </c>
      <c r="K4" s="39" cm="1">
        <f t="array" aca="1" ref="K4" ca="1">INDIRECT(CONCATENATE("'",HLOOKUP(K$1,$B$21:$E$23,3,FALSE),"'!",$B$25,ROW($A4)+5))*About!$A$27</f>
        <v>5.9584617220288815E-4</v>
      </c>
      <c r="L4" s="38">
        <f t="shared" ca="1" si="5"/>
        <v>6.0521903333866391E-4</v>
      </c>
      <c r="M4" s="38">
        <f t="shared" ca="1" si="2"/>
        <v>6.1459189447443977E-4</v>
      </c>
      <c r="N4" s="38">
        <f t="shared" ca="1" si="2"/>
        <v>6.2396475561021553E-4</v>
      </c>
      <c r="O4" s="38">
        <f t="shared" ca="1" si="2"/>
        <v>6.3333761674599139E-4</v>
      </c>
      <c r="P4" s="39" cm="1">
        <f t="array" aca="1" ref="P4" ca="1">INDIRECT(CONCATENATE("'",HLOOKUP(P$1,$B$21:$E$23,3,FALSE),"'!",$B$25,ROW($A4)+5))*About!$A$27</f>
        <v>6.4271047788176715E-4</v>
      </c>
      <c r="Q4" s="38" cm="1">
        <f t="array" aca="1" ref="Q4" ca="1">TREND($K4:$P4,$K$1:$P$1,Q$1)</f>
        <v>6.5208333901754442E-4</v>
      </c>
      <c r="R4" s="38" cm="1">
        <f t="array" aca="1" ref="R4" ca="1">TREND($K4:$P4,$K$1:$P$1,R$1)</f>
        <v>6.6145620015331877E-4</v>
      </c>
      <c r="S4" s="38" cm="1">
        <f t="array" aca="1" ref="S4" ca="1">TREND($K4:$P4,$K$1:$P$1,S$1)</f>
        <v>6.7082906128909658E-4</v>
      </c>
      <c r="T4" s="38" cm="1">
        <f t="array" aca="1" ref="T4" ca="1">TREND($K4:$P4,$K$1:$P$1,T$1)</f>
        <v>6.8020192242487093E-4</v>
      </c>
      <c r="U4" s="38" cm="1">
        <f t="array" aca="1" ref="U4" ca="1">TREND($K4:$P4,$K$1:$P$1,U$1)</f>
        <v>6.8957478356064875E-4</v>
      </c>
      <c r="V4" s="38" cm="1">
        <f t="array" aca="1" ref="V4" ca="1">TREND($K4:$P4,$K$1:$P$1,V$1)</f>
        <v>6.9894764469642309E-4</v>
      </c>
      <c r="W4" s="38" cm="1">
        <f t="array" aca="1" ref="W4" ca="1">TREND($K4:$P4,$K$1:$P$1,W$1)</f>
        <v>7.0832050583219744E-4</v>
      </c>
      <c r="X4" s="38" cm="1">
        <f t="array" aca="1" ref="X4" ca="1">TREND($K4:$P4,$K$1:$P$1,X$1)</f>
        <v>7.1769336696797525E-4</v>
      </c>
      <c r="Y4" s="38" cm="1">
        <f t="array" aca="1" ref="Y4" ca="1">TREND($K4:$P4,$K$1:$P$1,Y$1)</f>
        <v>7.270662281037496E-4</v>
      </c>
      <c r="Z4" s="38" cm="1">
        <f t="array" aca="1" ref="Z4" ca="1">TREND($K4:$P4,$K$1:$P$1,Z$1)</f>
        <v>7.3643908923952742E-4</v>
      </c>
      <c r="AA4" s="38" cm="1">
        <f t="array" aca="1" ref="AA4" ca="1">TREND($K4:$P4,$K$1:$P$1,AA$1)</f>
        <v>7.4581195037530176E-4</v>
      </c>
      <c r="AB4" s="38" cm="1">
        <f t="array" aca="1" ref="AB4" ca="1">TREND($K4:$P4,$K$1:$P$1,AB$1)</f>
        <v>7.5518481151107611E-4</v>
      </c>
      <c r="AC4" s="38" cm="1">
        <f t="array" aca="1" ref="AC4" ca="1">TREND($K4:$P4,$K$1:$P$1,AC$1)</f>
        <v>7.6455767264685393E-4</v>
      </c>
      <c r="AD4" s="38" cm="1">
        <f t="array" aca="1" ref="AD4" ca="1">TREND($K4:$P4,$K$1:$P$1,AD$1)</f>
        <v>7.7393053378262827E-4</v>
      </c>
      <c r="AE4" s="38" cm="1">
        <f t="array" aca="1" ref="AE4" ca="1">TREND($K4:$P4,$K$1:$P$1,AE$1)</f>
        <v>7.8330339491840609E-4</v>
      </c>
      <c r="AF4" s="38" cm="1">
        <f t="array" aca="1" ref="AF4" ca="1">TREND($K4:$P4,$K$1:$P$1,AF$1)</f>
        <v>7.9267625605418043E-4</v>
      </c>
      <c r="AG4" s="38" cm="1">
        <f t="array" aca="1" ref="AG4" ca="1">TREND($K4:$P4,$K$1:$P$1,AG$1)</f>
        <v>8.0204911718995825E-4</v>
      </c>
      <c r="AH4" s="38" cm="1">
        <f t="array" aca="1" ref="AH4" ca="1">TREND($K4:$P4,$K$1:$P$1,AH$1)</f>
        <v>8.114219783257326E-4</v>
      </c>
      <c r="AI4" s="38" cm="1">
        <f t="array" aca="1" ref="AI4" ca="1">TREND($K4:$P4,$K$1:$P$1,AI$1)</f>
        <v>8.2079483946150694E-4</v>
      </c>
      <c r="AJ4" s="38" cm="1">
        <f t="array" aca="1" ref="AJ4" ca="1">TREND($K4:$P4,$K$1:$P$1,AJ$1)</f>
        <v>8.3016770059728476E-4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7.3643908923952473E-3</v>
      </c>
      <c r="C5" s="38">
        <f t="shared" ca="1" si="3"/>
        <v>7.3643908923952473E-3</v>
      </c>
      <c r="D5" s="38">
        <f t="shared" ca="1" si="0"/>
        <v>7.3643908923952473E-3</v>
      </c>
      <c r="E5" s="38">
        <f t="shared" ca="1" si="0"/>
        <v>7.3643908923952473E-3</v>
      </c>
      <c r="F5" s="39" cm="1">
        <f t="array" aca="1" ref="F5" ca="1">INDIRECT(CONCATENATE("'",HLOOKUP(F$1,$B$21:$E$23,3,FALSE),"'!",$B$25,ROW($A5)+5))*About!$A$27</f>
        <v>7.3643908923952473E-3</v>
      </c>
      <c r="G5" s="38">
        <f t="shared" ca="1" si="4"/>
        <v>7.3643908923952473E-3</v>
      </c>
      <c r="H5" s="38">
        <f t="shared" ca="1" si="1"/>
        <v>7.3643908923952473E-3</v>
      </c>
      <c r="I5" s="38">
        <f t="shared" ca="1" si="1"/>
        <v>7.3643908923952473E-3</v>
      </c>
      <c r="J5" s="38">
        <f t="shared" ca="1" si="1"/>
        <v>7.3643908923952473E-3</v>
      </c>
      <c r="K5" s="39" cm="1">
        <f t="array" aca="1" ref="K5" ca="1">INDIRECT(CONCATENATE("'",HLOOKUP(K$1,$B$21:$E$23,3,FALSE),"'!",$B$25,ROW($A5)+5))*About!$A$27</f>
        <v>7.3643908923952473E-3</v>
      </c>
      <c r="L5" s="38">
        <f t="shared" ca="1" si="5"/>
        <v>7.4982889086206159E-3</v>
      </c>
      <c r="M5" s="38">
        <f t="shared" ca="1" si="2"/>
        <v>7.6321869248459845E-3</v>
      </c>
      <c r="N5" s="38">
        <f t="shared" ca="1" si="2"/>
        <v>7.7660849410713523E-3</v>
      </c>
      <c r="O5" s="38">
        <f t="shared" ca="1" si="2"/>
        <v>7.8999829572967209E-3</v>
      </c>
      <c r="P5" s="39" cm="1">
        <f t="array" aca="1" ref="P5" ca="1">INDIRECT(CONCATENATE("'",HLOOKUP(P$1,$B$21:$E$23,3,FALSE),"'!",$B$25,ROW($A5)+5))*About!$A$27</f>
        <v>8.0338809735220895E-3</v>
      </c>
      <c r="Q5" s="38" cm="1">
        <f t="array" aca="1" ref="Q5" ca="1">TREND($K5:$P5,$K$1:$P$1,Q$1)</f>
        <v>8.1677789897474651E-3</v>
      </c>
      <c r="R5" s="38" cm="1">
        <f t="array" aca="1" ref="R5" ca="1">TREND($K5:$P5,$K$1:$P$1,R$1)</f>
        <v>8.3016770059728406E-3</v>
      </c>
      <c r="S5" s="38" cm="1">
        <f t="array" aca="1" ref="S5" ca="1">TREND($K5:$P5,$K$1:$P$1,S$1)</f>
        <v>8.4355750221982162E-3</v>
      </c>
      <c r="T5" s="38" cm="1">
        <f t="array" aca="1" ref="T5" ca="1">TREND($K5:$P5,$K$1:$P$1,T$1)</f>
        <v>8.5694730384235918E-3</v>
      </c>
      <c r="U5" s="38" cm="1">
        <f t="array" aca="1" ref="U5" ca="1">TREND($K5:$P5,$K$1:$P$1,U$1)</f>
        <v>8.7033710546489673E-3</v>
      </c>
      <c r="V5" s="38" cm="1">
        <f t="array" aca="1" ref="V5" ca="1">TREND($K5:$P5,$K$1:$P$1,V$1)</f>
        <v>8.8372690708743429E-3</v>
      </c>
      <c r="W5" s="38" cm="1">
        <f t="array" aca="1" ref="W5" ca="1">TREND($K5:$P5,$K$1:$P$1,W$1)</f>
        <v>8.9711670870996629E-3</v>
      </c>
      <c r="X5" s="38" cm="1">
        <f t="array" aca="1" ref="X5" ca="1">TREND($K5:$P5,$K$1:$P$1,X$1)</f>
        <v>9.1050651033250385E-3</v>
      </c>
      <c r="Y5" s="38" cm="1">
        <f t="array" aca="1" ref="Y5" ca="1">TREND($K5:$P5,$K$1:$P$1,Y$1)</f>
        <v>9.238963119550414E-3</v>
      </c>
      <c r="Z5" s="38" cm="1">
        <f t="array" aca="1" ref="Z5" ca="1">TREND($K5:$P5,$K$1:$P$1,Z$1)</f>
        <v>9.3728611357757896E-3</v>
      </c>
      <c r="AA5" s="38" cm="1">
        <f t="array" aca="1" ref="AA5" ca="1">TREND($K5:$P5,$K$1:$P$1,AA$1)</f>
        <v>9.5067591520011652E-3</v>
      </c>
      <c r="AB5" s="38" cm="1">
        <f t="array" aca="1" ref="AB5" ca="1">TREND($K5:$P5,$K$1:$P$1,AB$1)</f>
        <v>9.6406571682265407E-3</v>
      </c>
      <c r="AC5" s="38" cm="1">
        <f t="array" aca="1" ref="AC5" ca="1">TREND($K5:$P5,$K$1:$P$1,AC$1)</f>
        <v>9.7745551844519163E-3</v>
      </c>
      <c r="AD5" s="38" cm="1">
        <f t="array" aca="1" ref="AD5" ca="1">TREND($K5:$P5,$K$1:$P$1,AD$1)</f>
        <v>9.9084532006772918E-3</v>
      </c>
      <c r="AE5" s="38" cm="1">
        <f t="array" aca="1" ref="AE5" ca="1">TREND($K5:$P5,$K$1:$P$1,AE$1)</f>
        <v>1.0042351216902612E-2</v>
      </c>
      <c r="AF5" s="38" cm="1">
        <f t="array" aca="1" ref="AF5" ca="1">TREND($K5:$P5,$K$1:$P$1,AF$1)</f>
        <v>1.0176249233127987E-2</v>
      </c>
      <c r="AG5" s="38" cm="1">
        <f t="array" aca="1" ref="AG5" ca="1">TREND($K5:$P5,$K$1:$P$1,AG$1)</f>
        <v>1.0310147249353363E-2</v>
      </c>
      <c r="AH5" s="38" cm="1">
        <f t="array" aca="1" ref="AH5" ca="1">TREND($K5:$P5,$K$1:$P$1,AH$1)</f>
        <v>1.0444045265578739E-2</v>
      </c>
      <c r="AI5" s="38" cm="1">
        <f t="array" aca="1" ref="AI5" ca="1">TREND($K5:$P5,$K$1:$P$1,AI$1)</f>
        <v>1.0577943281804114E-2</v>
      </c>
      <c r="AJ5" s="38" cm="1">
        <f t="array" aca="1" ref="AJ5" ca="1">TREND($K5:$P5,$K$1:$P$1,AJ$1)</f>
        <v>1.071184129802949E-2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1.0711841298029452E-2</v>
      </c>
      <c r="C6" s="38">
        <f t="shared" ca="1" si="3"/>
        <v>1.0711841298029452E-2</v>
      </c>
      <c r="D6" s="38">
        <f t="shared" ca="1" si="0"/>
        <v>1.0711841298029452E-2</v>
      </c>
      <c r="E6" s="38">
        <f t="shared" ca="1" si="0"/>
        <v>1.0711841298029452E-2</v>
      </c>
      <c r="F6" s="39" cm="1">
        <f t="array" aca="1" ref="F6" ca="1">INDIRECT(CONCATENATE("'",HLOOKUP(F$1,$B$21:$E$23,3,FALSE),"'!",$B$25,ROW($A6)+5))*About!$A$27</f>
        <v>1.0711841298029452E-2</v>
      </c>
      <c r="G6" s="38">
        <f t="shared" ca="1" si="4"/>
        <v>1.0711841298029452E-2</v>
      </c>
      <c r="H6" s="38">
        <f t="shared" ca="1" si="1"/>
        <v>1.0711841298029452E-2</v>
      </c>
      <c r="I6" s="38">
        <f t="shared" ca="1" si="1"/>
        <v>1.0711841298029452E-2</v>
      </c>
      <c r="J6" s="38">
        <f t="shared" ca="1" si="1"/>
        <v>1.0711841298029452E-2</v>
      </c>
      <c r="K6" s="39" cm="1">
        <f t="array" aca="1" ref="K6" ca="1">INDIRECT(CONCATENATE("'",HLOOKUP(K$1,$B$21:$E$23,3,FALSE),"'!",$B$25,ROW($A6)+5))*About!$A$27</f>
        <v>1.0711841298029452E-2</v>
      </c>
      <c r="L6" s="38">
        <f t="shared" ca="1" si="5"/>
        <v>1.084573931425482E-2</v>
      </c>
      <c r="M6" s="38">
        <f t="shared" ca="1" si="2"/>
        <v>1.0979637330480189E-2</v>
      </c>
      <c r="N6" s="38">
        <f t="shared" ca="1" si="2"/>
        <v>1.1113535346705556E-2</v>
      </c>
      <c r="O6" s="38">
        <f t="shared" ca="1" si="2"/>
        <v>1.1247433362930924E-2</v>
      </c>
      <c r="P6" s="39" cm="1">
        <f t="array" aca="1" ref="P6" ca="1">INDIRECT(CONCATENATE("'",HLOOKUP(P$1,$B$21:$E$23,3,FALSE),"'!",$B$25,ROW($A6)+5))*About!$A$27</f>
        <v>1.1381331379156293E-2</v>
      </c>
      <c r="Q6" s="38" cm="1">
        <f t="array" aca="1" ref="Q6" ca="1">TREND($K6:$P6,$K$1:$P$1,Q$1)</f>
        <v>1.1515229395381632E-2</v>
      </c>
      <c r="R6" s="38" cm="1">
        <f t="array" aca="1" ref="R6" ca="1">TREND($K6:$P6,$K$1:$P$1,R$1)</f>
        <v>1.1649127411607008E-2</v>
      </c>
      <c r="S6" s="38" cm="1">
        <f t="array" aca="1" ref="S6" ca="1">TREND($K6:$P6,$K$1:$P$1,S$1)</f>
        <v>1.1783025427832383E-2</v>
      </c>
      <c r="T6" s="38" cm="1">
        <f t="array" aca="1" ref="T6" ca="1">TREND($K6:$P6,$K$1:$P$1,T$1)</f>
        <v>1.1916923444057759E-2</v>
      </c>
      <c r="U6" s="38" cm="1">
        <f t="array" aca="1" ref="U6" ca="1">TREND($K6:$P6,$K$1:$P$1,U$1)</f>
        <v>1.2050821460283134E-2</v>
      </c>
      <c r="V6" s="38" cm="1">
        <f t="array" aca="1" ref="V6" ca="1">TREND($K6:$P6,$K$1:$P$1,V$1)</f>
        <v>1.218471947650851E-2</v>
      </c>
      <c r="W6" s="38" cm="1">
        <f t="array" aca="1" ref="W6" ca="1">TREND($K6:$P6,$K$1:$P$1,W$1)</f>
        <v>1.231861749273383E-2</v>
      </c>
      <c r="X6" s="38" cm="1">
        <f t="array" aca="1" ref="X6" ca="1">TREND($K6:$P6,$K$1:$P$1,X$1)</f>
        <v>1.2452515508959205E-2</v>
      </c>
      <c r="Y6" s="38" cm="1">
        <f t="array" aca="1" ref="Y6" ca="1">TREND($K6:$P6,$K$1:$P$1,Y$1)</f>
        <v>1.2586413525184581E-2</v>
      </c>
      <c r="Z6" s="38" cm="1">
        <f t="array" aca="1" ref="Z6" ca="1">TREND($K6:$P6,$K$1:$P$1,Z$1)</f>
        <v>1.2720311541409957E-2</v>
      </c>
      <c r="AA6" s="38" cm="1">
        <f t="array" aca="1" ref="AA6" ca="1">TREND($K6:$P6,$K$1:$P$1,AA$1)</f>
        <v>1.2854209557635332E-2</v>
      </c>
      <c r="AB6" s="38" cm="1">
        <f t="array" aca="1" ref="AB6" ca="1">TREND($K6:$P6,$K$1:$P$1,AB$1)</f>
        <v>1.2988107573860708E-2</v>
      </c>
      <c r="AC6" s="38" cm="1">
        <f t="array" aca="1" ref="AC6" ca="1">TREND($K6:$P6,$K$1:$P$1,AC$1)</f>
        <v>1.3122005590086083E-2</v>
      </c>
      <c r="AD6" s="38" cm="1">
        <f t="array" aca="1" ref="AD6" ca="1">TREND($K6:$P6,$K$1:$P$1,AD$1)</f>
        <v>1.3255903606311459E-2</v>
      </c>
      <c r="AE6" s="38" cm="1">
        <f t="array" aca="1" ref="AE6" ca="1">TREND($K6:$P6,$K$1:$P$1,AE$1)</f>
        <v>1.3389801622536779E-2</v>
      </c>
      <c r="AF6" s="38" cm="1">
        <f t="array" aca="1" ref="AF6" ca="1">TREND($K6:$P6,$K$1:$P$1,AF$1)</f>
        <v>1.3523699638762154E-2</v>
      </c>
      <c r="AG6" s="38" cm="1">
        <f t="array" aca="1" ref="AG6" ca="1">TREND($K6:$P6,$K$1:$P$1,AG$1)</f>
        <v>1.365759765498753E-2</v>
      </c>
      <c r="AH6" s="38" cm="1">
        <f t="array" aca="1" ref="AH6" ca="1">TREND($K6:$P6,$K$1:$P$1,AH$1)</f>
        <v>1.3791495671212906E-2</v>
      </c>
      <c r="AI6" s="38" cm="1">
        <f t="array" aca="1" ref="AI6" ca="1">TREND($K6:$P6,$K$1:$P$1,AI$1)</f>
        <v>1.3925393687438281E-2</v>
      </c>
      <c r="AJ6" s="38" cm="1">
        <f t="array" aca="1" ref="AJ6" ca="1">TREND($K6:$P6,$K$1:$P$1,AJ$1)</f>
        <v>1.4059291703663657E-2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0.30127053650707836</v>
      </c>
      <c r="C7" s="38">
        <f t="shared" ca="1" si="3"/>
        <v>0.30294426170989547</v>
      </c>
      <c r="D7" s="38">
        <f t="shared" ca="1" si="0"/>
        <v>0.30461798691271258</v>
      </c>
      <c r="E7" s="38">
        <f t="shared" ca="1" si="0"/>
        <v>0.30629171211552964</v>
      </c>
      <c r="F7" s="39" cm="1">
        <f t="array" aca="1" ref="F7" ca="1">INDIRECT(CONCATENATE("'",HLOOKUP(F$1,$B$21:$E$23,3,FALSE),"'!",$B$25,ROW($A7)+5))*About!$A$27</f>
        <v>0.30796543731834675</v>
      </c>
      <c r="G7" s="38">
        <f t="shared" ca="1" si="4"/>
        <v>0.30796543731834675</v>
      </c>
      <c r="H7" s="38">
        <f t="shared" ca="1" si="1"/>
        <v>0.30796543731834675</v>
      </c>
      <c r="I7" s="38">
        <f t="shared" ca="1" si="1"/>
        <v>0.30796543731834675</v>
      </c>
      <c r="J7" s="38">
        <f t="shared" ca="1" si="1"/>
        <v>0.30796543731834675</v>
      </c>
      <c r="K7" s="39" cm="1">
        <f t="array" aca="1" ref="K7" ca="1">INDIRECT(CONCATENATE("'",HLOOKUP(K$1,$B$21:$E$23,3,FALSE),"'!",$B$25,ROW($A7)+5))*About!$A$27</f>
        <v>0.30796543731834675</v>
      </c>
      <c r="L7" s="38">
        <f t="shared" ca="1" si="5"/>
        <v>0.30796543731834675</v>
      </c>
      <c r="M7" s="38">
        <f t="shared" ca="1" si="2"/>
        <v>0.30796543731834675</v>
      </c>
      <c r="N7" s="38">
        <f t="shared" ca="1" si="2"/>
        <v>0.30796543731834675</v>
      </c>
      <c r="O7" s="38">
        <f t="shared" ca="1" si="2"/>
        <v>0.30796543731834675</v>
      </c>
      <c r="P7" s="39" cm="1">
        <f t="array" aca="1" ref="P7" ca="1">INDIRECT(CONCATENATE("'",HLOOKUP(P$1,$B$21:$E$23,3,FALSE),"'!",$B$25,ROW($A7)+5))*About!$A$27</f>
        <v>0.30796543731834675</v>
      </c>
      <c r="Q7" s="38" cm="1">
        <f t="array" aca="1" ref="Q7" ca="1">TREND($K7:$P7,$K$1:$P$1,Q$1)</f>
        <v>0.30796543731834675</v>
      </c>
      <c r="R7" s="38" cm="1">
        <f t="array" aca="1" ref="R7" ca="1">TREND($K7:$P7,$K$1:$P$1,R$1)</f>
        <v>0.30796543731834675</v>
      </c>
      <c r="S7" s="38" cm="1">
        <f t="array" aca="1" ref="S7" ca="1">TREND($K7:$P7,$K$1:$P$1,S$1)</f>
        <v>0.30796543731834675</v>
      </c>
      <c r="T7" s="38" cm="1">
        <f t="array" aca="1" ref="T7" ca="1">TREND($K7:$P7,$K$1:$P$1,T$1)</f>
        <v>0.30796543731834675</v>
      </c>
      <c r="U7" s="38" cm="1">
        <f t="array" aca="1" ref="U7" ca="1">TREND($K7:$P7,$K$1:$P$1,U$1)</f>
        <v>0.30796543731834675</v>
      </c>
      <c r="V7" s="38" cm="1">
        <f t="array" aca="1" ref="V7" ca="1">TREND($K7:$P7,$K$1:$P$1,V$1)</f>
        <v>0.30796543731834675</v>
      </c>
      <c r="W7" s="38" cm="1">
        <f t="array" aca="1" ref="W7" ca="1">TREND($K7:$P7,$K$1:$P$1,W$1)</f>
        <v>0.30796543731834675</v>
      </c>
      <c r="X7" s="38" cm="1">
        <f t="array" aca="1" ref="X7" ca="1">TREND($K7:$P7,$K$1:$P$1,X$1)</f>
        <v>0.30796543731834675</v>
      </c>
      <c r="Y7" s="38" cm="1">
        <f t="array" aca="1" ref="Y7" ca="1">TREND($K7:$P7,$K$1:$P$1,Y$1)</f>
        <v>0.30796543731834675</v>
      </c>
      <c r="Z7" s="38" cm="1">
        <f t="array" aca="1" ref="Z7" ca="1">TREND($K7:$P7,$K$1:$P$1,Z$1)</f>
        <v>0.30796543731834675</v>
      </c>
      <c r="AA7" s="38" cm="1">
        <f t="array" aca="1" ref="AA7" ca="1">TREND($K7:$P7,$K$1:$P$1,AA$1)</f>
        <v>0.30796543731834675</v>
      </c>
      <c r="AB7" s="38" cm="1">
        <f t="array" aca="1" ref="AB7" ca="1">TREND($K7:$P7,$K$1:$P$1,AB$1)</f>
        <v>0.30796543731834675</v>
      </c>
      <c r="AC7" s="38" cm="1">
        <f t="array" aca="1" ref="AC7" ca="1">TREND($K7:$P7,$K$1:$P$1,AC$1)</f>
        <v>0.30796543731834675</v>
      </c>
      <c r="AD7" s="38" cm="1">
        <f t="array" aca="1" ref="AD7" ca="1">TREND($K7:$P7,$K$1:$P$1,AD$1)</f>
        <v>0.30796543731834675</v>
      </c>
      <c r="AE7" s="38" cm="1">
        <f t="array" aca="1" ref="AE7" ca="1">TREND($K7:$P7,$K$1:$P$1,AE$1)</f>
        <v>0.30796543731834675</v>
      </c>
      <c r="AF7" s="38" cm="1">
        <f t="array" aca="1" ref="AF7" ca="1">TREND($K7:$P7,$K$1:$P$1,AF$1)</f>
        <v>0.30796543731834675</v>
      </c>
      <c r="AG7" s="38" cm="1">
        <f t="array" aca="1" ref="AG7" ca="1">TREND($K7:$P7,$K$1:$P$1,AG$1)</f>
        <v>0.30796543731834675</v>
      </c>
      <c r="AH7" s="38" cm="1">
        <f t="array" aca="1" ref="AH7" ca="1">TREND($K7:$P7,$K$1:$P$1,AH$1)</f>
        <v>0.30796543731834675</v>
      </c>
      <c r="AI7" s="38" cm="1">
        <f t="array" aca="1" ref="AI7" ca="1">TREND($K7:$P7,$K$1:$P$1,AI$1)</f>
        <v>0.30796543731834675</v>
      </c>
      <c r="AJ7" s="38" cm="1">
        <f t="array" aca="1" ref="AJ7" ca="1">TREND($K7:$P7,$K$1:$P$1,AJ$1)</f>
        <v>0.30796543731834675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5.0881246165639896E-2</v>
      </c>
      <c r="C8" s="38">
        <f t="shared" ca="1" si="3"/>
        <v>5.1048618685921601E-2</v>
      </c>
      <c r="D8" s="38">
        <f t="shared" ca="1" si="0"/>
        <v>5.1215991206203314E-2</v>
      </c>
      <c r="E8" s="38">
        <f t="shared" ca="1" si="0"/>
        <v>5.1383363726485026E-2</v>
      </c>
      <c r="F8" s="39" cm="1">
        <f t="array" aca="1" ref="F8" ca="1">INDIRECT(CONCATENATE("'",HLOOKUP(F$1,$B$21:$E$23,3,FALSE),"'!",$B$25,ROW($A8)+5))*About!$A$27</f>
        <v>5.1550736246766732E-2</v>
      </c>
      <c r="G8" s="38">
        <f t="shared" ca="1" si="4"/>
        <v>5.1550736246766732E-2</v>
      </c>
      <c r="H8" s="38">
        <f t="shared" ca="1" si="1"/>
        <v>5.1550736246766732E-2</v>
      </c>
      <c r="I8" s="38">
        <f t="shared" ca="1" si="1"/>
        <v>5.1550736246766732E-2</v>
      </c>
      <c r="J8" s="38">
        <f t="shared" ca="1" si="1"/>
        <v>5.1550736246766732E-2</v>
      </c>
      <c r="K8" s="39" cm="1">
        <f t="array" aca="1" ref="K8" ca="1">INDIRECT(CONCATENATE("'",HLOOKUP(K$1,$B$21:$E$23,3,FALSE),"'!",$B$25,ROW($A8)+5))*About!$A$27</f>
        <v>5.1550736246766732E-2</v>
      </c>
      <c r="L8" s="38">
        <f t="shared" ca="1" si="5"/>
        <v>5.16846342629921E-2</v>
      </c>
      <c r="M8" s="38">
        <f t="shared" ca="1" si="2"/>
        <v>5.1818532279217469E-2</v>
      </c>
      <c r="N8" s="38">
        <f t="shared" ca="1" si="2"/>
        <v>5.1952430295442838E-2</v>
      </c>
      <c r="O8" s="38">
        <f t="shared" ca="1" si="2"/>
        <v>5.2086328311668206E-2</v>
      </c>
      <c r="P8" s="39" cm="1">
        <f t="array" aca="1" ref="P8" ca="1">INDIRECT(CONCATENATE("'",HLOOKUP(P$1,$B$21:$E$23,3,FALSE),"'!",$B$25,ROW($A8)+5))*About!$A$27</f>
        <v>5.2220226327893575E-2</v>
      </c>
      <c r="Q8" s="38" cm="1">
        <f t="array" aca="1" ref="Q8" ca="1">TREND($K8:$P8,$K$1:$P$1,Q$1)</f>
        <v>5.235412434411893E-2</v>
      </c>
      <c r="R8" s="38" cm="1">
        <f t="array" aca="1" ref="R8" ca="1">TREND($K8:$P8,$K$1:$P$1,R$1)</f>
        <v>5.2488022360344305E-2</v>
      </c>
      <c r="S8" s="38" cm="1">
        <f t="array" aca="1" ref="S8" ca="1">TREND($K8:$P8,$K$1:$P$1,S$1)</f>
        <v>5.2621920376569681E-2</v>
      </c>
      <c r="T8" s="38" cm="1">
        <f t="array" aca="1" ref="T8" ca="1">TREND($K8:$P8,$K$1:$P$1,T$1)</f>
        <v>5.2755818392795056E-2</v>
      </c>
      <c r="U8" s="38" cm="1">
        <f t="array" aca="1" ref="U8" ca="1">TREND($K8:$P8,$K$1:$P$1,U$1)</f>
        <v>5.2889716409020432E-2</v>
      </c>
      <c r="V8" s="38" cm="1">
        <f t="array" aca="1" ref="V8" ca="1">TREND($K8:$P8,$K$1:$P$1,V$1)</f>
        <v>5.3023614425245807E-2</v>
      </c>
      <c r="W8" s="38" cm="1">
        <f t="array" aca="1" ref="W8" ca="1">TREND($K8:$P8,$K$1:$P$1,W$1)</f>
        <v>5.3157512441471128E-2</v>
      </c>
      <c r="X8" s="38" cm="1">
        <f t="array" aca="1" ref="X8" ca="1">TREND($K8:$P8,$K$1:$P$1,X$1)</f>
        <v>5.3291410457696503E-2</v>
      </c>
      <c r="Y8" s="38" cm="1">
        <f t="array" aca="1" ref="Y8" ca="1">TREND($K8:$P8,$K$1:$P$1,Y$1)</f>
        <v>5.3425308473921879E-2</v>
      </c>
      <c r="Z8" s="38" cm="1">
        <f t="array" aca="1" ref="Z8" ca="1">TREND($K8:$P8,$K$1:$P$1,Z$1)</f>
        <v>5.3559206490147254E-2</v>
      </c>
      <c r="AA8" s="38" cm="1">
        <f t="array" aca="1" ref="AA8" ca="1">TREND($K8:$P8,$K$1:$P$1,AA$1)</f>
        <v>5.369310450637263E-2</v>
      </c>
      <c r="AB8" s="38" cm="1">
        <f t="array" aca="1" ref="AB8" ca="1">TREND($K8:$P8,$K$1:$P$1,AB$1)</f>
        <v>5.3827002522598005E-2</v>
      </c>
      <c r="AC8" s="38" cm="1">
        <f t="array" aca="1" ref="AC8" ca="1">TREND($K8:$P8,$K$1:$P$1,AC$1)</f>
        <v>5.3960900538823381E-2</v>
      </c>
      <c r="AD8" s="38" cm="1">
        <f t="array" aca="1" ref="AD8" ca="1">TREND($K8:$P8,$K$1:$P$1,AD$1)</f>
        <v>5.4094798555048701E-2</v>
      </c>
      <c r="AE8" s="38" cm="1">
        <f t="array" aca="1" ref="AE8" ca="1">TREND($K8:$P8,$K$1:$P$1,AE$1)</f>
        <v>5.4228696571274076E-2</v>
      </c>
      <c r="AF8" s="38" cm="1">
        <f t="array" aca="1" ref="AF8" ca="1">TREND($K8:$P8,$K$1:$P$1,AF$1)</f>
        <v>5.4362594587499452E-2</v>
      </c>
      <c r="AG8" s="38" cm="1">
        <f t="array" aca="1" ref="AG8" ca="1">TREND($K8:$P8,$K$1:$P$1,AG$1)</f>
        <v>5.4496492603724828E-2</v>
      </c>
      <c r="AH8" s="38" cm="1">
        <f t="array" aca="1" ref="AH8" ca="1">TREND($K8:$P8,$K$1:$P$1,AH$1)</f>
        <v>5.4630390619950203E-2</v>
      </c>
      <c r="AI8" s="38" cm="1">
        <f t="array" aca="1" ref="AI8" ca="1">TREND($K8:$P8,$K$1:$P$1,AI$1)</f>
        <v>5.4764288636175579E-2</v>
      </c>
      <c r="AJ8" s="38" cm="1">
        <f t="array" aca="1" ref="AJ8" ca="1">TREND($K8:$P8,$K$1:$P$1,AJ$1)</f>
        <v>5.4898186652400954E-2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1.2050821460283133E-2</v>
      </c>
      <c r="C9" s="38">
        <f t="shared" ca="1" si="3"/>
        <v>1.2050821460283133E-2</v>
      </c>
      <c r="D9" s="38">
        <f t="shared" ca="1" si="0"/>
        <v>1.2050821460283133E-2</v>
      </c>
      <c r="E9" s="38">
        <f t="shared" ca="1" si="0"/>
        <v>1.2050821460283133E-2</v>
      </c>
      <c r="F9" s="39" cm="1">
        <f t="array" aca="1" ref="F9" ca="1">INDIRECT(CONCATENATE("'",HLOOKUP(F$1,$B$21:$E$23,3,FALSE),"'!",$B$25,ROW($A9)+5))*About!$A$27</f>
        <v>1.2050821460283133E-2</v>
      </c>
      <c r="G9" s="38">
        <f t="shared" ca="1" si="4"/>
        <v>1.2184719476508501E-2</v>
      </c>
      <c r="H9" s="38">
        <f t="shared" ca="1" si="1"/>
        <v>1.231861749273387E-2</v>
      </c>
      <c r="I9" s="38">
        <f t="shared" ca="1" si="1"/>
        <v>1.2452515508959237E-2</v>
      </c>
      <c r="J9" s="38">
        <f t="shared" ca="1" si="1"/>
        <v>1.2586413525184605E-2</v>
      </c>
      <c r="K9" s="39" cm="1">
        <f t="array" aca="1" ref="K9" ca="1">INDIRECT(CONCATENATE("'",HLOOKUP(K$1,$B$21:$E$23,3,FALSE),"'!",$B$25,ROW($A9)+5))*About!$A$27</f>
        <v>1.2720311541409974E-2</v>
      </c>
      <c r="L9" s="38">
        <f t="shared" ca="1" si="5"/>
        <v>1.2854209557635343E-2</v>
      </c>
      <c r="M9" s="38">
        <f t="shared" ca="1" si="2"/>
        <v>1.2988107573860711E-2</v>
      </c>
      <c r="N9" s="38">
        <f t="shared" ca="1" si="2"/>
        <v>1.3122005590086078E-2</v>
      </c>
      <c r="O9" s="38">
        <f t="shared" ca="1" si="2"/>
        <v>1.3255903606311447E-2</v>
      </c>
      <c r="P9" s="39" cm="1">
        <f t="array" aca="1" ref="P9" ca="1">INDIRECT(CONCATENATE("'",HLOOKUP(P$1,$B$21:$E$23,3,FALSE),"'!",$B$25,ROW($A9)+5))*About!$A$27</f>
        <v>1.3389801622536815E-2</v>
      </c>
      <c r="Q9" s="38" cm="1">
        <f t="array" aca="1" ref="Q9" ca="1">TREND($K9:$P9,$K$1:$P$1,Q$1)</f>
        <v>1.3523699638762154E-2</v>
      </c>
      <c r="R9" s="38" cm="1">
        <f t="array" aca="1" ref="R9" ca="1">TREND($K9:$P9,$K$1:$P$1,R$1)</f>
        <v>1.365759765498753E-2</v>
      </c>
      <c r="S9" s="38" cm="1">
        <f t="array" aca="1" ref="S9" ca="1">TREND($K9:$P9,$K$1:$P$1,S$1)</f>
        <v>1.3791495671212906E-2</v>
      </c>
      <c r="T9" s="38" cm="1">
        <f t="array" aca="1" ref="T9" ca="1">TREND($K9:$P9,$K$1:$P$1,T$1)</f>
        <v>1.3925393687438281E-2</v>
      </c>
      <c r="U9" s="38" cm="1">
        <f t="array" aca="1" ref="U9" ca="1">TREND($K9:$P9,$K$1:$P$1,U$1)</f>
        <v>1.4059291703663657E-2</v>
      </c>
      <c r="V9" s="38" cm="1">
        <f t="array" aca="1" ref="V9" ca="1">TREND($K9:$P9,$K$1:$P$1,V$1)</f>
        <v>1.4193189719889032E-2</v>
      </c>
      <c r="W9" s="38" cm="1">
        <f t="array" aca="1" ref="W9" ca="1">TREND($K9:$P9,$K$1:$P$1,W$1)</f>
        <v>1.4327087736114352E-2</v>
      </c>
      <c r="X9" s="38" cm="1">
        <f t="array" aca="1" ref="X9" ca="1">TREND($K9:$P9,$K$1:$P$1,X$1)</f>
        <v>1.4460985752339728E-2</v>
      </c>
      <c r="Y9" s="38" cm="1">
        <f t="array" aca="1" ref="Y9" ca="1">TREND($K9:$P9,$K$1:$P$1,Y$1)</f>
        <v>1.4594883768565103E-2</v>
      </c>
      <c r="Z9" s="38" cm="1">
        <f t="array" aca="1" ref="Z9" ca="1">TREND($K9:$P9,$K$1:$P$1,Z$1)</f>
        <v>1.4728781784790479E-2</v>
      </c>
      <c r="AA9" s="38" cm="1">
        <f t="array" aca="1" ref="AA9" ca="1">TREND($K9:$P9,$K$1:$P$1,AA$1)</f>
        <v>1.4862679801015855E-2</v>
      </c>
      <c r="AB9" s="38" cm="1">
        <f t="array" aca="1" ref="AB9" ca="1">TREND($K9:$P9,$K$1:$P$1,AB$1)</f>
        <v>1.499657781724123E-2</v>
      </c>
      <c r="AC9" s="38" cm="1">
        <f t="array" aca="1" ref="AC9" ca="1">TREND($K9:$P9,$K$1:$P$1,AC$1)</f>
        <v>1.5130475833466606E-2</v>
      </c>
      <c r="AD9" s="38" cm="1">
        <f t="array" aca="1" ref="AD9" ca="1">TREND($K9:$P9,$K$1:$P$1,AD$1)</f>
        <v>1.5264373849691981E-2</v>
      </c>
      <c r="AE9" s="38" cm="1">
        <f t="array" aca="1" ref="AE9" ca="1">TREND($K9:$P9,$K$1:$P$1,AE$1)</f>
        <v>1.5398271865917301E-2</v>
      </c>
      <c r="AF9" s="38" cm="1">
        <f t="array" aca="1" ref="AF9" ca="1">TREND($K9:$P9,$K$1:$P$1,AF$1)</f>
        <v>1.5532169882142677E-2</v>
      </c>
      <c r="AG9" s="38" cm="1">
        <f t="array" aca="1" ref="AG9" ca="1">TREND($K9:$P9,$K$1:$P$1,AG$1)</f>
        <v>1.5666067898368052E-2</v>
      </c>
      <c r="AH9" s="38" cm="1">
        <f t="array" aca="1" ref="AH9" ca="1">TREND($K9:$P9,$K$1:$P$1,AH$1)</f>
        <v>1.5799965914593428E-2</v>
      </c>
      <c r="AI9" s="38" cm="1">
        <f t="array" aca="1" ref="AI9" ca="1">TREND($K9:$P9,$K$1:$P$1,AI$1)</f>
        <v>1.5933863930818803E-2</v>
      </c>
      <c r="AJ9" s="38" cm="1">
        <f t="array" aca="1" ref="AJ9" ca="1">TREND($K9:$P9,$K$1:$P$1,AJ$1)</f>
        <v>1.6067761947044179E-2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1.004235121690261E-4</v>
      </c>
      <c r="C10" s="38">
        <f t="shared" ca="1" si="3"/>
        <v>1.0209723737184321E-4</v>
      </c>
      <c r="D10" s="38">
        <f t="shared" ca="1" si="0"/>
        <v>1.0377096257466031E-4</v>
      </c>
      <c r="E10" s="38">
        <f t="shared" ca="1" si="0"/>
        <v>1.0544468777747742E-4</v>
      </c>
      <c r="F10" s="39" cm="1">
        <f t="array" aca="1" ref="F10" ca="1">INDIRECT(CONCATENATE("'",HLOOKUP(F$1,$B$21:$E$23,3,FALSE),"'!",$B$25,ROW($A10)+5))*About!$A$27</f>
        <v>1.0711841298029452E-4</v>
      </c>
      <c r="G10" s="38">
        <f t="shared" ca="1" si="4"/>
        <v>1.084573931425482E-4</v>
      </c>
      <c r="H10" s="38">
        <f t="shared" ca="1" si="1"/>
        <v>1.0979637330480188E-4</v>
      </c>
      <c r="I10" s="38">
        <f t="shared" ca="1" si="1"/>
        <v>1.1113535346705556E-4</v>
      </c>
      <c r="J10" s="38">
        <f t="shared" ca="1" si="1"/>
        <v>1.1247433362930925E-4</v>
      </c>
      <c r="K10" s="39" cm="1">
        <f t="array" aca="1" ref="K10" ca="1">INDIRECT(CONCATENATE("'",HLOOKUP(K$1,$B$21:$E$23,3,FALSE),"'!",$B$25,ROW($A10)+5))*About!$A$27</f>
        <v>1.1381331379156293E-4</v>
      </c>
      <c r="L10" s="38">
        <f t="shared" ca="1" si="5"/>
        <v>1.1515229395381661E-4</v>
      </c>
      <c r="M10" s="38">
        <f t="shared" ca="1" si="2"/>
        <v>1.1649127411607029E-4</v>
      </c>
      <c r="N10" s="38">
        <f t="shared" ca="1" si="2"/>
        <v>1.1783025427832397E-4</v>
      </c>
      <c r="O10" s="38">
        <f t="shared" ca="1" si="2"/>
        <v>1.1916923444057765E-4</v>
      </c>
      <c r="P10" s="39" cm="1">
        <f t="array" aca="1" ref="P10" ca="1">INDIRECT(CONCATENATE("'",HLOOKUP(P$1,$B$21:$E$23,3,FALSE),"'!",$B$25,ROW($A10)+5))*About!$A$27</f>
        <v>1.2050821460283133E-4</v>
      </c>
      <c r="Q10" s="38" cm="1">
        <f t="array" aca="1" ref="Q10" ca="1">TREND($K10:$P10,$K$1:$P$1,Q$1)</f>
        <v>1.2184719476508515E-4</v>
      </c>
      <c r="R10" s="38" cm="1">
        <f t="array" aca="1" ref="R10" ca="1">TREND($K10:$P10,$K$1:$P$1,R$1)</f>
        <v>1.2318617492733863E-4</v>
      </c>
      <c r="S10" s="38" cm="1">
        <f t="array" aca="1" ref="S10" ca="1">TREND($K10:$P10,$K$1:$P$1,S$1)</f>
        <v>1.2452515508959254E-4</v>
      </c>
      <c r="T10" s="38" cm="1">
        <f t="array" aca="1" ref="T10" ca="1">TREND($K10:$P10,$K$1:$P$1,T$1)</f>
        <v>1.2586413525184602E-4</v>
      </c>
      <c r="U10" s="38" cm="1">
        <f t="array" aca="1" ref="U10" ca="1">TREND($K10:$P10,$K$1:$P$1,U$1)</f>
        <v>1.2720311541409993E-4</v>
      </c>
      <c r="V10" s="38" cm="1">
        <f t="array" aca="1" ref="V10" ca="1">TREND($K10:$P10,$K$1:$P$1,V$1)</f>
        <v>1.2854209557635341E-4</v>
      </c>
      <c r="W10" s="38" cm="1">
        <f t="array" aca="1" ref="W10" ca="1">TREND($K10:$P10,$K$1:$P$1,W$1)</f>
        <v>1.2988107573860732E-4</v>
      </c>
      <c r="X10" s="38" cm="1">
        <f t="array" aca="1" ref="X10" ca="1">TREND($K10:$P10,$K$1:$P$1,X$1)</f>
        <v>1.312200559008608E-4</v>
      </c>
      <c r="Y10" s="38" cm="1">
        <f t="array" aca="1" ref="Y10" ca="1">TREND($K10:$P10,$K$1:$P$1,Y$1)</f>
        <v>1.3255903606311471E-4</v>
      </c>
      <c r="Z10" s="38" cm="1">
        <f t="array" aca="1" ref="Z10" ca="1">TREND($K10:$P10,$K$1:$P$1,Z$1)</f>
        <v>1.3389801622536819E-4</v>
      </c>
      <c r="AA10" s="38" cm="1">
        <f t="array" aca="1" ref="AA10" ca="1">TREND($K10:$P10,$K$1:$P$1,AA$1)</f>
        <v>1.352369963876221E-4</v>
      </c>
      <c r="AB10" s="38" cm="1">
        <f t="array" aca="1" ref="AB10" ca="1">TREND($K10:$P10,$K$1:$P$1,AB$1)</f>
        <v>1.3657597654987558E-4</v>
      </c>
      <c r="AC10" s="38" cm="1">
        <f t="array" aca="1" ref="AC10" ca="1">TREND($K10:$P10,$K$1:$P$1,AC$1)</f>
        <v>1.3791495671212949E-4</v>
      </c>
      <c r="AD10" s="38" cm="1">
        <f t="array" aca="1" ref="AD10" ca="1">TREND($K10:$P10,$K$1:$P$1,AD$1)</f>
        <v>1.3925393687438297E-4</v>
      </c>
      <c r="AE10" s="38" cm="1">
        <f t="array" aca="1" ref="AE10" ca="1">TREND($K10:$P10,$K$1:$P$1,AE$1)</f>
        <v>1.4059291703663688E-4</v>
      </c>
      <c r="AF10" s="38" cm="1">
        <f t="array" aca="1" ref="AF10" ca="1">TREND($K10:$P10,$K$1:$P$1,AF$1)</f>
        <v>1.4193189719889036E-4</v>
      </c>
      <c r="AG10" s="38" cm="1">
        <f t="array" aca="1" ref="AG10" ca="1">TREND($K10:$P10,$K$1:$P$1,AG$1)</f>
        <v>1.4327087736114427E-4</v>
      </c>
      <c r="AH10" s="38" cm="1">
        <f t="array" aca="1" ref="AH10" ca="1">TREND($K10:$P10,$K$1:$P$1,AH$1)</f>
        <v>1.4460985752339775E-4</v>
      </c>
      <c r="AI10" s="38" cm="1">
        <f t="array" aca="1" ref="AI10" ca="1">TREND($K10:$P10,$K$1:$P$1,AI$1)</f>
        <v>1.4594883768565122E-4</v>
      </c>
      <c r="AJ10" s="38" cm="1">
        <f t="array" aca="1" ref="AJ10" ca="1">TREND($K10:$P10,$K$1:$P$1,AJ$1)</f>
        <v>1.4728781784790514E-4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9.3728611357757693E-5</v>
      </c>
      <c r="C11" s="38">
        <f t="shared" ca="1" si="3"/>
        <v>9.5402336560574798E-5</v>
      </c>
      <c r="D11" s="38">
        <f t="shared" ca="1" si="0"/>
        <v>9.7076061763391903E-5</v>
      </c>
      <c r="E11" s="38">
        <f t="shared" ca="1" si="0"/>
        <v>9.8749786966208995E-5</v>
      </c>
      <c r="F11" s="39" cm="1">
        <f t="array" aca="1" ref="F11" ca="1">INDIRECT(CONCATENATE("'",HLOOKUP(F$1,$B$21:$E$23,3,FALSE),"'!",$B$25,ROW($A11)+5))*About!$A$27</f>
        <v>1.004235121690261E-4</v>
      </c>
      <c r="G11" s="38">
        <f t="shared" ca="1" si="4"/>
        <v>1.0310147249353346E-4</v>
      </c>
      <c r="H11" s="38">
        <f t="shared" ca="1" si="1"/>
        <v>1.0577943281804083E-4</v>
      </c>
      <c r="I11" s="38">
        <f t="shared" ca="1" si="1"/>
        <v>1.084573931425482E-4</v>
      </c>
      <c r="J11" s="38">
        <f t="shared" ca="1" si="1"/>
        <v>1.1113535346705556E-4</v>
      </c>
      <c r="K11" s="39" cm="1">
        <f t="array" aca="1" ref="K11" ca="1">INDIRECT(CONCATENATE("'",HLOOKUP(K$1,$B$21:$E$23,3,FALSE),"'!",$B$25,ROW($A11)+5))*About!$A$27</f>
        <v>1.1381331379156293E-4</v>
      </c>
      <c r="L11" s="38">
        <f t="shared" ca="1" si="5"/>
        <v>1.1515229395381661E-4</v>
      </c>
      <c r="M11" s="38">
        <f t="shared" ca="1" si="2"/>
        <v>1.1649127411607029E-4</v>
      </c>
      <c r="N11" s="38">
        <f t="shared" ca="1" si="2"/>
        <v>1.1783025427832397E-4</v>
      </c>
      <c r="O11" s="38">
        <f t="shared" ca="1" si="2"/>
        <v>1.1916923444057765E-4</v>
      </c>
      <c r="P11" s="39" cm="1">
        <f t="array" aca="1" ref="P11" ca="1">INDIRECT(CONCATENATE("'",HLOOKUP(P$1,$B$21:$E$23,3,FALSE),"'!",$B$25,ROW($A11)+5))*About!$A$27</f>
        <v>1.2050821460283133E-4</v>
      </c>
      <c r="Q11" s="38" cm="1">
        <f t="array" aca="1" ref="Q11" ca="1">TREND($K11:$P11,$K$1:$P$1,Q$1)</f>
        <v>1.2184719476508515E-4</v>
      </c>
      <c r="R11" s="38" cm="1">
        <f t="array" aca="1" ref="R11" ca="1">TREND($K11:$P11,$K$1:$P$1,R$1)</f>
        <v>1.2318617492733863E-4</v>
      </c>
      <c r="S11" s="38" cm="1">
        <f t="array" aca="1" ref="S11" ca="1">TREND($K11:$P11,$K$1:$P$1,S$1)</f>
        <v>1.2452515508959254E-4</v>
      </c>
      <c r="T11" s="38" cm="1">
        <f t="array" aca="1" ref="T11" ca="1">TREND($K11:$P11,$K$1:$P$1,T$1)</f>
        <v>1.2586413525184602E-4</v>
      </c>
      <c r="U11" s="38" cm="1">
        <f t="array" aca="1" ref="U11" ca="1">TREND($K11:$P11,$K$1:$P$1,U$1)</f>
        <v>1.2720311541409993E-4</v>
      </c>
      <c r="V11" s="38" cm="1">
        <f t="array" aca="1" ref="V11" ca="1">TREND($K11:$P11,$K$1:$P$1,V$1)</f>
        <v>1.2854209557635341E-4</v>
      </c>
      <c r="W11" s="38" cm="1">
        <f t="array" aca="1" ref="W11" ca="1">TREND($K11:$P11,$K$1:$P$1,W$1)</f>
        <v>1.2988107573860732E-4</v>
      </c>
      <c r="X11" s="38" cm="1">
        <f t="array" aca="1" ref="X11" ca="1">TREND($K11:$P11,$K$1:$P$1,X$1)</f>
        <v>1.312200559008608E-4</v>
      </c>
      <c r="Y11" s="38" cm="1">
        <f t="array" aca="1" ref="Y11" ca="1">TREND($K11:$P11,$K$1:$P$1,Y$1)</f>
        <v>1.3255903606311471E-4</v>
      </c>
      <c r="Z11" s="38" cm="1">
        <f t="array" aca="1" ref="Z11" ca="1">TREND($K11:$P11,$K$1:$P$1,Z$1)</f>
        <v>1.3389801622536819E-4</v>
      </c>
      <c r="AA11" s="38" cm="1">
        <f t="array" aca="1" ref="AA11" ca="1">TREND($K11:$P11,$K$1:$P$1,AA$1)</f>
        <v>1.352369963876221E-4</v>
      </c>
      <c r="AB11" s="38" cm="1">
        <f t="array" aca="1" ref="AB11" ca="1">TREND($K11:$P11,$K$1:$P$1,AB$1)</f>
        <v>1.3657597654987558E-4</v>
      </c>
      <c r="AC11" s="38" cm="1">
        <f t="array" aca="1" ref="AC11" ca="1">TREND($K11:$P11,$K$1:$P$1,AC$1)</f>
        <v>1.3791495671212949E-4</v>
      </c>
      <c r="AD11" s="38" cm="1">
        <f t="array" aca="1" ref="AD11" ca="1">TREND($K11:$P11,$K$1:$P$1,AD$1)</f>
        <v>1.3925393687438297E-4</v>
      </c>
      <c r="AE11" s="38" cm="1">
        <f t="array" aca="1" ref="AE11" ca="1">TREND($K11:$P11,$K$1:$P$1,AE$1)</f>
        <v>1.4059291703663688E-4</v>
      </c>
      <c r="AF11" s="38" cm="1">
        <f t="array" aca="1" ref="AF11" ca="1">TREND($K11:$P11,$K$1:$P$1,AF$1)</f>
        <v>1.4193189719889036E-4</v>
      </c>
      <c r="AG11" s="38" cm="1">
        <f t="array" aca="1" ref="AG11" ca="1">TREND($K11:$P11,$K$1:$P$1,AG$1)</f>
        <v>1.4327087736114427E-4</v>
      </c>
      <c r="AH11" s="38" cm="1">
        <f t="array" aca="1" ref="AH11" ca="1">TREND($K11:$P11,$K$1:$P$1,AH$1)</f>
        <v>1.4460985752339775E-4</v>
      </c>
      <c r="AI11" s="38" cm="1">
        <f t="array" aca="1" ref="AI11" ca="1">TREND($K11:$P11,$K$1:$P$1,AI$1)</f>
        <v>1.4594883768565122E-4</v>
      </c>
      <c r="AJ11" s="38" cm="1">
        <f t="array" aca="1" ref="AJ11" ca="1">TREND($K11:$P11,$K$1:$P$1,AJ$1)</f>
        <v>1.4728781784790514E-4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4.445414138682222E-4</v>
      </c>
      <c r="C12" s="38">
        <f t="shared" ca="1" si="3"/>
        <v>4.5023207955780035E-4</v>
      </c>
      <c r="D12" s="38">
        <f t="shared" ca="1" si="0"/>
        <v>4.5592274524737856E-4</v>
      </c>
      <c r="E12" s="38">
        <f t="shared" ca="1" si="0"/>
        <v>4.616134109369567E-4</v>
      </c>
      <c r="F12" s="40">
        <f ca="1">SUM(INDIRECT(CONCATENATE("'",HLOOKUP(F$1,$B$21:$E$23,3,FALSE),"'!",$B$25,ROW($A12)+5,":",$B$25,ROW($A12)+6)))*About!$A$27</f>
        <v>4.6730407662653485E-4</v>
      </c>
      <c r="G12" s="38">
        <f t="shared" ca="1" si="4"/>
        <v>4.7480236553515545E-4</v>
      </c>
      <c r="H12" s="38">
        <f t="shared" ca="1" si="1"/>
        <v>4.8230065444377604E-4</v>
      </c>
      <c r="I12" s="38">
        <f t="shared" ca="1" si="1"/>
        <v>4.8979894335239669E-4</v>
      </c>
      <c r="J12" s="38">
        <f t="shared" ca="1" si="1"/>
        <v>4.9729723226101723E-4</v>
      </c>
      <c r="K12" s="40">
        <f ca="1">SUM(INDIRECT(CONCATENATE("'",HLOOKUP(K$1,$B$21:$E$23,3,FALSE),"'!",$B$25,ROW($A12)+5,":",$B$25,ROW($A12)+6)))*About!$A$27</f>
        <v>5.0479552116963788E-4</v>
      </c>
      <c r="L12" s="38">
        <f t="shared" ca="1" si="5"/>
        <v>5.1349889222428678E-4</v>
      </c>
      <c r="M12" s="38">
        <f t="shared" ca="1" si="2"/>
        <v>5.2220226327893569E-4</v>
      </c>
      <c r="N12" s="38">
        <f t="shared" ca="1" si="2"/>
        <v>5.3090563433358471E-4</v>
      </c>
      <c r="O12" s="38">
        <f t="shared" ca="1" si="2"/>
        <v>5.3960900538823362E-4</v>
      </c>
      <c r="P12" s="40">
        <f ca="1">SUM(INDIRECT(CONCATENATE("'",HLOOKUP(P$1,$B$21:$E$23,3,FALSE),"'!",$B$25,ROW($A12)+5,":",$B$25,ROW($A12)+6)))*About!$A$27</f>
        <v>5.4831237644288253E-4</v>
      </c>
      <c r="Q12" s="38" cm="1">
        <f t="array" aca="1" ref="Q12" ca="1">TREND($K12:$P12,$K$1:$P$1,Q$1)</f>
        <v>5.5701574749753013E-4</v>
      </c>
      <c r="R12" s="38" cm="1">
        <f t="array" aca="1" ref="R12" ca="1">TREND($K12:$P12,$K$1:$P$1,R$1)</f>
        <v>5.6571911855218121E-4</v>
      </c>
      <c r="S12" s="38" cm="1">
        <f t="array" aca="1" ref="S12" ca="1">TREND($K12:$P12,$K$1:$P$1,S$1)</f>
        <v>5.7442248960682882E-4</v>
      </c>
      <c r="T12" s="38" cm="1">
        <f t="array" aca="1" ref="T12" ca="1">TREND($K12:$P12,$K$1:$P$1,T$1)</f>
        <v>5.8312586066147989E-4</v>
      </c>
      <c r="U12" s="38" cm="1">
        <f t="array" aca="1" ref="U12" ca="1">TREND($K12:$P12,$K$1:$P$1,U$1)</f>
        <v>5.918292317161275E-4</v>
      </c>
      <c r="V12" s="38" cm="1">
        <f t="array" aca="1" ref="V12" ca="1">TREND($K12:$P12,$K$1:$P$1,V$1)</f>
        <v>6.0053260277077511E-4</v>
      </c>
      <c r="W12" s="38" cm="1">
        <f t="array" aca="1" ref="W12" ca="1">TREND($K12:$P12,$K$1:$P$1,W$1)</f>
        <v>6.0923597382542619E-4</v>
      </c>
      <c r="X12" s="38" cm="1">
        <f t="array" aca="1" ref="X12" ca="1">TREND($K12:$P12,$K$1:$P$1,X$1)</f>
        <v>6.1793934488007379E-4</v>
      </c>
      <c r="Y12" s="38" cm="1">
        <f t="array" aca="1" ref="Y12" ca="1">TREND($K12:$P12,$K$1:$P$1,Y$1)</f>
        <v>6.2664271593472487E-4</v>
      </c>
      <c r="Z12" s="38" cm="1">
        <f t="array" aca="1" ref="Z12" ca="1">TREND($K12:$P12,$K$1:$P$1,Z$1)</f>
        <v>6.3534608698937248E-4</v>
      </c>
      <c r="AA12" s="38" cm="1">
        <f t="array" aca="1" ref="AA12" ca="1">TREND($K12:$P12,$K$1:$P$1,AA$1)</f>
        <v>6.4404945804402008E-4</v>
      </c>
      <c r="AB12" s="38" cm="1">
        <f t="array" aca="1" ref="AB12" ca="1">TREND($K12:$P12,$K$1:$P$1,AB$1)</f>
        <v>6.5275282909867116E-4</v>
      </c>
      <c r="AC12" s="38" cm="1">
        <f t="array" aca="1" ref="AC12" ca="1">TREND($K12:$P12,$K$1:$P$1,AC$1)</f>
        <v>6.6145620015331877E-4</v>
      </c>
      <c r="AD12" s="38" cm="1">
        <f t="array" aca="1" ref="AD12" ca="1">TREND($K12:$P12,$K$1:$P$1,AD$1)</f>
        <v>6.7015957120796638E-4</v>
      </c>
      <c r="AE12" s="38" cm="1">
        <f t="array" aca="1" ref="AE12" ca="1">TREND($K12:$P12,$K$1:$P$1,AE$1)</f>
        <v>6.7886294226261745E-4</v>
      </c>
      <c r="AF12" s="38" cm="1">
        <f t="array" aca="1" ref="AF12" ca="1">TREND($K12:$P12,$K$1:$P$1,AF$1)</f>
        <v>6.8756631331726506E-4</v>
      </c>
      <c r="AG12" s="38" cm="1">
        <f t="array" aca="1" ref="AG12" ca="1">TREND($K12:$P12,$K$1:$P$1,AG$1)</f>
        <v>6.9626968437191614E-4</v>
      </c>
      <c r="AH12" s="38" cm="1">
        <f t="array" aca="1" ref="AH12" ca="1">TREND($K12:$P12,$K$1:$P$1,AH$1)</f>
        <v>7.0497305542656374E-4</v>
      </c>
      <c r="AI12" s="38" cm="1">
        <f t="array" aca="1" ref="AI12" ca="1">TREND($K12:$P12,$K$1:$P$1,AI$1)</f>
        <v>7.1367642648121135E-4</v>
      </c>
      <c r="AJ12" s="38" cm="1">
        <f t="array" aca="1" ref="AJ12" ca="1">TREND($K12:$P12,$K$1:$P$1,AJ$1)</f>
        <v>7.2237979753586243E-4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HOIpTP-electricity-NOx</v>
      </c>
    </row>
    <row r="18" spans="1:5" x14ac:dyDescent="0.45">
      <c r="A18" t="s">
        <v>114</v>
      </c>
      <c r="B18" t="str">
        <f ca="1">RIGHT(B17,LEN(B17)-7)</f>
        <v>electricity-NOx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4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1.0711841298029452E-2</v>
      </c>
      <c r="C2" s="38">
        <f ca="1">$B2+($F2-$B2)*(C$1-$B$1)/($F$1-$B$1)</f>
        <v>1.0711841298029452E-2</v>
      </c>
      <c r="D2" s="38">
        <f t="shared" ref="D2:E12" ca="1" si="0">$B2+($F2-$B2)*(D$1-$B$1)/($F$1-$B$1)</f>
        <v>1.0711841298029452E-2</v>
      </c>
      <c r="E2" s="38">
        <f t="shared" ca="1" si="0"/>
        <v>1.0711841298029452E-2</v>
      </c>
      <c r="F2" s="37" cm="1">
        <f t="array" aca="1" ref="F2" ca="1">INDIRECT(CONCATENATE("'",HLOOKUP(F$1,$B$21:$E$23,3,FALSE),"'!",$B$25,ROW($A2)+3))*About!$A$27</f>
        <v>1.0711841298029452E-2</v>
      </c>
      <c r="G2" s="38">
        <f ca="1">$F2+($K2-$F2)*(G$1-$F$1)/($K$1-$F$1)</f>
        <v>1.084573931425482E-2</v>
      </c>
      <c r="H2" s="38">
        <f t="shared" ref="H2:J12" ca="1" si="1">$F2+($K2-$F2)*(H$1-$F$1)/($K$1-$F$1)</f>
        <v>1.0979637330480189E-2</v>
      </c>
      <c r="I2" s="38">
        <f t="shared" ca="1" si="1"/>
        <v>1.1113535346705556E-2</v>
      </c>
      <c r="J2" s="38">
        <f t="shared" ca="1" si="1"/>
        <v>1.1247433362930924E-2</v>
      </c>
      <c r="K2" s="37" cm="1">
        <f t="array" aca="1" ref="K2" ca="1">INDIRECT(CONCATENATE("'",HLOOKUP(K$1,$B$21:$E$23,3,FALSE),"'!",$B$25,ROW($A2)+3))*About!$A$27</f>
        <v>1.1381331379156293E-2</v>
      </c>
      <c r="L2" s="38">
        <f ca="1">$K2+($P2-$K2)*(L$1-$K$1)/($P$1-$K$1)</f>
        <v>1.1515229395381662E-2</v>
      </c>
      <c r="M2" s="38">
        <f t="shared" ref="M2:O12" ca="1" si="2">$K2+($P2-$K2)*(M$1-$K$1)/($P$1-$K$1)</f>
        <v>1.1649127411607028E-2</v>
      </c>
      <c r="N2" s="38">
        <f t="shared" ca="1" si="2"/>
        <v>1.1783025427832397E-2</v>
      </c>
      <c r="O2" s="38">
        <f t="shared" ca="1" si="2"/>
        <v>1.1916923444057764E-2</v>
      </c>
      <c r="P2" s="37" cm="1">
        <f t="array" aca="1" ref="P2" ca="1">INDIRECT(CONCATENATE("'",HLOOKUP(P$1,$B$21:$E$23,3,FALSE),"'!",$B$25,ROW($A2)+3))*About!$A$27</f>
        <v>1.2050821460283133E-2</v>
      </c>
      <c r="Q2" s="38" cm="1">
        <f t="array" aca="1" ref="Q2" ca="1">TREND($K2:$P2,$K$1:$P$1,Q$1)</f>
        <v>1.218471947650851E-2</v>
      </c>
      <c r="R2" s="38" cm="1">
        <f t="array" aca="1" ref="R2" ca="1">TREND($K2:$P2,$K$1:$P$1,R$1)</f>
        <v>1.2318617492733885E-2</v>
      </c>
      <c r="S2" s="38" cm="1">
        <f t="array" aca="1" ref="S2" ca="1">TREND($K2:$P2,$K$1:$P$1,S$1)</f>
        <v>1.2452515508959261E-2</v>
      </c>
      <c r="T2" s="38" cm="1">
        <f t="array" aca="1" ref="T2" ca="1">TREND($K2:$P2,$K$1:$P$1,T$1)</f>
        <v>1.2586413525184637E-2</v>
      </c>
      <c r="U2" s="38" cm="1">
        <f t="array" aca="1" ref="U2" ca="1">TREND($K2:$P2,$K$1:$P$1,U$1)</f>
        <v>1.2720311541410012E-2</v>
      </c>
      <c r="V2" s="38" cm="1">
        <f t="array" aca="1" ref="V2" ca="1">TREND($K2:$P2,$K$1:$P$1,V$1)</f>
        <v>1.2854209557635388E-2</v>
      </c>
      <c r="W2" s="38" cm="1">
        <f t="array" aca="1" ref="W2" ca="1">TREND($K2:$P2,$K$1:$P$1,W$1)</f>
        <v>1.2988107573860763E-2</v>
      </c>
      <c r="X2" s="38" cm="1">
        <f t="array" aca="1" ref="X2" ca="1">TREND($K2:$P2,$K$1:$P$1,X$1)</f>
        <v>1.3122005590086083E-2</v>
      </c>
      <c r="Y2" s="38" cm="1">
        <f t="array" aca="1" ref="Y2" ca="1">TREND($K2:$P2,$K$1:$P$1,Y$1)</f>
        <v>1.3255903606311459E-2</v>
      </c>
      <c r="Z2" s="38" cm="1">
        <f t="array" aca="1" ref="Z2" ca="1">TREND($K2:$P2,$K$1:$P$1,Z$1)</f>
        <v>1.3389801622536834E-2</v>
      </c>
      <c r="AA2" s="38" cm="1">
        <f t="array" aca="1" ref="AA2" ca="1">TREND($K2:$P2,$K$1:$P$1,AA$1)</f>
        <v>1.352369963876221E-2</v>
      </c>
      <c r="AB2" s="38" cm="1">
        <f t="array" aca="1" ref="AB2" ca="1">TREND($K2:$P2,$K$1:$P$1,AB$1)</f>
        <v>1.3657597654987585E-2</v>
      </c>
      <c r="AC2" s="38" cm="1">
        <f t="array" aca="1" ref="AC2" ca="1">TREND($K2:$P2,$K$1:$P$1,AC$1)</f>
        <v>1.3791495671212961E-2</v>
      </c>
      <c r="AD2" s="38" cm="1">
        <f t="array" aca="1" ref="AD2" ca="1">TREND($K2:$P2,$K$1:$P$1,AD$1)</f>
        <v>1.3925393687438337E-2</v>
      </c>
      <c r="AE2" s="38" cm="1">
        <f t="array" aca="1" ref="AE2" ca="1">TREND($K2:$P2,$K$1:$P$1,AE$1)</f>
        <v>1.4059291703663657E-2</v>
      </c>
      <c r="AF2" s="38" cm="1">
        <f t="array" aca="1" ref="AF2" ca="1">TREND($K2:$P2,$K$1:$P$1,AF$1)</f>
        <v>1.4193189719889032E-2</v>
      </c>
      <c r="AG2" s="38" cm="1">
        <f t="array" aca="1" ref="AG2" ca="1">TREND($K2:$P2,$K$1:$P$1,AG$1)</f>
        <v>1.4327087736114408E-2</v>
      </c>
      <c r="AH2" s="38" cm="1">
        <f t="array" aca="1" ref="AH2" ca="1">TREND($K2:$P2,$K$1:$P$1,AH$1)</f>
        <v>1.4460985752339783E-2</v>
      </c>
      <c r="AI2" s="38" cm="1">
        <f t="array" aca="1" ref="AI2" ca="1">TREND($K2:$P2,$K$1:$P$1,AI$1)</f>
        <v>1.4594883768565159E-2</v>
      </c>
      <c r="AJ2" s="38" cm="1">
        <f t="array" aca="1" ref="AJ2" ca="1">TREND($K2:$P2,$K$1:$P$1,AJ$1)</f>
        <v>1.4728781784790534E-2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5.8915127139161985E-3</v>
      </c>
      <c r="C3" s="38">
        <f t="shared" ref="C3:C12" ca="1" si="3">$B3+($F3-$B3)*(C$1-$B$1)/($F$1-$B$1)</f>
        <v>5.9417244700007118E-3</v>
      </c>
      <c r="D3" s="38">
        <f t="shared" ca="1" si="0"/>
        <v>5.991936226085225E-3</v>
      </c>
      <c r="E3" s="38">
        <f t="shared" ca="1" si="0"/>
        <v>6.0421479821697373E-3</v>
      </c>
      <c r="F3" s="39" cm="1">
        <f t="array" aca="1" ref="F3" ca="1">INDIRECT(CONCATENATE("'",HLOOKUP(F$1,$B$21:$E$23,3,FALSE),"'!",$B$25,ROW($A3)+5))*About!$A$27</f>
        <v>6.0923597382542506E-3</v>
      </c>
      <c r="G3" s="38">
        <f t="shared" ref="G3:G12" ca="1" si="4">$F3+($K3-$F3)*(G$1-$F$1)/($K$1-$F$1)</f>
        <v>6.132529143121861E-3</v>
      </c>
      <c r="H3" s="38">
        <f t="shared" ca="1" si="1"/>
        <v>6.1726985479894714E-3</v>
      </c>
      <c r="I3" s="38">
        <f t="shared" ca="1" si="1"/>
        <v>6.2128679528570818E-3</v>
      </c>
      <c r="J3" s="38">
        <f t="shared" ca="1" si="1"/>
        <v>6.2530373577246922E-3</v>
      </c>
      <c r="K3" s="39" cm="1">
        <f t="array" aca="1" ref="K3" ca="1">INDIRECT(CONCATENATE("'",HLOOKUP(K$1,$B$21:$E$23,3,FALSE),"'!",$B$25,ROW($A3)+5))*About!$A$27</f>
        <v>6.2932067625923026E-3</v>
      </c>
      <c r="L3" s="38">
        <f t="shared" ref="L3:L12" ca="1" si="5">$K3+($P3-$K3)*(L$1-$K$1)/($P$1-$K$1)</f>
        <v>6.3467659690824496E-3</v>
      </c>
      <c r="M3" s="38">
        <f t="shared" ca="1" si="2"/>
        <v>6.4003251755725974E-3</v>
      </c>
      <c r="N3" s="38">
        <f t="shared" ca="1" si="2"/>
        <v>6.4538843820627443E-3</v>
      </c>
      <c r="O3" s="38">
        <f t="shared" ca="1" si="2"/>
        <v>6.5074435885528921E-3</v>
      </c>
      <c r="P3" s="39" cm="1">
        <f t="array" aca="1" ref="P3" ca="1">INDIRECT(CONCATENATE("'",HLOOKUP(P$1,$B$21:$E$23,3,FALSE),"'!",$B$25,ROW($A3)+5))*About!$A$27</f>
        <v>6.561002795043039E-3</v>
      </c>
      <c r="Q3" s="38" cm="1">
        <f t="array" aca="1" ref="Q3" ca="1">TREND($K3:$P3,$K$1:$P$1,Q$1)</f>
        <v>6.6145620015331807E-3</v>
      </c>
      <c r="R3" s="38" cm="1">
        <f t="array" aca="1" ref="R3" ca="1">TREND($K3:$P3,$K$1:$P$1,R$1)</f>
        <v>6.6681212080233337E-3</v>
      </c>
      <c r="S3" s="38" cm="1">
        <f t="array" aca="1" ref="S3" ca="1">TREND($K3:$P3,$K$1:$P$1,S$1)</f>
        <v>6.7216804145134729E-3</v>
      </c>
      <c r="T3" s="38" cm="1">
        <f t="array" aca="1" ref="T3" ca="1">TREND($K3:$P3,$K$1:$P$1,T$1)</f>
        <v>6.7752396210036259E-3</v>
      </c>
      <c r="U3" s="38" cm="1">
        <f t="array" aca="1" ref="U3" ca="1">TREND($K3:$P3,$K$1:$P$1,U$1)</f>
        <v>6.828798827493765E-3</v>
      </c>
      <c r="V3" s="38" cm="1">
        <f t="array" aca="1" ref="V3" ca="1">TREND($K3:$P3,$K$1:$P$1,V$1)</f>
        <v>6.882358033983918E-3</v>
      </c>
      <c r="W3" s="38" cm="1">
        <f t="array" aca="1" ref="W3" ca="1">TREND($K3:$P3,$K$1:$P$1,W$1)</f>
        <v>6.935917240474071E-3</v>
      </c>
      <c r="X3" s="38" cm="1">
        <f t="array" aca="1" ref="X3" ca="1">TREND($K3:$P3,$K$1:$P$1,X$1)</f>
        <v>6.9894764469642101E-3</v>
      </c>
      <c r="Y3" s="38" cm="1">
        <f t="array" aca="1" ref="Y3" ca="1">TREND($K3:$P3,$K$1:$P$1,Y$1)</f>
        <v>7.0430356534543631E-3</v>
      </c>
      <c r="Z3" s="38" cm="1">
        <f t="array" aca="1" ref="Z3" ca="1">TREND($K3:$P3,$K$1:$P$1,Z$1)</f>
        <v>7.0965948599445022E-3</v>
      </c>
      <c r="AA3" s="38" cm="1">
        <f t="array" aca="1" ref="AA3" ca="1">TREND($K3:$P3,$K$1:$P$1,AA$1)</f>
        <v>7.1501540664346552E-3</v>
      </c>
      <c r="AB3" s="38" cm="1">
        <f t="array" aca="1" ref="AB3" ca="1">TREND($K3:$P3,$K$1:$P$1,AB$1)</f>
        <v>7.2037132729247944E-3</v>
      </c>
      <c r="AC3" s="38" cm="1">
        <f t="array" aca="1" ref="AC3" ca="1">TREND($K3:$P3,$K$1:$P$1,AC$1)</f>
        <v>7.2572724794149474E-3</v>
      </c>
      <c r="AD3" s="38" cm="1">
        <f t="array" aca="1" ref="AD3" ca="1">TREND($K3:$P3,$K$1:$P$1,AD$1)</f>
        <v>7.3108316859051004E-3</v>
      </c>
      <c r="AE3" s="38" cm="1">
        <f t="array" aca="1" ref="AE3" ca="1">TREND($K3:$P3,$K$1:$P$1,AE$1)</f>
        <v>7.3643908923952395E-3</v>
      </c>
      <c r="AF3" s="38" cm="1">
        <f t="array" aca="1" ref="AF3" ca="1">TREND($K3:$P3,$K$1:$P$1,AF$1)</f>
        <v>7.4179500988853925E-3</v>
      </c>
      <c r="AG3" s="38" cm="1">
        <f t="array" aca="1" ref="AG3" ca="1">TREND($K3:$P3,$K$1:$P$1,AG$1)</f>
        <v>7.4715093053755316E-3</v>
      </c>
      <c r="AH3" s="38" cm="1">
        <f t="array" aca="1" ref="AH3" ca="1">TREND($K3:$P3,$K$1:$P$1,AH$1)</f>
        <v>7.5250685118656846E-3</v>
      </c>
      <c r="AI3" s="38" cm="1">
        <f t="array" aca="1" ref="AI3" ca="1">TREND($K3:$P3,$K$1:$P$1,AI$1)</f>
        <v>7.5786277183558376E-3</v>
      </c>
      <c r="AJ3" s="38" cm="1">
        <f t="array" aca="1" ref="AJ3" ca="1">TREND($K3:$P3,$K$1:$P$1,AJ$1)</f>
        <v>7.6321869248459767E-3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1.4059291703663657E-2</v>
      </c>
      <c r="C4" s="38">
        <f t="shared" ca="1" si="3"/>
        <v>1.4059291703663657E-2</v>
      </c>
      <c r="D4" s="38">
        <f t="shared" ca="1" si="0"/>
        <v>1.4059291703663657E-2</v>
      </c>
      <c r="E4" s="38">
        <f t="shared" ca="1" si="0"/>
        <v>1.4059291703663657E-2</v>
      </c>
      <c r="F4" s="39" cm="1">
        <f t="array" aca="1" ref="F4" ca="1">INDIRECT(CONCATENATE("'",HLOOKUP(F$1,$B$21:$E$23,3,FALSE),"'!",$B$25,ROW($A4)+5))*About!$A$27</f>
        <v>1.4059291703663657E-2</v>
      </c>
      <c r="G4" s="38">
        <f t="shared" ca="1" si="4"/>
        <v>1.4193189719889024E-2</v>
      </c>
      <c r="H4" s="38">
        <f t="shared" ca="1" si="1"/>
        <v>1.4327087736114392E-2</v>
      </c>
      <c r="I4" s="38">
        <f t="shared" ca="1" si="1"/>
        <v>1.4460985752339759E-2</v>
      </c>
      <c r="J4" s="38">
        <f t="shared" ca="1" si="1"/>
        <v>1.4594883768565128E-2</v>
      </c>
      <c r="K4" s="39" cm="1">
        <f t="array" aca="1" ref="K4" ca="1">INDIRECT(CONCATENATE("'",HLOOKUP(K$1,$B$21:$E$23,3,FALSE),"'!",$B$25,ROW($A4)+5))*About!$A$27</f>
        <v>1.4728781784790495E-2</v>
      </c>
      <c r="L4" s="38">
        <f t="shared" ca="1" si="5"/>
        <v>1.4996577817241232E-2</v>
      </c>
      <c r="M4" s="38">
        <f t="shared" ca="1" si="2"/>
        <v>1.5264373849691969E-2</v>
      </c>
      <c r="N4" s="38">
        <f t="shared" ca="1" si="2"/>
        <v>1.5532169882142705E-2</v>
      </c>
      <c r="O4" s="38">
        <f t="shared" ca="1" si="2"/>
        <v>1.5799965914593442E-2</v>
      </c>
      <c r="P4" s="39" cm="1">
        <f t="array" aca="1" ref="P4" ca="1">INDIRECT(CONCATENATE("'",HLOOKUP(P$1,$B$21:$E$23,3,FALSE),"'!",$B$25,ROW($A4)+5))*About!$A$27</f>
        <v>1.6067761947044179E-2</v>
      </c>
      <c r="Q4" s="38" cm="1">
        <f t="array" aca="1" ref="Q4" ca="1">TREND($K4:$P4,$K$1:$P$1,Q$1)</f>
        <v>1.633555797949493E-2</v>
      </c>
      <c r="R4" s="38" cm="1">
        <f t="array" aca="1" ref="R4" ca="1">TREND($K4:$P4,$K$1:$P$1,R$1)</f>
        <v>1.6603354011945681E-2</v>
      </c>
      <c r="S4" s="38" cm="1">
        <f t="array" aca="1" ref="S4" ca="1">TREND($K4:$P4,$K$1:$P$1,S$1)</f>
        <v>1.6871150044396432E-2</v>
      </c>
      <c r="T4" s="38" cm="1">
        <f t="array" aca="1" ref="T4" ca="1">TREND($K4:$P4,$K$1:$P$1,T$1)</f>
        <v>1.7138946076847184E-2</v>
      </c>
      <c r="U4" s="38" cm="1">
        <f t="array" aca="1" ref="U4" ca="1">TREND($K4:$P4,$K$1:$P$1,U$1)</f>
        <v>1.7406742109297935E-2</v>
      </c>
      <c r="V4" s="38" cm="1">
        <f t="array" aca="1" ref="V4" ca="1">TREND($K4:$P4,$K$1:$P$1,V$1)</f>
        <v>1.7674538141748686E-2</v>
      </c>
      <c r="W4" s="38" cm="1">
        <f t="array" aca="1" ref="W4" ca="1">TREND($K4:$P4,$K$1:$P$1,W$1)</f>
        <v>1.7942334174199326E-2</v>
      </c>
      <c r="X4" s="38" cm="1">
        <f t="array" aca="1" ref="X4" ca="1">TREND($K4:$P4,$K$1:$P$1,X$1)</f>
        <v>1.8210130206650077E-2</v>
      </c>
      <c r="Y4" s="38" cm="1">
        <f t="array" aca="1" ref="Y4" ca="1">TREND($K4:$P4,$K$1:$P$1,Y$1)</f>
        <v>1.8477926239100828E-2</v>
      </c>
      <c r="Z4" s="38" cm="1">
        <f t="array" aca="1" ref="Z4" ca="1">TREND($K4:$P4,$K$1:$P$1,Z$1)</f>
        <v>1.8745722271551579E-2</v>
      </c>
      <c r="AA4" s="38" cm="1">
        <f t="array" aca="1" ref="AA4" ca="1">TREND($K4:$P4,$K$1:$P$1,AA$1)</f>
        <v>1.901351830400233E-2</v>
      </c>
      <c r="AB4" s="38" cm="1">
        <f t="array" aca="1" ref="AB4" ca="1">TREND($K4:$P4,$K$1:$P$1,AB$1)</f>
        <v>1.9281314336453081E-2</v>
      </c>
      <c r="AC4" s="38" cm="1">
        <f t="array" aca="1" ref="AC4" ca="1">TREND($K4:$P4,$K$1:$P$1,AC$1)</f>
        <v>1.9549110368903833E-2</v>
      </c>
      <c r="AD4" s="38" cm="1">
        <f t="array" aca="1" ref="AD4" ca="1">TREND($K4:$P4,$K$1:$P$1,AD$1)</f>
        <v>1.9816906401354584E-2</v>
      </c>
      <c r="AE4" s="38" cm="1">
        <f t="array" aca="1" ref="AE4" ca="1">TREND($K4:$P4,$K$1:$P$1,AE$1)</f>
        <v>2.0084702433805224E-2</v>
      </c>
      <c r="AF4" s="38" cm="1">
        <f t="array" aca="1" ref="AF4" ca="1">TREND($K4:$P4,$K$1:$P$1,AF$1)</f>
        <v>2.0352498466255975E-2</v>
      </c>
      <c r="AG4" s="38" cm="1">
        <f t="array" aca="1" ref="AG4" ca="1">TREND($K4:$P4,$K$1:$P$1,AG$1)</f>
        <v>2.0620294498706726E-2</v>
      </c>
      <c r="AH4" s="38" cm="1">
        <f t="array" aca="1" ref="AH4" ca="1">TREND($K4:$P4,$K$1:$P$1,AH$1)</f>
        <v>2.0888090531157477E-2</v>
      </c>
      <c r="AI4" s="38" cm="1">
        <f t="array" aca="1" ref="AI4" ca="1">TREND($K4:$P4,$K$1:$P$1,AI$1)</f>
        <v>2.1155886563608228E-2</v>
      </c>
      <c r="AJ4" s="38" cm="1">
        <f t="array" aca="1" ref="AJ4" ca="1">TREND($K4:$P4,$K$1:$P$1,AJ$1)</f>
        <v>2.1423682596058979E-2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0.18076232190424701</v>
      </c>
      <c r="C5" s="38">
        <f t="shared" ca="1" si="3"/>
        <v>0.18076232190424701</v>
      </c>
      <c r="D5" s="38">
        <f t="shared" ca="1" si="0"/>
        <v>0.18076232190424701</v>
      </c>
      <c r="E5" s="38">
        <f t="shared" ca="1" si="0"/>
        <v>0.18076232190424701</v>
      </c>
      <c r="F5" s="39" cm="1">
        <f t="array" aca="1" ref="F5" ca="1">INDIRECT(CONCATENATE("'",HLOOKUP(F$1,$B$21:$E$23,3,FALSE),"'!",$B$25,ROW($A5)+5))*About!$A$27</f>
        <v>0.18076232190424701</v>
      </c>
      <c r="G5" s="38">
        <f t="shared" ca="1" si="4"/>
        <v>0.18344028222875436</v>
      </c>
      <c r="H5" s="38">
        <f t="shared" ca="1" si="1"/>
        <v>0.18611824255326173</v>
      </c>
      <c r="I5" s="38">
        <f t="shared" ca="1" si="1"/>
        <v>0.18879620287776908</v>
      </c>
      <c r="J5" s="38">
        <f t="shared" ca="1" si="1"/>
        <v>0.19147416320227645</v>
      </c>
      <c r="K5" s="39" cm="1">
        <f t="array" aca="1" ref="K5" ca="1">INDIRECT(CONCATENATE("'",HLOOKUP(K$1,$B$21:$E$23,3,FALSE),"'!",$B$25,ROW($A5)+5))*About!$A$27</f>
        <v>0.19415212352678379</v>
      </c>
      <c r="L5" s="38">
        <f t="shared" ca="1" si="5"/>
        <v>0.19683008385129117</v>
      </c>
      <c r="M5" s="38">
        <f t="shared" ca="1" si="2"/>
        <v>0.19950804417579854</v>
      </c>
      <c r="N5" s="38">
        <f t="shared" ca="1" si="2"/>
        <v>0.20218600450030588</v>
      </c>
      <c r="O5" s="38">
        <f t="shared" ca="1" si="2"/>
        <v>0.20486396482481325</v>
      </c>
      <c r="P5" s="39" cm="1">
        <f t="array" aca="1" ref="P5" ca="1">INDIRECT(CONCATENATE("'",HLOOKUP(P$1,$B$21:$E$23,3,FALSE),"'!",$B$25,ROW($A5)+5))*About!$A$27</f>
        <v>0.20754192514932063</v>
      </c>
      <c r="Q5" s="38" cm="1">
        <f t="array" aca="1" ref="Q5" ca="1">TREND($K5:$P5,$K$1:$P$1,Q$1)</f>
        <v>0.21021988547382797</v>
      </c>
      <c r="R5" s="38" cm="1">
        <f t="array" aca="1" ref="R5" ca="1">TREND($K5:$P5,$K$1:$P$1,R$1)</f>
        <v>0.21289784579833526</v>
      </c>
      <c r="S5" s="38" cm="1">
        <f t="array" aca="1" ref="S5" ca="1">TREND($K5:$P5,$K$1:$P$1,S$1)</f>
        <v>0.21557580612284255</v>
      </c>
      <c r="T5" s="38" cm="1">
        <f t="array" aca="1" ref="T5" ca="1">TREND($K5:$P5,$K$1:$P$1,T$1)</f>
        <v>0.21825376644734984</v>
      </c>
      <c r="U5" s="38" cm="1">
        <f t="array" aca="1" ref="U5" ca="1">TREND($K5:$P5,$K$1:$P$1,U$1)</f>
        <v>0.22093172677185713</v>
      </c>
      <c r="V5" s="38" cm="1">
        <f t="array" aca="1" ref="V5" ca="1">TREND($K5:$P5,$K$1:$P$1,V$1)</f>
        <v>0.22360968709636442</v>
      </c>
      <c r="W5" s="38" cm="1">
        <f t="array" aca="1" ref="W5" ca="1">TREND($K5:$P5,$K$1:$P$1,W$1)</f>
        <v>0.22628764742087171</v>
      </c>
      <c r="X5" s="38" cm="1">
        <f t="array" aca="1" ref="X5" ca="1">TREND($K5:$P5,$K$1:$P$1,X$1)</f>
        <v>0.228965607745379</v>
      </c>
      <c r="Y5" s="38" cm="1">
        <f t="array" aca="1" ref="Y5" ca="1">TREND($K5:$P5,$K$1:$P$1,Y$1)</f>
        <v>0.23164356806988629</v>
      </c>
      <c r="Z5" s="38" cm="1">
        <f t="array" aca="1" ref="Z5" ca="1">TREND($K5:$P5,$K$1:$P$1,Z$1)</f>
        <v>0.23432152839439357</v>
      </c>
      <c r="AA5" s="38" cm="1">
        <f t="array" aca="1" ref="AA5" ca="1">TREND($K5:$P5,$K$1:$P$1,AA$1)</f>
        <v>0.23699948871890086</v>
      </c>
      <c r="AB5" s="38" cm="1">
        <f t="array" aca="1" ref="AB5" ca="1">TREND($K5:$P5,$K$1:$P$1,AB$1)</f>
        <v>0.23967744904340815</v>
      </c>
      <c r="AC5" s="38" cm="1">
        <f t="array" aca="1" ref="AC5" ca="1">TREND($K5:$P5,$K$1:$P$1,AC$1)</f>
        <v>0.24235540936791633</v>
      </c>
      <c r="AD5" s="38" cm="1">
        <f t="array" aca="1" ref="AD5" ca="1">TREND($K5:$P5,$K$1:$P$1,AD$1)</f>
        <v>0.24503336969242362</v>
      </c>
      <c r="AE5" s="38" cm="1">
        <f t="array" aca="1" ref="AE5" ca="1">TREND($K5:$P5,$K$1:$P$1,AE$1)</f>
        <v>0.24771133001693091</v>
      </c>
      <c r="AF5" s="38" cm="1">
        <f t="array" aca="1" ref="AF5" ca="1">TREND($K5:$P5,$K$1:$P$1,AF$1)</f>
        <v>0.2503892903414382</v>
      </c>
      <c r="AG5" s="38" cm="1">
        <f t="array" aca="1" ref="AG5" ca="1">TREND($K5:$P5,$K$1:$P$1,AG$1)</f>
        <v>0.25306725066594549</v>
      </c>
      <c r="AH5" s="38" cm="1">
        <f t="array" aca="1" ref="AH5" ca="1">TREND($K5:$P5,$K$1:$P$1,AH$1)</f>
        <v>0.25574521099045278</v>
      </c>
      <c r="AI5" s="38" cm="1">
        <f t="array" aca="1" ref="AI5" ca="1">TREND($K5:$P5,$K$1:$P$1,AI$1)</f>
        <v>0.25842317131496007</v>
      </c>
      <c r="AJ5" s="38" cm="1">
        <f t="array" aca="1" ref="AJ5" ca="1">TREND($K5:$P5,$K$1:$P$1,AJ$1)</f>
        <v>0.26110113163946735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0.26110113163946791</v>
      </c>
      <c r="C6" s="38">
        <f t="shared" ca="1" si="3"/>
        <v>0.26110113163946791</v>
      </c>
      <c r="D6" s="38">
        <f t="shared" ca="1" si="0"/>
        <v>0.26110113163946791</v>
      </c>
      <c r="E6" s="38">
        <f t="shared" ca="1" si="0"/>
        <v>0.26110113163946791</v>
      </c>
      <c r="F6" s="39" cm="1">
        <f t="array" aca="1" ref="F6" ca="1">INDIRECT(CONCATENATE("'",HLOOKUP(F$1,$B$21:$E$23,3,FALSE),"'!",$B$25,ROW($A6)+5))*About!$A$27</f>
        <v>0.26110113163946791</v>
      </c>
      <c r="G6" s="38">
        <f t="shared" ca="1" si="4"/>
        <v>0.26377909196397525</v>
      </c>
      <c r="H6" s="38">
        <f t="shared" ca="1" si="1"/>
        <v>0.2664570522884826</v>
      </c>
      <c r="I6" s="38">
        <f t="shared" ca="1" si="1"/>
        <v>0.26913501261299</v>
      </c>
      <c r="J6" s="38">
        <f t="shared" ca="1" si="1"/>
        <v>0.27181297293749734</v>
      </c>
      <c r="K6" s="39" cm="1">
        <f t="array" aca="1" ref="K6" ca="1">INDIRECT(CONCATENATE("'",HLOOKUP(K$1,$B$21:$E$23,3,FALSE),"'!",$B$25,ROW($A6)+5))*About!$A$27</f>
        <v>0.27449093326200469</v>
      </c>
      <c r="L6" s="38">
        <f t="shared" ca="1" si="5"/>
        <v>0.27850787374876573</v>
      </c>
      <c r="M6" s="38">
        <f t="shared" ca="1" si="2"/>
        <v>0.28252481423552678</v>
      </c>
      <c r="N6" s="38">
        <f t="shared" ca="1" si="2"/>
        <v>0.28654175472228782</v>
      </c>
      <c r="O6" s="38">
        <f t="shared" ca="1" si="2"/>
        <v>0.29055869520904887</v>
      </c>
      <c r="P6" s="39" cm="1">
        <f t="array" aca="1" ref="P6" ca="1">INDIRECT(CONCATENATE("'",HLOOKUP(P$1,$B$21:$E$23,3,FALSE),"'!",$B$25,ROW($A6)+5))*About!$A$27</f>
        <v>0.29457563569580991</v>
      </c>
      <c r="Q6" s="38" cm="1">
        <f t="array" aca="1" ref="Q6" ca="1">TREND($K6:$P6,$K$1:$P$1,Q$1)</f>
        <v>0.29859257618257118</v>
      </c>
      <c r="R6" s="38" cm="1">
        <f t="array" aca="1" ref="R6" ca="1">TREND($K6:$P6,$K$1:$P$1,R$1)</f>
        <v>0.30260951666933167</v>
      </c>
      <c r="S6" s="38" cm="1">
        <f t="array" aca="1" ref="S6" ca="1">TREND($K6:$P6,$K$1:$P$1,S$1)</f>
        <v>0.30662645715609216</v>
      </c>
      <c r="T6" s="38" cm="1">
        <f t="array" aca="1" ref="T6" ca="1">TREND($K6:$P6,$K$1:$P$1,T$1)</f>
        <v>0.31064339764285442</v>
      </c>
      <c r="U6" s="38" cm="1">
        <f t="array" aca="1" ref="U6" ca="1">TREND($K6:$P6,$K$1:$P$1,U$1)</f>
        <v>0.31466033812961491</v>
      </c>
      <c r="V6" s="38" cm="1">
        <f t="array" aca="1" ref="V6" ca="1">TREND($K6:$P6,$K$1:$P$1,V$1)</f>
        <v>0.3186772786163754</v>
      </c>
      <c r="W6" s="38" cm="1">
        <f t="array" aca="1" ref="W6" ca="1">TREND($K6:$P6,$K$1:$P$1,W$1)</f>
        <v>0.32269421910313767</v>
      </c>
      <c r="X6" s="38" cm="1">
        <f t="array" aca="1" ref="X6" ca="1">TREND($K6:$P6,$K$1:$P$1,X$1)</f>
        <v>0.32671115958989816</v>
      </c>
      <c r="Y6" s="38" cm="1">
        <f t="array" aca="1" ref="Y6" ca="1">TREND($K6:$P6,$K$1:$P$1,Y$1)</f>
        <v>0.33072810007665865</v>
      </c>
      <c r="Z6" s="38" cm="1">
        <f t="array" aca="1" ref="Z6" ca="1">TREND($K6:$P6,$K$1:$P$1,Z$1)</f>
        <v>0.33474504056341914</v>
      </c>
      <c r="AA6" s="38" cm="1">
        <f t="array" aca="1" ref="AA6" ca="1">TREND($K6:$P6,$K$1:$P$1,AA$1)</f>
        <v>0.3387619810501814</v>
      </c>
      <c r="AB6" s="38" cm="1">
        <f t="array" aca="1" ref="AB6" ca="1">TREND($K6:$P6,$K$1:$P$1,AB$1)</f>
        <v>0.34277892153694189</v>
      </c>
      <c r="AC6" s="38" cm="1">
        <f t="array" aca="1" ref="AC6" ca="1">TREND($K6:$P6,$K$1:$P$1,AC$1)</f>
        <v>0.34679586202370238</v>
      </c>
      <c r="AD6" s="38" cm="1">
        <f t="array" aca="1" ref="AD6" ca="1">TREND($K6:$P6,$K$1:$P$1,AD$1)</f>
        <v>0.35081280251046465</v>
      </c>
      <c r="AE6" s="38" cm="1">
        <f t="array" aca="1" ref="AE6" ca="1">TREND($K6:$P6,$K$1:$P$1,AE$1)</f>
        <v>0.35482974299722514</v>
      </c>
      <c r="AF6" s="38" cm="1">
        <f t="array" aca="1" ref="AF6" ca="1">TREND($K6:$P6,$K$1:$P$1,AF$1)</f>
        <v>0.35884668348398563</v>
      </c>
      <c r="AG6" s="38" cm="1">
        <f t="array" aca="1" ref="AG6" ca="1">TREND($K6:$P6,$K$1:$P$1,AG$1)</f>
        <v>0.36286362397074789</v>
      </c>
      <c r="AH6" s="38" cm="1">
        <f t="array" aca="1" ref="AH6" ca="1">TREND($K6:$P6,$K$1:$P$1,AH$1)</f>
        <v>0.36688056445750838</v>
      </c>
      <c r="AI6" s="38" cm="1">
        <f t="array" aca="1" ref="AI6" ca="1">TREND($K6:$P6,$K$1:$P$1,AI$1)</f>
        <v>0.37089750494426887</v>
      </c>
      <c r="AJ6" s="38" cm="1">
        <f t="array" aca="1" ref="AJ6" ca="1">TREND($K6:$P6,$K$1:$P$1,AJ$1)</f>
        <v>0.37491444543103114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8.0338809735220877</v>
      </c>
      <c r="C7" s="38">
        <f t="shared" ca="1" si="3"/>
        <v>8.0338809735220877</v>
      </c>
      <c r="D7" s="38">
        <f t="shared" ca="1" si="0"/>
        <v>8.0338809735220877</v>
      </c>
      <c r="E7" s="38">
        <f t="shared" ca="1" si="0"/>
        <v>8.0338809735220877</v>
      </c>
      <c r="F7" s="39" cm="1">
        <f t="array" aca="1" ref="F7" ca="1">INDIRECT(CONCATENATE("'",HLOOKUP(F$1,$B$21:$E$23,3,FALSE),"'!",$B$25,ROW($A7)+5))*About!$A$27</f>
        <v>8.0338809735220877</v>
      </c>
      <c r="G7" s="38">
        <f t="shared" ca="1" si="4"/>
        <v>8.0338809735220877</v>
      </c>
      <c r="H7" s="38">
        <f t="shared" ca="1" si="1"/>
        <v>8.0338809735220877</v>
      </c>
      <c r="I7" s="38">
        <f t="shared" ca="1" si="1"/>
        <v>8.0338809735220877</v>
      </c>
      <c r="J7" s="38">
        <f t="shared" ca="1" si="1"/>
        <v>8.0338809735220877</v>
      </c>
      <c r="K7" s="39" cm="1">
        <f t="array" aca="1" ref="K7" ca="1">INDIRECT(CONCATENATE("'",HLOOKUP(K$1,$B$21:$E$23,3,FALSE),"'!",$B$25,ROW($A7)+5))*About!$A$27</f>
        <v>8.0338809735220877</v>
      </c>
      <c r="L7" s="38">
        <f t="shared" ca="1" si="5"/>
        <v>8.0338809735220877</v>
      </c>
      <c r="M7" s="38">
        <f t="shared" ca="1" si="2"/>
        <v>8.0338809735220877</v>
      </c>
      <c r="N7" s="38">
        <f t="shared" ca="1" si="2"/>
        <v>8.0338809735220877</v>
      </c>
      <c r="O7" s="38">
        <f t="shared" ca="1" si="2"/>
        <v>8.0338809735220877</v>
      </c>
      <c r="P7" s="39" cm="1">
        <f t="array" aca="1" ref="P7" ca="1">INDIRECT(CONCATENATE("'",HLOOKUP(P$1,$B$21:$E$23,3,FALSE),"'!",$B$25,ROW($A7)+5))*About!$A$27</f>
        <v>8.0338809735220877</v>
      </c>
      <c r="Q7" s="38" cm="1">
        <f t="array" aca="1" ref="Q7" ca="1">TREND($K7:$P7,$K$1:$P$1,Q$1)</f>
        <v>8.0338809735220877</v>
      </c>
      <c r="R7" s="38" cm="1">
        <f t="array" aca="1" ref="R7" ca="1">TREND($K7:$P7,$K$1:$P$1,R$1)</f>
        <v>8.0338809735220877</v>
      </c>
      <c r="S7" s="38" cm="1">
        <f t="array" aca="1" ref="S7" ca="1">TREND($K7:$P7,$K$1:$P$1,S$1)</f>
        <v>8.0338809735220877</v>
      </c>
      <c r="T7" s="38" cm="1">
        <f t="array" aca="1" ref="T7" ca="1">TREND($K7:$P7,$K$1:$P$1,T$1)</f>
        <v>8.0338809735220877</v>
      </c>
      <c r="U7" s="38" cm="1">
        <f t="array" aca="1" ref="U7" ca="1">TREND($K7:$P7,$K$1:$P$1,U$1)</f>
        <v>8.0338809735220877</v>
      </c>
      <c r="V7" s="38" cm="1">
        <f t="array" aca="1" ref="V7" ca="1">TREND($K7:$P7,$K$1:$P$1,V$1)</f>
        <v>8.0338809735220877</v>
      </c>
      <c r="W7" s="38" cm="1">
        <f t="array" aca="1" ref="W7" ca="1">TREND($K7:$P7,$K$1:$P$1,W$1)</f>
        <v>8.0338809735220877</v>
      </c>
      <c r="X7" s="38" cm="1">
        <f t="array" aca="1" ref="X7" ca="1">TREND($K7:$P7,$K$1:$P$1,X$1)</f>
        <v>8.0338809735220877</v>
      </c>
      <c r="Y7" s="38" cm="1">
        <f t="array" aca="1" ref="Y7" ca="1">TREND($K7:$P7,$K$1:$P$1,Y$1)</f>
        <v>8.0338809735220877</v>
      </c>
      <c r="Z7" s="38" cm="1">
        <f t="array" aca="1" ref="Z7" ca="1">TREND($K7:$P7,$K$1:$P$1,Z$1)</f>
        <v>8.0338809735220877</v>
      </c>
      <c r="AA7" s="38" cm="1">
        <f t="array" aca="1" ref="AA7" ca="1">TREND($K7:$P7,$K$1:$P$1,AA$1)</f>
        <v>8.0338809735220877</v>
      </c>
      <c r="AB7" s="38" cm="1">
        <f t="array" aca="1" ref="AB7" ca="1">TREND($K7:$P7,$K$1:$P$1,AB$1)</f>
        <v>8.0338809735220877</v>
      </c>
      <c r="AC7" s="38" cm="1">
        <f t="array" aca="1" ref="AC7" ca="1">TREND($K7:$P7,$K$1:$P$1,AC$1)</f>
        <v>8.0338809735220877</v>
      </c>
      <c r="AD7" s="38" cm="1">
        <f t="array" aca="1" ref="AD7" ca="1">TREND($K7:$P7,$K$1:$P$1,AD$1)</f>
        <v>8.0338809735220877</v>
      </c>
      <c r="AE7" s="38" cm="1">
        <f t="array" aca="1" ref="AE7" ca="1">TREND($K7:$P7,$K$1:$P$1,AE$1)</f>
        <v>8.0338809735220877</v>
      </c>
      <c r="AF7" s="38" cm="1">
        <f t="array" aca="1" ref="AF7" ca="1">TREND($K7:$P7,$K$1:$P$1,AF$1)</f>
        <v>8.0338809735220877</v>
      </c>
      <c r="AG7" s="38" cm="1">
        <f t="array" aca="1" ref="AG7" ca="1">TREND($K7:$P7,$K$1:$P$1,AG$1)</f>
        <v>8.0338809735220877</v>
      </c>
      <c r="AH7" s="38" cm="1">
        <f t="array" aca="1" ref="AH7" ca="1">TREND($K7:$P7,$K$1:$P$1,AH$1)</f>
        <v>8.0338809735220877</v>
      </c>
      <c r="AI7" s="38" cm="1">
        <f t="array" aca="1" ref="AI7" ca="1">TREND($K7:$P7,$K$1:$P$1,AI$1)</f>
        <v>8.0338809735220877</v>
      </c>
      <c r="AJ7" s="38" cm="1">
        <f t="array" aca="1" ref="AJ7" ca="1">TREND($K7:$P7,$K$1:$P$1,AJ$1)</f>
        <v>8.0338809735220877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1.2720311541409972</v>
      </c>
      <c r="C8" s="38">
        <f t="shared" ca="1" si="3"/>
        <v>1.2887684061691682</v>
      </c>
      <c r="D8" s="38">
        <f t="shared" ca="1" si="0"/>
        <v>1.3055056581973394</v>
      </c>
      <c r="E8" s="38">
        <f t="shared" ca="1" si="0"/>
        <v>1.3222429102255104</v>
      </c>
      <c r="F8" s="39" cm="1">
        <f t="array" aca="1" ref="F8" ca="1">INDIRECT(CONCATENATE("'",HLOOKUP(F$1,$B$21:$E$23,3,FALSE),"'!",$B$25,ROW($A8)+5))*About!$A$27</f>
        <v>1.3389801622536814</v>
      </c>
      <c r="G8" s="38">
        <f t="shared" ca="1" si="4"/>
        <v>1.3389801622536814</v>
      </c>
      <c r="H8" s="38">
        <f t="shared" ca="1" si="1"/>
        <v>1.3389801622536814</v>
      </c>
      <c r="I8" s="38">
        <f t="shared" ca="1" si="1"/>
        <v>1.3389801622536814</v>
      </c>
      <c r="J8" s="38">
        <f t="shared" ca="1" si="1"/>
        <v>1.3389801622536814</v>
      </c>
      <c r="K8" s="39" cm="1">
        <f t="array" aca="1" ref="K8" ca="1">INDIRECT(CONCATENATE("'",HLOOKUP(K$1,$B$21:$E$23,3,FALSE),"'!",$B$25,ROW($A8)+5))*About!$A$27</f>
        <v>1.3389801622536814</v>
      </c>
      <c r="L8" s="38">
        <f t="shared" ca="1" si="5"/>
        <v>1.3523699638762183</v>
      </c>
      <c r="M8" s="38">
        <f t="shared" ca="1" si="2"/>
        <v>1.3657597654987552</v>
      </c>
      <c r="N8" s="38">
        <f t="shared" ca="1" si="2"/>
        <v>1.3791495671212919</v>
      </c>
      <c r="O8" s="38">
        <f t="shared" ca="1" si="2"/>
        <v>1.3925393687438288</v>
      </c>
      <c r="P8" s="39" cm="1">
        <f t="array" aca="1" ref="P8" ca="1">INDIRECT(CONCATENATE("'",HLOOKUP(P$1,$B$21:$E$23,3,FALSE),"'!",$B$25,ROW($A8)+5))*About!$A$27</f>
        <v>1.4059291703663657</v>
      </c>
      <c r="Q8" s="38" cm="1">
        <f t="array" aca="1" ref="Q8" ca="1">TREND($K8:$P8,$K$1:$P$1,Q$1)</f>
        <v>1.4193189719889006</v>
      </c>
      <c r="R8" s="38" cm="1">
        <f t="array" aca="1" ref="R8" ca="1">TREND($K8:$P8,$K$1:$P$1,R$1)</f>
        <v>1.4327087736114379</v>
      </c>
      <c r="S8" s="38" cm="1">
        <f t="array" aca="1" ref="S8" ca="1">TREND($K8:$P8,$K$1:$P$1,S$1)</f>
        <v>1.4460985752339752</v>
      </c>
      <c r="T8" s="38" cm="1">
        <f t="array" aca="1" ref="T8" ca="1">TREND($K8:$P8,$K$1:$P$1,T$1)</f>
        <v>1.4594883768565126</v>
      </c>
      <c r="U8" s="38" cm="1">
        <f t="array" aca="1" ref="U8" ca="1">TREND($K8:$P8,$K$1:$P$1,U$1)</f>
        <v>1.4728781784790499</v>
      </c>
      <c r="V8" s="38" cm="1">
        <f t="array" aca="1" ref="V8" ca="1">TREND($K8:$P8,$K$1:$P$1,V$1)</f>
        <v>1.4862679801015872</v>
      </c>
      <c r="W8" s="38" cm="1">
        <f t="array" aca="1" ref="W8" ca="1">TREND($K8:$P8,$K$1:$P$1,W$1)</f>
        <v>1.4996577817241246</v>
      </c>
      <c r="X8" s="38" cm="1">
        <f t="array" aca="1" ref="X8" ca="1">TREND($K8:$P8,$K$1:$P$1,X$1)</f>
        <v>1.5130475833466583</v>
      </c>
      <c r="Y8" s="38" cm="1">
        <f t="array" aca="1" ref="Y8" ca="1">TREND($K8:$P8,$K$1:$P$1,Y$1)</f>
        <v>1.5264373849691957</v>
      </c>
      <c r="Z8" s="38" cm="1">
        <f t="array" aca="1" ref="Z8" ca="1">TREND($K8:$P8,$K$1:$P$1,Z$1)</f>
        <v>1.539827186591733</v>
      </c>
      <c r="AA8" s="38" cm="1">
        <f t="array" aca="1" ref="AA8" ca="1">TREND($K8:$P8,$K$1:$P$1,AA$1)</f>
        <v>1.5532169882142703</v>
      </c>
      <c r="AB8" s="38" cm="1">
        <f t="array" aca="1" ref="AB8" ca="1">TREND($K8:$P8,$K$1:$P$1,AB$1)</f>
        <v>1.5666067898368077</v>
      </c>
      <c r="AC8" s="38" cm="1">
        <f t="array" aca="1" ref="AC8" ca="1">TREND($K8:$P8,$K$1:$P$1,AC$1)</f>
        <v>1.579996591459345</v>
      </c>
      <c r="AD8" s="38" cm="1">
        <f t="array" aca="1" ref="AD8" ca="1">TREND($K8:$P8,$K$1:$P$1,AD$1)</f>
        <v>1.5933863930818823</v>
      </c>
      <c r="AE8" s="38" cm="1">
        <f t="array" aca="1" ref="AE8" ca="1">TREND($K8:$P8,$K$1:$P$1,AE$1)</f>
        <v>1.6067761947044161</v>
      </c>
      <c r="AF8" s="38" cm="1">
        <f t="array" aca="1" ref="AF8" ca="1">TREND($K8:$P8,$K$1:$P$1,AF$1)</f>
        <v>1.6201659963269535</v>
      </c>
      <c r="AG8" s="38" cm="1">
        <f t="array" aca="1" ref="AG8" ca="1">TREND($K8:$P8,$K$1:$P$1,AG$1)</f>
        <v>1.6335557979494908</v>
      </c>
      <c r="AH8" s="38" cm="1">
        <f t="array" aca="1" ref="AH8" ca="1">TREND($K8:$P8,$K$1:$P$1,AH$1)</f>
        <v>1.6469455995720281</v>
      </c>
      <c r="AI8" s="38" cm="1">
        <f t="array" aca="1" ref="AI8" ca="1">TREND($K8:$P8,$K$1:$P$1,AI$1)</f>
        <v>1.6603354011945655</v>
      </c>
      <c r="AJ8" s="38" cm="1">
        <f t="array" aca="1" ref="AJ8" ca="1">TREND($K8:$P8,$K$1:$P$1,AJ$1)</f>
        <v>1.6737252028171028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0.30127053650707836</v>
      </c>
      <c r="C9" s="38">
        <f t="shared" ca="1" si="3"/>
        <v>0.30294426170989547</v>
      </c>
      <c r="D9" s="38">
        <f t="shared" ca="1" si="0"/>
        <v>0.30461798691271258</v>
      </c>
      <c r="E9" s="38">
        <f t="shared" ca="1" si="0"/>
        <v>0.30629171211552964</v>
      </c>
      <c r="F9" s="39" cm="1">
        <f t="array" aca="1" ref="F9" ca="1">INDIRECT(CONCATENATE("'",HLOOKUP(F$1,$B$21:$E$23,3,FALSE),"'!",$B$25,ROW($A9)+5))*About!$A$27</f>
        <v>0.30796543731834675</v>
      </c>
      <c r="G9" s="38">
        <f t="shared" ca="1" si="4"/>
        <v>0.31064339764285409</v>
      </c>
      <c r="H9" s="38">
        <f t="shared" ca="1" si="1"/>
        <v>0.31332135796736144</v>
      </c>
      <c r="I9" s="38">
        <f t="shared" ca="1" si="1"/>
        <v>0.31599931829186884</v>
      </c>
      <c r="J9" s="38">
        <f t="shared" ca="1" si="1"/>
        <v>0.31867727861637618</v>
      </c>
      <c r="K9" s="39" cm="1">
        <f t="array" aca="1" ref="K9" ca="1">INDIRECT(CONCATENATE("'",HLOOKUP(K$1,$B$21:$E$23,3,FALSE),"'!",$B$25,ROW($A9)+5))*About!$A$27</f>
        <v>0.32135523894088353</v>
      </c>
      <c r="L9" s="38">
        <f t="shared" ca="1" si="5"/>
        <v>0.32537217942764457</v>
      </c>
      <c r="M9" s="38">
        <f t="shared" ca="1" si="2"/>
        <v>0.32938911991440561</v>
      </c>
      <c r="N9" s="38">
        <f t="shared" ca="1" si="2"/>
        <v>0.33340606040116666</v>
      </c>
      <c r="O9" s="38">
        <f t="shared" ca="1" si="2"/>
        <v>0.3374230008879277</v>
      </c>
      <c r="P9" s="39" cm="1">
        <f t="array" aca="1" ref="P9" ca="1">INDIRECT(CONCATENATE("'",HLOOKUP(P$1,$B$21:$E$23,3,FALSE),"'!",$B$25,ROW($A9)+5))*About!$A$27</f>
        <v>0.34143994137468875</v>
      </c>
      <c r="Q9" s="38" cm="1">
        <f t="array" aca="1" ref="Q9" ca="1">TREND($K9:$P9,$K$1:$P$1,Q$1)</f>
        <v>0.34545688186145007</v>
      </c>
      <c r="R9" s="38" cm="1">
        <f t="array" aca="1" ref="R9" ca="1">TREND($K9:$P9,$K$1:$P$1,R$1)</f>
        <v>0.34947382234821056</v>
      </c>
      <c r="S9" s="38" cm="1">
        <f t="array" aca="1" ref="S9" ca="1">TREND($K9:$P9,$K$1:$P$1,S$1)</f>
        <v>0.35349076283497105</v>
      </c>
      <c r="T9" s="38" cm="1">
        <f t="array" aca="1" ref="T9" ca="1">TREND($K9:$P9,$K$1:$P$1,T$1)</f>
        <v>0.35750770332173332</v>
      </c>
      <c r="U9" s="38" cm="1">
        <f t="array" aca="1" ref="U9" ca="1">TREND($K9:$P9,$K$1:$P$1,U$1)</f>
        <v>0.36152464380849381</v>
      </c>
      <c r="V9" s="38" cm="1">
        <f t="array" aca="1" ref="V9" ca="1">TREND($K9:$P9,$K$1:$P$1,V$1)</f>
        <v>0.3655415842952543</v>
      </c>
      <c r="W9" s="38" cm="1">
        <f t="array" aca="1" ref="W9" ca="1">TREND($K9:$P9,$K$1:$P$1,W$1)</f>
        <v>0.36955852478201656</v>
      </c>
      <c r="X9" s="38" cm="1">
        <f t="array" aca="1" ref="X9" ca="1">TREND($K9:$P9,$K$1:$P$1,X$1)</f>
        <v>0.37357546526877705</v>
      </c>
      <c r="Y9" s="38" cm="1">
        <f t="array" aca="1" ref="Y9" ca="1">TREND($K9:$P9,$K$1:$P$1,Y$1)</f>
        <v>0.37759240575553754</v>
      </c>
      <c r="Z9" s="38" cm="1">
        <f t="array" aca="1" ref="Z9" ca="1">TREND($K9:$P9,$K$1:$P$1,Z$1)</f>
        <v>0.38160934624229803</v>
      </c>
      <c r="AA9" s="38" cm="1">
        <f t="array" aca="1" ref="AA9" ca="1">TREND($K9:$P9,$K$1:$P$1,AA$1)</f>
        <v>0.3856262867290603</v>
      </c>
      <c r="AB9" s="38" cm="1">
        <f t="array" aca="1" ref="AB9" ca="1">TREND($K9:$P9,$K$1:$P$1,AB$1)</f>
        <v>0.38964322721582079</v>
      </c>
      <c r="AC9" s="38" cm="1">
        <f t="array" aca="1" ref="AC9" ca="1">TREND($K9:$P9,$K$1:$P$1,AC$1)</f>
        <v>0.39366016770258128</v>
      </c>
      <c r="AD9" s="38" cm="1">
        <f t="array" aca="1" ref="AD9" ca="1">TREND($K9:$P9,$K$1:$P$1,AD$1)</f>
        <v>0.39767710818934354</v>
      </c>
      <c r="AE9" s="38" cm="1">
        <f t="array" aca="1" ref="AE9" ca="1">TREND($K9:$P9,$K$1:$P$1,AE$1)</f>
        <v>0.40169404867610403</v>
      </c>
      <c r="AF9" s="38" cm="1">
        <f t="array" aca="1" ref="AF9" ca="1">TREND($K9:$P9,$K$1:$P$1,AF$1)</f>
        <v>0.40571098916286452</v>
      </c>
      <c r="AG9" s="38" cm="1">
        <f t="array" aca="1" ref="AG9" ca="1">TREND($K9:$P9,$K$1:$P$1,AG$1)</f>
        <v>0.40972792964962679</v>
      </c>
      <c r="AH9" s="38" cm="1">
        <f t="array" aca="1" ref="AH9" ca="1">TREND($K9:$P9,$K$1:$P$1,AH$1)</f>
        <v>0.41374487013638728</v>
      </c>
      <c r="AI9" s="38" cm="1">
        <f t="array" aca="1" ref="AI9" ca="1">TREND($K9:$P9,$K$1:$P$1,AI$1)</f>
        <v>0.41776181062314777</v>
      </c>
      <c r="AJ9" s="38" cm="1">
        <f t="array" aca="1" ref="AJ9" ca="1">TREND($K9:$P9,$K$1:$P$1,AJ$1)</f>
        <v>0.42177875110991003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2.4771133001693108E-3</v>
      </c>
      <c r="C10" s="38">
        <f t="shared" ca="1" si="3"/>
        <v>2.5273250562538241E-3</v>
      </c>
      <c r="D10" s="38">
        <f t="shared" ca="1" si="0"/>
        <v>2.5775368123383369E-3</v>
      </c>
      <c r="E10" s="38">
        <f t="shared" ca="1" si="0"/>
        <v>2.6277485684228497E-3</v>
      </c>
      <c r="F10" s="39" cm="1">
        <f t="array" aca="1" ref="F10" ca="1">INDIRECT(CONCATENATE("'",HLOOKUP(F$1,$B$21:$E$23,3,FALSE),"'!",$B$25,ROW($A10)+5))*About!$A$27</f>
        <v>2.6779603245073629E-3</v>
      </c>
      <c r="G10" s="38">
        <f t="shared" ca="1" si="4"/>
        <v>2.7315195309975102E-3</v>
      </c>
      <c r="H10" s="38">
        <f t="shared" ca="1" si="1"/>
        <v>2.7850787374876576E-3</v>
      </c>
      <c r="I10" s="38">
        <f t="shared" ca="1" si="1"/>
        <v>2.8386379439778045E-3</v>
      </c>
      <c r="J10" s="38">
        <f t="shared" ca="1" si="1"/>
        <v>2.8921971504679519E-3</v>
      </c>
      <c r="K10" s="39" cm="1">
        <f t="array" aca="1" ref="K10" ca="1">INDIRECT(CONCATENATE("'",HLOOKUP(K$1,$B$21:$E$23,3,FALSE),"'!",$B$25,ROW($A10)+5))*About!$A$27</f>
        <v>2.9457563569580993E-3</v>
      </c>
      <c r="L10" s="38">
        <f t="shared" ca="1" si="5"/>
        <v>2.9993155634482466E-3</v>
      </c>
      <c r="M10" s="38">
        <f t="shared" ca="1" si="2"/>
        <v>3.0528747699383935E-3</v>
      </c>
      <c r="N10" s="38">
        <f t="shared" ca="1" si="2"/>
        <v>3.1064339764285409E-3</v>
      </c>
      <c r="O10" s="38">
        <f t="shared" ca="1" si="2"/>
        <v>3.1599931829186878E-3</v>
      </c>
      <c r="P10" s="39" cm="1">
        <f t="array" aca="1" ref="P10" ca="1">INDIRECT(CONCATENATE("'",HLOOKUP(P$1,$B$21:$E$23,3,FALSE),"'!",$B$25,ROW($A10)+5))*About!$A$27</f>
        <v>3.2135523894088352E-3</v>
      </c>
      <c r="Q10" s="38" cm="1">
        <f t="array" aca="1" ref="Q10" ca="1">TREND($K10:$P10,$K$1:$P$1,Q$1)</f>
        <v>3.267111595898986E-3</v>
      </c>
      <c r="R10" s="38" cm="1">
        <f t="array" aca="1" ref="R10" ca="1">TREND($K10:$P10,$K$1:$P$1,R$1)</f>
        <v>3.320670802389139E-3</v>
      </c>
      <c r="S10" s="38" cm="1">
        <f t="array" aca="1" ref="S10" ca="1">TREND($K10:$P10,$K$1:$P$1,S$1)</f>
        <v>3.3742300088792782E-3</v>
      </c>
      <c r="T10" s="38" cm="1">
        <f t="array" aca="1" ref="T10" ca="1">TREND($K10:$P10,$K$1:$P$1,T$1)</f>
        <v>3.4277892153694312E-3</v>
      </c>
      <c r="U10" s="38" cm="1">
        <f t="array" aca="1" ref="U10" ca="1">TREND($K10:$P10,$K$1:$P$1,U$1)</f>
        <v>3.4813484218595703E-3</v>
      </c>
      <c r="V10" s="38" cm="1">
        <f t="array" aca="1" ref="V10" ca="1">TREND($K10:$P10,$K$1:$P$1,V$1)</f>
        <v>3.5349076283497233E-3</v>
      </c>
      <c r="W10" s="38" cm="1">
        <f t="array" aca="1" ref="W10" ca="1">TREND($K10:$P10,$K$1:$P$1,W$1)</f>
        <v>3.5884668348398763E-3</v>
      </c>
      <c r="X10" s="38" cm="1">
        <f t="array" aca="1" ref="X10" ca="1">TREND($K10:$P10,$K$1:$P$1,X$1)</f>
        <v>3.6420260413300154E-3</v>
      </c>
      <c r="Y10" s="38" cm="1">
        <f t="array" aca="1" ref="Y10" ca="1">TREND($K10:$P10,$K$1:$P$1,Y$1)</f>
        <v>3.6955852478201684E-3</v>
      </c>
      <c r="Z10" s="38" cm="1">
        <f t="array" aca="1" ref="Z10" ca="1">TREND($K10:$P10,$K$1:$P$1,Z$1)</f>
        <v>3.7491444543103075E-3</v>
      </c>
      <c r="AA10" s="38" cm="1">
        <f t="array" aca="1" ref="AA10" ca="1">TREND($K10:$P10,$K$1:$P$1,AA$1)</f>
        <v>3.8027036608004605E-3</v>
      </c>
      <c r="AB10" s="38" cm="1">
        <f t="array" aca="1" ref="AB10" ca="1">TREND($K10:$P10,$K$1:$P$1,AB$1)</f>
        <v>3.8562628672906135E-3</v>
      </c>
      <c r="AC10" s="38" cm="1">
        <f t="array" aca="1" ref="AC10" ca="1">TREND($K10:$P10,$K$1:$P$1,AC$1)</f>
        <v>3.9098220737807526E-3</v>
      </c>
      <c r="AD10" s="38" cm="1">
        <f t="array" aca="1" ref="AD10" ca="1">TREND($K10:$P10,$K$1:$P$1,AD$1)</f>
        <v>3.9633812802709056E-3</v>
      </c>
      <c r="AE10" s="38" cm="1">
        <f t="array" aca="1" ref="AE10" ca="1">TREND($K10:$P10,$K$1:$P$1,AE$1)</f>
        <v>4.0169404867610448E-3</v>
      </c>
      <c r="AF10" s="38" cm="1">
        <f t="array" aca="1" ref="AF10" ca="1">TREND($K10:$P10,$K$1:$P$1,AF$1)</f>
        <v>4.0704996932511978E-3</v>
      </c>
      <c r="AG10" s="38" cm="1">
        <f t="array" aca="1" ref="AG10" ca="1">TREND($K10:$P10,$K$1:$P$1,AG$1)</f>
        <v>4.1240588997413369E-3</v>
      </c>
      <c r="AH10" s="38" cm="1">
        <f t="array" aca="1" ref="AH10" ca="1">TREND($K10:$P10,$K$1:$P$1,AH$1)</f>
        <v>4.1776181062314899E-3</v>
      </c>
      <c r="AI10" s="38" cm="1">
        <f t="array" aca="1" ref="AI10" ca="1">TREND($K10:$P10,$K$1:$P$1,AI$1)</f>
        <v>4.2311773127216429E-3</v>
      </c>
      <c r="AJ10" s="38" cm="1">
        <f t="array" aca="1" ref="AJ10" ca="1">TREND($K10:$P10,$K$1:$P$1,AJ$1)</f>
        <v>4.284736519211782E-3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2.3432152839439426E-3</v>
      </c>
      <c r="C11" s="38">
        <f t="shared" ca="1" si="3"/>
        <v>2.3934270400284554E-3</v>
      </c>
      <c r="D11" s="38">
        <f t="shared" ca="1" si="0"/>
        <v>2.4436387961129687E-3</v>
      </c>
      <c r="E11" s="38">
        <f t="shared" ca="1" si="0"/>
        <v>2.4938505521974819E-3</v>
      </c>
      <c r="F11" s="39" cm="1">
        <f t="array" aca="1" ref="F11" ca="1">INDIRECT(CONCATENATE("'",HLOOKUP(F$1,$B$21:$E$23,3,FALSE),"'!",$B$25,ROW($A11)+5))*About!$A$27</f>
        <v>2.5440623082819947E-3</v>
      </c>
      <c r="G11" s="38">
        <f t="shared" ca="1" si="4"/>
        <v>2.6110113163946786E-3</v>
      </c>
      <c r="H11" s="38">
        <f t="shared" ca="1" si="1"/>
        <v>2.6779603245073629E-3</v>
      </c>
      <c r="I11" s="38">
        <f t="shared" ca="1" si="1"/>
        <v>2.7449093326200468E-3</v>
      </c>
      <c r="J11" s="38">
        <f t="shared" ca="1" si="1"/>
        <v>2.8118583407327311E-3</v>
      </c>
      <c r="K11" s="39" cm="1">
        <f t="array" aca="1" ref="K11" ca="1">INDIRECT(CONCATENATE("'",HLOOKUP(K$1,$B$21:$E$23,3,FALSE),"'!",$B$25,ROW($A11)+5))*About!$A$27</f>
        <v>2.8788073488454149E-3</v>
      </c>
      <c r="L11" s="38">
        <f t="shared" ca="1" si="5"/>
        <v>2.9323665553355623E-3</v>
      </c>
      <c r="M11" s="38">
        <f t="shared" ca="1" si="2"/>
        <v>2.9859257618257097E-3</v>
      </c>
      <c r="N11" s="38">
        <f t="shared" ca="1" si="2"/>
        <v>3.0394849683158566E-3</v>
      </c>
      <c r="O11" s="38">
        <f t="shared" ca="1" si="2"/>
        <v>3.093044174806004E-3</v>
      </c>
      <c r="P11" s="39" cm="1">
        <f t="array" aca="1" ref="P11" ca="1">INDIRECT(CONCATENATE("'",HLOOKUP(P$1,$B$21:$E$23,3,FALSE),"'!",$B$25,ROW($A11)+5))*About!$A$27</f>
        <v>3.1466033812961513E-3</v>
      </c>
      <c r="Q11" s="38" cm="1">
        <f t="array" aca="1" ref="Q11" ca="1">TREND($K11:$P11,$K$1:$P$1,Q$1)</f>
        <v>3.2001625877862983E-3</v>
      </c>
      <c r="R11" s="38" cm="1">
        <f t="array" aca="1" ref="R11" ca="1">TREND($K11:$P11,$K$1:$P$1,R$1)</f>
        <v>3.2537217942764513E-3</v>
      </c>
      <c r="S11" s="38" cm="1">
        <f t="array" aca="1" ref="S11" ca="1">TREND($K11:$P11,$K$1:$P$1,S$1)</f>
        <v>3.3072810007665904E-3</v>
      </c>
      <c r="T11" s="38" cm="1">
        <f t="array" aca="1" ref="T11" ca="1">TREND($K11:$P11,$K$1:$P$1,T$1)</f>
        <v>3.3608402072567434E-3</v>
      </c>
      <c r="U11" s="38" cm="1">
        <f t="array" aca="1" ref="U11" ca="1">TREND($K11:$P11,$K$1:$P$1,U$1)</f>
        <v>3.4143994137468825E-3</v>
      </c>
      <c r="V11" s="38" cm="1">
        <f t="array" aca="1" ref="V11" ca="1">TREND($K11:$P11,$K$1:$P$1,V$1)</f>
        <v>3.4679586202370355E-3</v>
      </c>
      <c r="W11" s="38" cm="1">
        <f t="array" aca="1" ref="W11" ca="1">TREND($K11:$P11,$K$1:$P$1,W$1)</f>
        <v>3.5215178267271885E-3</v>
      </c>
      <c r="X11" s="38" cm="1">
        <f t="array" aca="1" ref="X11" ca="1">TREND($K11:$P11,$K$1:$P$1,X$1)</f>
        <v>3.5750770332173276E-3</v>
      </c>
      <c r="Y11" s="38" cm="1">
        <f t="array" aca="1" ref="Y11" ca="1">TREND($K11:$P11,$K$1:$P$1,Y$1)</f>
        <v>3.6286362397074806E-3</v>
      </c>
      <c r="Z11" s="38" cm="1">
        <f t="array" aca="1" ref="Z11" ca="1">TREND($K11:$P11,$K$1:$P$1,Z$1)</f>
        <v>3.6821954461976197E-3</v>
      </c>
      <c r="AA11" s="38" cm="1">
        <f t="array" aca="1" ref="AA11" ca="1">TREND($K11:$P11,$K$1:$P$1,AA$1)</f>
        <v>3.7357546526877727E-3</v>
      </c>
      <c r="AB11" s="38" cm="1">
        <f t="array" aca="1" ref="AB11" ca="1">TREND($K11:$P11,$K$1:$P$1,AB$1)</f>
        <v>3.7893138591779119E-3</v>
      </c>
      <c r="AC11" s="38" cm="1">
        <f t="array" aca="1" ref="AC11" ca="1">TREND($K11:$P11,$K$1:$P$1,AC$1)</f>
        <v>3.8428730656680649E-3</v>
      </c>
      <c r="AD11" s="38" cm="1">
        <f t="array" aca="1" ref="AD11" ca="1">TREND($K11:$P11,$K$1:$P$1,AD$1)</f>
        <v>3.8964322721582179E-3</v>
      </c>
      <c r="AE11" s="38" cm="1">
        <f t="array" aca="1" ref="AE11" ca="1">TREND($K11:$P11,$K$1:$P$1,AE$1)</f>
        <v>3.949991478648357E-3</v>
      </c>
      <c r="AF11" s="38" cm="1">
        <f t="array" aca="1" ref="AF11" ca="1">TREND($K11:$P11,$K$1:$P$1,AF$1)</f>
        <v>4.00355068513851E-3</v>
      </c>
      <c r="AG11" s="38" cm="1">
        <f t="array" aca="1" ref="AG11" ca="1">TREND($K11:$P11,$K$1:$P$1,AG$1)</f>
        <v>4.0571098916286491E-3</v>
      </c>
      <c r="AH11" s="38" cm="1">
        <f t="array" aca="1" ref="AH11" ca="1">TREND($K11:$P11,$K$1:$P$1,AH$1)</f>
        <v>4.1106690981188021E-3</v>
      </c>
      <c r="AI11" s="38" cm="1">
        <f t="array" aca="1" ref="AI11" ca="1">TREND($K11:$P11,$K$1:$P$1,AI$1)</f>
        <v>4.1642283046089551E-3</v>
      </c>
      <c r="AJ11" s="38" cm="1">
        <f t="array" aca="1" ref="AJ11" ca="1">TREND($K11:$P11,$K$1:$P$1,AJ$1)</f>
        <v>4.2177875110990942E-3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1.1113535346705556E-2</v>
      </c>
      <c r="C12" s="38">
        <f t="shared" ca="1" si="3"/>
        <v>1.1297645119015437E-2</v>
      </c>
      <c r="D12" s="38">
        <f t="shared" ca="1" si="0"/>
        <v>1.1481754891325319E-2</v>
      </c>
      <c r="E12" s="38">
        <f t="shared" ca="1" si="0"/>
        <v>1.16658646636352E-2</v>
      </c>
      <c r="F12" s="40">
        <f ca="1">SUM(INDIRECT(CONCATENATE("'",HLOOKUP(F$1,$B$21:$E$23,3,FALSE),"'!",$B$25,ROW($A12)+5,":",$B$25,ROW($A12)+6)))*About!$A$27</f>
        <v>1.1849974435945081E-2</v>
      </c>
      <c r="G12" s="38">
        <f t="shared" ca="1" si="4"/>
        <v>1.2144550071640892E-2</v>
      </c>
      <c r="H12" s="38">
        <f t="shared" ca="1" si="1"/>
        <v>1.24391257073367E-2</v>
      </c>
      <c r="I12" s="38">
        <f t="shared" ca="1" si="1"/>
        <v>1.273370134303251E-2</v>
      </c>
      <c r="J12" s="38">
        <f t="shared" ca="1" si="1"/>
        <v>1.3028276978728319E-2</v>
      </c>
      <c r="K12" s="40">
        <f ca="1">SUM(INDIRECT(CONCATENATE("'",HLOOKUP(K$1,$B$21:$E$23,3,FALSE),"'!",$B$25,ROW($A12)+5,":",$B$25,ROW($A12)+6)))*About!$A$27</f>
        <v>1.3322852614424129E-2</v>
      </c>
      <c r="L12" s="38">
        <f t="shared" ca="1" si="5"/>
        <v>1.3483530233894571E-2</v>
      </c>
      <c r="M12" s="38">
        <f t="shared" ca="1" si="2"/>
        <v>1.3644207853365013E-2</v>
      </c>
      <c r="N12" s="38">
        <f t="shared" ca="1" si="2"/>
        <v>1.3804885472835456E-2</v>
      </c>
      <c r="O12" s="38">
        <f t="shared" ca="1" si="2"/>
        <v>1.3965563092305898E-2</v>
      </c>
      <c r="P12" s="40">
        <f ca="1">SUM(INDIRECT(CONCATENATE("'",HLOOKUP(P$1,$B$21:$E$23,3,FALSE),"'!",$B$25,ROW($A12)+5,":",$B$25,ROW($A12)+6)))*About!$A$27</f>
        <v>1.4126240711776339E-2</v>
      </c>
      <c r="Q12" s="38" cm="1">
        <f t="array" aca="1" ref="Q12" ca="1">TREND($K12:$P12,$K$1:$P$1,Q$1)</f>
        <v>1.428691833124679E-2</v>
      </c>
      <c r="R12" s="38" cm="1">
        <f t="array" aca="1" ref="R12" ca="1">TREND($K12:$P12,$K$1:$P$1,R$1)</f>
        <v>1.4447595950717262E-2</v>
      </c>
      <c r="S12" s="38" cm="1">
        <f t="array" aca="1" ref="S12" ca="1">TREND($K12:$P12,$K$1:$P$1,S$1)</f>
        <v>1.460827357018768E-2</v>
      </c>
      <c r="T12" s="38" cm="1">
        <f t="array" aca="1" ref="T12" ca="1">TREND($K12:$P12,$K$1:$P$1,T$1)</f>
        <v>1.4768951189658153E-2</v>
      </c>
      <c r="U12" s="38" cm="1">
        <f t="array" aca="1" ref="U12" ca="1">TREND($K12:$P12,$K$1:$P$1,U$1)</f>
        <v>1.492962880912857E-2</v>
      </c>
      <c r="V12" s="38" cm="1">
        <f t="array" aca="1" ref="V12" ca="1">TREND($K12:$P12,$K$1:$P$1,V$1)</f>
        <v>1.5090306428599043E-2</v>
      </c>
      <c r="W12" s="38" cm="1">
        <f t="array" aca="1" ref="W12" ca="1">TREND($K12:$P12,$K$1:$P$1,W$1)</f>
        <v>1.525098404806946E-2</v>
      </c>
      <c r="X12" s="38" cm="1">
        <f t="array" aca="1" ref="X12" ca="1">TREND($K12:$P12,$K$1:$P$1,X$1)</f>
        <v>1.5411661667539933E-2</v>
      </c>
      <c r="Y12" s="38" cm="1">
        <f t="array" aca="1" ref="Y12" ca="1">TREND($K12:$P12,$K$1:$P$1,Y$1)</f>
        <v>1.5572339287010351E-2</v>
      </c>
      <c r="Z12" s="38" cm="1">
        <f t="array" aca="1" ref="Z12" ca="1">TREND($K12:$P12,$K$1:$P$1,Z$1)</f>
        <v>1.5733016906480768E-2</v>
      </c>
      <c r="AA12" s="38" cm="1">
        <f t="array" aca="1" ref="AA12" ca="1">TREND($K12:$P12,$K$1:$P$1,AA$1)</f>
        <v>1.5893694525951241E-2</v>
      </c>
      <c r="AB12" s="38" cm="1">
        <f t="array" aca="1" ref="AB12" ca="1">TREND($K12:$P12,$K$1:$P$1,AB$1)</f>
        <v>1.6054372145421658E-2</v>
      </c>
      <c r="AC12" s="38" cm="1">
        <f t="array" aca="1" ref="AC12" ca="1">TREND($K12:$P12,$K$1:$P$1,AC$1)</f>
        <v>1.6215049764892131E-2</v>
      </c>
      <c r="AD12" s="38" cm="1">
        <f t="array" aca="1" ref="AD12" ca="1">TREND($K12:$P12,$K$1:$P$1,AD$1)</f>
        <v>1.6375727384362548E-2</v>
      </c>
      <c r="AE12" s="38" cm="1">
        <f t="array" aca="1" ref="AE12" ca="1">TREND($K12:$P12,$K$1:$P$1,AE$1)</f>
        <v>1.6536405003833021E-2</v>
      </c>
      <c r="AF12" s="38" cm="1">
        <f t="array" aca="1" ref="AF12" ca="1">TREND($K12:$P12,$K$1:$P$1,AF$1)</f>
        <v>1.6697082623303439E-2</v>
      </c>
      <c r="AG12" s="38" cm="1">
        <f t="array" aca="1" ref="AG12" ca="1">TREND($K12:$P12,$K$1:$P$1,AG$1)</f>
        <v>1.6857760242773911E-2</v>
      </c>
      <c r="AH12" s="38" cm="1">
        <f t="array" aca="1" ref="AH12" ca="1">TREND($K12:$P12,$K$1:$P$1,AH$1)</f>
        <v>1.7018437862244329E-2</v>
      </c>
      <c r="AI12" s="38" cm="1">
        <f t="array" aca="1" ref="AI12" ca="1">TREND($K12:$P12,$K$1:$P$1,AI$1)</f>
        <v>1.7179115481714746E-2</v>
      </c>
      <c r="AJ12" s="38" cm="1">
        <f t="array" aca="1" ref="AJ12" ca="1">TREND($K12:$P12,$K$1:$P$1,AJ$1)</f>
        <v>1.7339793101185219E-2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HOIpTP-electricity-PM25</v>
      </c>
    </row>
    <row r="18" spans="1:5" x14ac:dyDescent="0.45">
      <c r="A18" t="s">
        <v>114</v>
      </c>
      <c r="B18" t="str">
        <f ca="1">RIGHT(B17,LEN(B17)-7)</f>
        <v>electricity-PM25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4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2.9457563569580993E-3</v>
      </c>
      <c r="C2" s="38">
        <f ca="1">$B2+($F2-$B2)*(C$1-$B$1)/($F$1-$B$1)</f>
        <v>2.9624936089862703E-3</v>
      </c>
      <c r="D2" s="38">
        <f t="shared" ref="D2:E12" ca="1" si="0">$B2+($F2-$B2)*(D$1-$B$1)/($F$1-$B$1)</f>
        <v>2.9792308610144414E-3</v>
      </c>
      <c r="E2" s="38">
        <f t="shared" ca="1" si="0"/>
        <v>2.9959681130426121E-3</v>
      </c>
      <c r="F2" s="37" cm="1">
        <f t="array" aca="1" ref="F2" ca="1">INDIRECT(CONCATENATE("'",HLOOKUP(F$1,$B$21:$E$23,3,FALSE),"'!",$B$25,ROW($A2)+3))*About!$A$27</f>
        <v>3.0127053650707831E-3</v>
      </c>
      <c r="G2" s="38">
        <f ca="1">$F2+($K2-$F2)*(G$1-$F$1)/($K$1-$F$1)</f>
        <v>3.0528747699383935E-3</v>
      </c>
      <c r="H2" s="38">
        <f t="shared" ref="H2:J12" ca="1" si="1">$F2+($K2-$F2)*(H$1-$F$1)/($K$1-$F$1)</f>
        <v>3.093044174806004E-3</v>
      </c>
      <c r="I2" s="38">
        <f t="shared" ca="1" si="1"/>
        <v>3.1332135796736144E-3</v>
      </c>
      <c r="J2" s="38">
        <f t="shared" ca="1" si="1"/>
        <v>3.1733829845412248E-3</v>
      </c>
      <c r="K2" s="37" cm="1">
        <f t="array" aca="1" ref="K2" ca="1">INDIRECT(CONCATENATE("'",HLOOKUP(K$1,$B$21:$E$23,3,FALSE),"'!",$B$25,ROW($A2)+3))*About!$A$27</f>
        <v>3.2135523894088352E-3</v>
      </c>
      <c r="L2" s="38">
        <f ca="1">$K2+($P2-$K2)*(L$1-$K$1)/($P$1-$K$1)</f>
        <v>3.2537217942764456E-3</v>
      </c>
      <c r="M2" s="38">
        <f t="shared" ref="M2:O12" ca="1" si="2">$K2+($P2-$K2)*(M$1-$K$1)/($P$1-$K$1)</f>
        <v>3.293891199144056E-3</v>
      </c>
      <c r="N2" s="38">
        <f t="shared" ca="1" si="2"/>
        <v>3.3340606040116669E-3</v>
      </c>
      <c r="O2" s="38">
        <f t="shared" ca="1" si="2"/>
        <v>3.3742300088792773E-3</v>
      </c>
      <c r="P2" s="37" cm="1">
        <f t="array" aca="1" ref="P2" ca="1">INDIRECT(CONCATENATE("'",HLOOKUP(P$1,$B$21:$E$23,3,FALSE),"'!",$B$25,ROW($A2)+3))*About!$A$27</f>
        <v>3.4143994137468877E-3</v>
      </c>
      <c r="Q2" s="38" cm="1">
        <f t="array" aca="1" ref="Q2" ca="1">TREND($K2:$P2,$K$1:$P$1,Q$1)</f>
        <v>3.4545688186145007E-3</v>
      </c>
      <c r="R2" s="38" cm="1">
        <f t="array" aca="1" ref="R2" ca="1">TREND($K2:$P2,$K$1:$P$1,R$1)</f>
        <v>3.4947382234821189E-3</v>
      </c>
      <c r="S2" s="38" cm="1">
        <f t="array" aca="1" ref="S2" ca="1">TREND($K2:$P2,$K$1:$P$1,S$1)</f>
        <v>3.5349076283497233E-3</v>
      </c>
      <c r="T2" s="38" cm="1">
        <f t="array" aca="1" ref="T2" ca="1">TREND($K2:$P2,$K$1:$P$1,T$1)</f>
        <v>3.5750770332173415E-3</v>
      </c>
      <c r="U2" s="38" cm="1">
        <f t="array" aca="1" ref="U2" ca="1">TREND($K2:$P2,$K$1:$P$1,U$1)</f>
        <v>3.6152464380849458E-3</v>
      </c>
      <c r="V2" s="38" cm="1">
        <f t="array" aca="1" ref="V2" ca="1">TREND($K2:$P2,$K$1:$P$1,V$1)</f>
        <v>3.6554158429525641E-3</v>
      </c>
      <c r="W2" s="38" cm="1">
        <f t="array" aca="1" ref="W2" ca="1">TREND($K2:$P2,$K$1:$P$1,W$1)</f>
        <v>3.6955852478201684E-3</v>
      </c>
      <c r="X2" s="38" cm="1">
        <f t="array" aca="1" ref="X2" ca="1">TREND($K2:$P2,$K$1:$P$1,X$1)</f>
        <v>3.7357546526877866E-3</v>
      </c>
      <c r="Y2" s="38" cm="1">
        <f t="array" aca="1" ref="Y2" ca="1">TREND($K2:$P2,$K$1:$P$1,Y$1)</f>
        <v>3.775924057555391E-3</v>
      </c>
      <c r="Z2" s="38" cm="1">
        <f t="array" aca="1" ref="Z2" ca="1">TREND($K2:$P2,$K$1:$P$1,Z$1)</f>
        <v>3.8160934624229953E-3</v>
      </c>
      <c r="AA2" s="38" cm="1">
        <f t="array" aca="1" ref="AA2" ca="1">TREND($K2:$P2,$K$1:$P$1,AA$1)</f>
        <v>3.8562628672906135E-3</v>
      </c>
      <c r="AB2" s="38" cm="1">
        <f t="array" aca="1" ref="AB2" ca="1">TREND($K2:$P2,$K$1:$P$1,AB$1)</f>
        <v>3.8964322721582179E-3</v>
      </c>
      <c r="AC2" s="38" cm="1">
        <f t="array" aca="1" ref="AC2" ca="1">TREND($K2:$P2,$K$1:$P$1,AC$1)</f>
        <v>3.9366016770258361E-3</v>
      </c>
      <c r="AD2" s="38" cm="1">
        <f t="array" aca="1" ref="AD2" ca="1">TREND($K2:$P2,$K$1:$P$1,AD$1)</f>
        <v>3.9767710818934404E-3</v>
      </c>
      <c r="AE2" s="38" cm="1">
        <f t="array" aca="1" ref="AE2" ca="1">TREND($K2:$P2,$K$1:$P$1,AE$1)</f>
        <v>4.0169404867610586E-3</v>
      </c>
      <c r="AF2" s="38" cm="1">
        <f t="array" aca="1" ref="AF2" ca="1">TREND($K2:$P2,$K$1:$P$1,AF$1)</f>
        <v>4.057109891628663E-3</v>
      </c>
      <c r="AG2" s="38" cm="1">
        <f t="array" aca="1" ref="AG2" ca="1">TREND($K2:$P2,$K$1:$P$1,AG$1)</f>
        <v>4.0972792964962812E-3</v>
      </c>
      <c r="AH2" s="38" cm="1">
        <f t="array" aca="1" ref="AH2" ca="1">TREND($K2:$P2,$K$1:$P$1,AH$1)</f>
        <v>4.1374487013638855E-3</v>
      </c>
      <c r="AI2" s="38" cm="1">
        <f t="array" aca="1" ref="AI2" ca="1">TREND($K2:$P2,$K$1:$P$1,AI$1)</f>
        <v>4.1776181062314899E-3</v>
      </c>
      <c r="AJ2" s="38" cm="1">
        <f t="array" aca="1" ref="AJ2" ca="1">TREND($K2:$P2,$K$1:$P$1,AJ$1)</f>
        <v>4.2177875110991081E-3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1.4728781784790496E-3</v>
      </c>
      <c r="C3" s="38">
        <f t="shared" ref="C3:C12" ca="1" si="3">$B3+($F3-$B3)*(C$1-$B$1)/($F$1-$B$1)</f>
        <v>1.4728781784790496E-3</v>
      </c>
      <c r="D3" s="38">
        <f t="shared" ca="1" si="0"/>
        <v>1.4728781784790496E-3</v>
      </c>
      <c r="E3" s="38">
        <f t="shared" ca="1" si="0"/>
        <v>1.4728781784790496E-3</v>
      </c>
      <c r="F3" s="39" cm="1">
        <f t="array" aca="1" ref="F3" ca="1">INDIRECT(CONCATENATE("'",HLOOKUP(F$1,$B$21:$E$23,3,FALSE),"'!",$B$25,ROW($A3)+5))*About!$A$27</f>
        <v>1.4728781784790496E-3</v>
      </c>
      <c r="G3" s="38">
        <f t="shared" ref="G3:G12" ca="1" si="4">$F3+($K3-$F3)*(G$1-$F$1)/($K$1-$F$1)</f>
        <v>1.4862679801015864E-3</v>
      </c>
      <c r="H3" s="38">
        <f t="shared" ca="1" si="1"/>
        <v>1.4996577817241233E-3</v>
      </c>
      <c r="I3" s="38">
        <f t="shared" ca="1" si="1"/>
        <v>1.51304758334666E-3</v>
      </c>
      <c r="J3" s="38">
        <f t="shared" ca="1" si="1"/>
        <v>1.526437384969197E-3</v>
      </c>
      <c r="K3" s="39" cm="1">
        <f t="array" aca="1" ref="K3" ca="1">INDIRECT(CONCATENATE("'",HLOOKUP(K$1,$B$21:$E$23,3,FALSE),"'!",$B$25,ROW($A3)+5))*About!$A$27</f>
        <v>1.5398271865917337E-3</v>
      </c>
      <c r="L3" s="38">
        <f t="shared" ref="L3:L12" ca="1" si="5">$K3+($P3-$K3)*(L$1-$K$1)/($P$1-$K$1)</f>
        <v>1.5532169882142705E-3</v>
      </c>
      <c r="M3" s="38">
        <f t="shared" ca="1" si="2"/>
        <v>1.5666067898368072E-3</v>
      </c>
      <c r="N3" s="38">
        <f t="shared" ca="1" si="2"/>
        <v>1.5799965914593441E-3</v>
      </c>
      <c r="O3" s="38">
        <f t="shared" ca="1" si="2"/>
        <v>1.5933863930818809E-3</v>
      </c>
      <c r="P3" s="39" cm="1">
        <f t="array" aca="1" ref="P3" ca="1">INDIRECT(CONCATENATE("'",HLOOKUP(P$1,$B$21:$E$23,3,FALSE),"'!",$B$25,ROW($A3)+5))*About!$A$27</f>
        <v>1.6067761947044176E-3</v>
      </c>
      <c r="Q3" s="38" cm="1">
        <f t="array" aca="1" ref="Q3" ca="1">TREND($K3:$P3,$K$1:$P$1,Q$1)</f>
        <v>1.6201659963269548E-3</v>
      </c>
      <c r="R3" s="38" cm="1">
        <f t="array" aca="1" ref="R3" ca="1">TREND($K3:$P3,$K$1:$P$1,R$1)</f>
        <v>1.633555797949493E-3</v>
      </c>
      <c r="S3" s="38" cm="1">
        <f t="array" aca="1" ref="S3" ca="1">TREND($K3:$P3,$K$1:$P$1,S$1)</f>
        <v>1.6469455995720278E-3</v>
      </c>
      <c r="T3" s="38" cm="1">
        <f t="array" aca="1" ref="T3" ca="1">TREND($K3:$P3,$K$1:$P$1,T$1)</f>
        <v>1.660335401194566E-3</v>
      </c>
      <c r="U3" s="38" cm="1">
        <f t="array" aca="1" ref="U3" ca="1">TREND($K3:$P3,$K$1:$P$1,U$1)</f>
        <v>1.6737252028171008E-3</v>
      </c>
      <c r="V3" s="38" cm="1">
        <f t="array" aca="1" ref="V3" ca="1">TREND($K3:$P3,$K$1:$P$1,V$1)</f>
        <v>1.6871150044396391E-3</v>
      </c>
      <c r="W3" s="38" cm="1">
        <f t="array" aca="1" ref="W3" ca="1">TREND($K3:$P3,$K$1:$P$1,W$1)</f>
        <v>1.7005048060621773E-3</v>
      </c>
      <c r="X3" s="38" cm="1">
        <f t="array" aca="1" ref="X3" ca="1">TREND($K3:$P3,$K$1:$P$1,X$1)</f>
        <v>1.7138946076847121E-3</v>
      </c>
      <c r="Y3" s="38" cm="1">
        <f t="array" aca="1" ref="Y3" ca="1">TREND($K3:$P3,$K$1:$P$1,Y$1)</f>
        <v>1.7272844093072504E-3</v>
      </c>
      <c r="Z3" s="38" cm="1">
        <f t="array" aca="1" ref="Z3" ca="1">TREND($K3:$P3,$K$1:$P$1,Z$1)</f>
        <v>1.7406742109297851E-3</v>
      </c>
      <c r="AA3" s="38" cm="1">
        <f t="array" aca="1" ref="AA3" ca="1">TREND($K3:$P3,$K$1:$P$1,AA$1)</f>
        <v>1.7540640125523234E-3</v>
      </c>
      <c r="AB3" s="38" cm="1">
        <f t="array" aca="1" ref="AB3" ca="1">TREND($K3:$P3,$K$1:$P$1,AB$1)</f>
        <v>1.7674538141748616E-3</v>
      </c>
      <c r="AC3" s="38" cm="1">
        <f t="array" aca="1" ref="AC3" ca="1">TREND($K3:$P3,$K$1:$P$1,AC$1)</f>
        <v>1.7808436157973964E-3</v>
      </c>
      <c r="AD3" s="38" cm="1">
        <f t="array" aca="1" ref="AD3" ca="1">TREND($K3:$P3,$K$1:$P$1,AD$1)</f>
        <v>1.7942334174199347E-3</v>
      </c>
      <c r="AE3" s="38" cm="1">
        <f t="array" aca="1" ref="AE3" ca="1">TREND($K3:$P3,$K$1:$P$1,AE$1)</f>
        <v>1.8076232190424694E-3</v>
      </c>
      <c r="AF3" s="38" cm="1">
        <f t="array" aca="1" ref="AF3" ca="1">TREND($K3:$P3,$K$1:$P$1,AF$1)</f>
        <v>1.8210130206650077E-3</v>
      </c>
      <c r="AG3" s="38" cm="1">
        <f t="array" aca="1" ref="AG3" ca="1">TREND($K3:$P3,$K$1:$P$1,AG$1)</f>
        <v>1.8344028222875425E-3</v>
      </c>
      <c r="AH3" s="38" cm="1">
        <f t="array" aca="1" ref="AH3" ca="1">TREND($K3:$P3,$K$1:$P$1,AH$1)</f>
        <v>1.8477926239100807E-3</v>
      </c>
      <c r="AI3" s="38" cm="1">
        <f t="array" aca="1" ref="AI3" ca="1">TREND($K3:$P3,$K$1:$P$1,AI$1)</f>
        <v>1.861182425532619E-3</v>
      </c>
      <c r="AJ3" s="38" cm="1">
        <f t="array" aca="1" ref="AJ3" ca="1">TREND($K3:$P3,$K$1:$P$1,AJ$1)</f>
        <v>1.8745722271551538E-3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3.6152464380849402E-3</v>
      </c>
      <c r="C4" s="38">
        <f t="shared" ca="1" si="3"/>
        <v>3.6319836901131108E-3</v>
      </c>
      <c r="D4" s="38">
        <f t="shared" ca="1" si="0"/>
        <v>3.6487209421412819E-3</v>
      </c>
      <c r="E4" s="38">
        <f t="shared" ca="1" si="0"/>
        <v>3.665458194169453E-3</v>
      </c>
      <c r="F4" s="39" cm="1">
        <f t="array" aca="1" ref="F4" ca="1">INDIRECT(CONCATENATE("'",HLOOKUP(F$1,$B$21:$E$23,3,FALSE),"'!",$B$25,ROW($A4)+5))*About!$A$27</f>
        <v>3.6821954461976236E-3</v>
      </c>
      <c r="G4" s="38">
        <f t="shared" ca="1" si="4"/>
        <v>3.7089750494426975E-3</v>
      </c>
      <c r="H4" s="38">
        <f t="shared" ca="1" si="1"/>
        <v>3.735754652687771E-3</v>
      </c>
      <c r="I4" s="38">
        <f t="shared" ca="1" si="1"/>
        <v>3.7625342559328449E-3</v>
      </c>
      <c r="J4" s="38">
        <f t="shared" ca="1" si="1"/>
        <v>3.7893138591779184E-3</v>
      </c>
      <c r="K4" s="39" cm="1">
        <f t="array" aca="1" ref="K4" ca="1">INDIRECT(CONCATENATE("'",HLOOKUP(K$1,$B$21:$E$23,3,FALSE),"'!",$B$25,ROW($A4)+5))*About!$A$27</f>
        <v>3.8160934624229923E-3</v>
      </c>
      <c r="L4" s="38">
        <f t="shared" ca="1" si="5"/>
        <v>3.8830424705356761E-3</v>
      </c>
      <c r="M4" s="38">
        <f t="shared" ca="1" si="2"/>
        <v>3.9499914786483604E-3</v>
      </c>
      <c r="N4" s="38">
        <f t="shared" ca="1" si="2"/>
        <v>4.0169404867610448E-3</v>
      </c>
      <c r="O4" s="38">
        <f t="shared" ca="1" si="2"/>
        <v>4.0838894948737282E-3</v>
      </c>
      <c r="P4" s="39" cm="1">
        <f t="array" aca="1" ref="P4" ca="1">INDIRECT(CONCATENATE("'",HLOOKUP(P$1,$B$21:$E$23,3,FALSE),"'!",$B$25,ROW($A4)+5))*About!$A$27</f>
        <v>4.1508385029864125E-3</v>
      </c>
      <c r="Q4" s="38" cm="1">
        <f t="array" aca="1" ref="Q4" ca="1">TREND($K4:$P4,$K$1:$P$1,Q$1)</f>
        <v>4.2177875110991081E-3</v>
      </c>
      <c r="R4" s="38" cm="1">
        <f t="array" aca="1" ref="R4" ca="1">TREND($K4:$P4,$K$1:$P$1,R$1)</f>
        <v>4.2847365192117959E-3</v>
      </c>
      <c r="S4" s="38" cm="1">
        <f t="array" aca="1" ref="S4" ca="1">TREND($K4:$P4,$K$1:$P$1,S$1)</f>
        <v>4.3516855273244837E-3</v>
      </c>
      <c r="T4" s="38" cm="1">
        <f t="array" aca="1" ref="T4" ca="1">TREND($K4:$P4,$K$1:$P$1,T$1)</f>
        <v>4.4186345354371714E-3</v>
      </c>
      <c r="U4" s="38" cm="1">
        <f t="array" aca="1" ref="U4" ca="1">TREND($K4:$P4,$K$1:$P$1,U$1)</f>
        <v>4.4855835435498592E-3</v>
      </c>
      <c r="V4" s="38" cm="1">
        <f t="array" aca="1" ref="V4" ca="1">TREND($K4:$P4,$K$1:$P$1,V$1)</f>
        <v>4.552532551662547E-3</v>
      </c>
      <c r="W4" s="38" cm="1">
        <f t="array" aca="1" ref="W4" ca="1">TREND($K4:$P4,$K$1:$P$1,W$1)</f>
        <v>4.619481559775207E-3</v>
      </c>
      <c r="X4" s="38" cm="1">
        <f t="array" aca="1" ref="X4" ca="1">TREND($K4:$P4,$K$1:$P$1,X$1)</f>
        <v>4.6864305678878948E-3</v>
      </c>
      <c r="Y4" s="38" cm="1">
        <f t="array" aca="1" ref="Y4" ca="1">TREND($K4:$P4,$K$1:$P$1,Y$1)</f>
        <v>4.7533795760005826E-3</v>
      </c>
      <c r="Z4" s="38" cm="1">
        <f t="array" aca="1" ref="Z4" ca="1">TREND($K4:$P4,$K$1:$P$1,Z$1)</f>
        <v>4.8203285841132704E-3</v>
      </c>
      <c r="AA4" s="38" cm="1">
        <f t="array" aca="1" ref="AA4" ca="1">TREND($K4:$P4,$K$1:$P$1,AA$1)</f>
        <v>4.8872775922259581E-3</v>
      </c>
      <c r="AB4" s="38" cm="1">
        <f t="array" aca="1" ref="AB4" ca="1">TREND($K4:$P4,$K$1:$P$1,AB$1)</f>
        <v>4.9542266003386459E-3</v>
      </c>
      <c r="AC4" s="38" cm="1">
        <f t="array" aca="1" ref="AC4" ca="1">TREND($K4:$P4,$K$1:$P$1,AC$1)</f>
        <v>5.0211756084513337E-3</v>
      </c>
      <c r="AD4" s="38" cm="1">
        <f t="array" aca="1" ref="AD4" ca="1">TREND($K4:$P4,$K$1:$P$1,AD$1)</f>
        <v>5.0881246165640215E-3</v>
      </c>
      <c r="AE4" s="38" cm="1">
        <f t="array" aca="1" ref="AE4" ca="1">TREND($K4:$P4,$K$1:$P$1,AE$1)</f>
        <v>5.1550736246766815E-3</v>
      </c>
      <c r="AF4" s="38" cm="1">
        <f t="array" aca="1" ref="AF4" ca="1">TREND($K4:$P4,$K$1:$P$1,AF$1)</f>
        <v>5.2220226327893693E-3</v>
      </c>
      <c r="AG4" s="38" cm="1">
        <f t="array" aca="1" ref="AG4" ca="1">TREND($K4:$P4,$K$1:$P$1,AG$1)</f>
        <v>5.2889716409020571E-3</v>
      </c>
      <c r="AH4" s="38" cm="1">
        <f t="array" aca="1" ref="AH4" ca="1">TREND($K4:$P4,$K$1:$P$1,AH$1)</f>
        <v>5.3559206490147448E-3</v>
      </c>
      <c r="AI4" s="38" cm="1">
        <f t="array" aca="1" ref="AI4" ca="1">TREND($K4:$P4,$K$1:$P$1,AI$1)</f>
        <v>5.4228696571274326E-3</v>
      </c>
      <c r="AJ4" s="38" cm="1">
        <f t="array" aca="1" ref="AJ4" ca="1">TREND($K4:$P4,$K$1:$P$1,AJ$1)</f>
        <v>5.4898186652401204E-3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4.6864305678878858E-2</v>
      </c>
      <c r="C5" s="38">
        <f t="shared" ca="1" si="3"/>
        <v>4.6864305678878858E-2</v>
      </c>
      <c r="D5" s="38">
        <f t="shared" ca="1" si="0"/>
        <v>4.6864305678878858E-2</v>
      </c>
      <c r="E5" s="38">
        <f t="shared" ca="1" si="0"/>
        <v>4.6864305678878858E-2</v>
      </c>
      <c r="F5" s="39" cm="1">
        <f t="array" aca="1" ref="F5" ca="1">INDIRECT(CONCATENATE("'",HLOOKUP(F$1,$B$21:$E$23,3,FALSE),"'!",$B$25,ROW($A5)+5))*About!$A$27</f>
        <v>4.6864305678878858E-2</v>
      </c>
      <c r="G5" s="38">
        <f t="shared" ca="1" si="4"/>
        <v>4.7265999727554957E-2</v>
      </c>
      <c r="H5" s="38">
        <f t="shared" ca="1" si="1"/>
        <v>4.7667693776231063E-2</v>
      </c>
      <c r="I5" s="38">
        <f t="shared" ca="1" si="1"/>
        <v>4.8069387824907162E-2</v>
      </c>
      <c r="J5" s="38">
        <f t="shared" ca="1" si="1"/>
        <v>4.8471081873583267E-2</v>
      </c>
      <c r="K5" s="39" cm="1">
        <f t="array" aca="1" ref="K5" ca="1">INDIRECT(CONCATENATE("'",HLOOKUP(K$1,$B$21:$E$23,3,FALSE),"'!",$B$25,ROW($A5)+5))*About!$A$27</f>
        <v>4.8872775922259366E-2</v>
      </c>
      <c r="L5" s="38">
        <f t="shared" ca="1" si="5"/>
        <v>4.9676164019611578E-2</v>
      </c>
      <c r="M5" s="38">
        <f t="shared" ca="1" si="2"/>
        <v>5.047955211696379E-2</v>
      </c>
      <c r="N5" s="38">
        <f t="shared" ca="1" si="2"/>
        <v>5.1282940214315995E-2</v>
      </c>
      <c r="O5" s="38">
        <f t="shared" ca="1" si="2"/>
        <v>5.2086328311668206E-2</v>
      </c>
      <c r="P5" s="39" cm="1">
        <f t="array" aca="1" ref="P5" ca="1">INDIRECT(CONCATENATE("'",HLOOKUP(P$1,$B$21:$E$23,3,FALSE),"'!",$B$25,ROW($A5)+5))*About!$A$27</f>
        <v>5.2889716409020418E-2</v>
      </c>
      <c r="Q5" s="38" cm="1">
        <f t="array" aca="1" ref="Q5" ca="1">TREND($K5:$P5,$K$1:$P$1,Q$1)</f>
        <v>5.3693104506372658E-2</v>
      </c>
      <c r="R5" s="38" cm="1">
        <f t="array" aca="1" ref="R5" ca="1">TREND($K5:$P5,$K$1:$P$1,R$1)</f>
        <v>5.44964926037248E-2</v>
      </c>
      <c r="S5" s="38" cm="1">
        <f t="array" aca="1" ref="S5" ca="1">TREND($K5:$P5,$K$1:$P$1,S$1)</f>
        <v>5.5299880701076942E-2</v>
      </c>
      <c r="T5" s="38" cm="1">
        <f t="array" aca="1" ref="T5" ca="1">TREND($K5:$P5,$K$1:$P$1,T$1)</f>
        <v>5.6103268798429307E-2</v>
      </c>
      <c r="U5" s="38" cm="1">
        <f t="array" aca="1" ref="U5" ca="1">TREND($K5:$P5,$K$1:$P$1,U$1)</f>
        <v>5.6906656895781449E-2</v>
      </c>
      <c r="V5" s="38" cm="1">
        <f t="array" aca="1" ref="V5" ca="1">TREND($K5:$P5,$K$1:$P$1,V$1)</f>
        <v>5.7710044993133591E-2</v>
      </c>
      <c r="W5" s="38" cm="1">
        <f t="array" aca="1" ref="W5" ca="1">TREND($K5:$P5,$K$1:$P$1,W$1)</f>
        <v>5.8513433090485956E-2</v>
      </c>
      <c r="X5" s="38" cm="1">
        <f t="array" aca="1" ref="X5" ca="1">TREND($K5:$P5,$K$1:$P$1,X$1)</f>
        <v>5.9316821187838098E-2</v>
      </c>
      <c r="Y5" s="38" cm="1">
        <f t="array" aca="1" ref="Y5" ca="1">TREND($K5:$P5,$K$1:$P$1,Y$1)</f>
        <v>6.012020928519024E-2</v>
      </c>
      <c r="Z5" s="38" cm="1">
        <f t="array" aca="1" ref="Z5" ca="1">TREND($K5:$P5,$K$1:$P$1,Z$1)</f>
        <v>6.0923597382542605E-2</v>
      </c>
      <c r="AA5" s="38" cm="1">
        <f t="array" aca="1" ref="AA5" ca="1">TREND($K5:$P5,$K$1:$P$1,AA$1)</f>
        <v>6.1726985479894747E-2</v>
      </c>
      <c r="AB5" s="38" cm="1">
        <f t="array" aca="1" ref="AB5" ca="1">TREND($K5:$P5,$K$1:$P$1,AB$1)</f>
        <v>6.2530373577246889E-2</v>
      </c>
      <c r="AC5" s="38" cm="1">
        <f t="array" aca="1" ref="AC5" ca="1">TREND($K5:$P5,$K$1:$P$1,AC$1)</f>
        <v>6.3333761674599032E-2</v>
      </c>
      <c r="AD5" s="38" cm="1">
        <f t="array" aca="1" ref="AD5" ca="1">TREND($K5:$P5,$K$1:$P$1,AD$1)</f>
        <v>6.4137149771951396E-2</v>
      </c>
      <c r="AE5" s="38" cm="1">
        <f t="array" aca="1" ref="AE5" ca="1">TREND($K5:$P5,$K$1:$P$1,AE$1)</f>
        <v>6.4940537869303538E-2</v>
      </c>
      <c r="AF5" s="38" cm="1">
        <f t="array" aca="1" ref="AF5" ca="1">TREND($K5:$P5,$K$1:$P$1,AF$1)</f>
        <v>6.5743925966655681E-2</v>
      </c>
      <c r="AG5" s="38" cm="1">
        <f t="array" aca="1" ref="AG5" ca="1">TREND($K5:$P5,$K$1:$P$1,AG$1)</f>
        <v>6.6547314064008045E-2</v>
      </c>
      <c r="AH5" s="38" cm="1">
        <f t="array" aca="1" ref="AH5" ca="1">TREND($K5:$P5,$K$1:$P$1,AH$1)</f>
        <v>6.7350702161360188E-2</v>
      </c>
      <c r="AI5" s="38" cm="1">
        <f t="array" aca="1" ref="AI5" ca="1">TREND($K5:$P5,$K$1:$P$1,AI$1)</f>
        <v>6.815409025871233E-2</v>
      </c>
      <c r="AJ5" s="38" cm="1">
        <f t="array" aca="1" ref="AJ5" ca="1">TREND($K5:$P5,$K$1:$P$1,AJ$1)</f>
        <v>6.8957478356064694E-2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6.6949008112684075E-2</v>
      </c>
      <c r="C6" s="38">
        <f t="shared" ca="1" si="3"/>
        <v>6.6949008112684075E-2</v>
      </c>
      <c r="D6" s="38">
        <f t="shared" ca="1" si="0"/>
        <v>6.6949008112684075E-2</v>
      </c>
      <c r="E6" s="38">
        <f t="shared" ca="1" si="0"/>
        <v>6.6949008112684075E-2</v>
      </c>
      <c r="F6" s="39" cm="1">
        <f t="array" aca="1" ref="F6" ca="1">INDIRECT(CONCATENATE("'",HLOOKUP(F$1,$B$21:$E$23,3,FALSE),"'!",$B$25,ROW($A6)+5))*About!$A$27</f>
        <v>6.6949008112684075E-2</v>
      </c>
      <c r="G6" s="38">
        <f t="shared" ca="1" si="4"/>
        <v>6.6949008112684075E-2</v>
      </c>
      <c r="H6" s="38">
        <f t="shared" ca="1" si="1"/>
        <v>6.6949008112684075E-2</v>
      </c>
      <c r="I6" s="38">
        <f t="shared" ca="1" si="1"/>
        <v>6.6949008112684075E-2</v>
      </c>
      <c r="J6" s="38">
        <f t="shared" ca="1" si="1"/>
        <v>6.6949008112684075E-2</v>
      </c>
      <c r="K6" s="39" cm="1">
        <f t="array" aca="1" ref="K6" ca="1">INDIRECT(CONCATENATE("'",HLOOKUP(K$1,$B$21:$E$23,3,FALSE),"'!",$B$25,ROW($A6)+5))*About!$A$27</f>
        <v>6.6949008112684075E-2</v>
      </c>
      <c r="L6" s="38">
        <f t="shared" ca="1" si="5"/>
        <v>6.8287988274937761E-2</v>
      </c>
      <c r="M6" s="38">
        <f t="shared" ca="1" si="2"/>
        <v>6.9626968437191433E-2</v>
      </c>
      <c r="N6" s="38">
        <f t="shared" ca="1" si="2"/>
        <v>7.0965948599445119E-2</v>
      </c>
      <c r="O6" s="38">
        <f t="shared" ca="1" si="2"/>
        <v>7.2304928761698792E-2</v>
      </c>
      <c r="P6" s="39" cm="1">
        <f t="array" aca="1" ref="P6" ca="1">INDIRECT(CONCATENATE("'",HLOOKUP(P$1,$B$21:$E$23,3,FALSE),"'!",$B$25,ROW($A6)+5))*About!$A$27</f>
        <v>7.3643908923952478E-2</v>
      </c>
      <c r="Q6" s="38" cm="1">
        <f t="array" aca="1" ref="Q6" ca="1">TREND($K6:$P6,$K$1:$P$1,Q$1)</f>
        <v>7.4982889086206317E-2</v>
      </c>
      <c r="R6" s="38" cm="1">
        <f t="array" aca="1" ref="R6" ca="1">TREND($K6:$P6,$K$1:$P$1,R$1)</f>
        <v>7.6321869248459961E-2</v>
      </c>
      <c r="S6" s="38" cm="1">
        <f t="array" aca="1" ref="S6" ca="1">TREND($K6:$P6,$K$1:$P$1,S$1)</f>
        <v>7.7660849410713606E-2</v>
      </c>
      <c r="T6" s="38" cm="1">
        <f t="array" aca="1" ref="T6" ca="1">TREND($K6:$P6,$K$1:$P$1,T$1)</f>
        <v>7.8999829572967251E-2</v>
      </c>
      <c r="U6" s="38" cm="1">
        <f t="array" aca="1" ref="U6" ca="1">TREND($K6:$P6,$K$1:$P$1,U$1)</f>
        <v>8.0338809735220895E-2</v>
      </c>
      <c r="V6" s="38" cm="1">
        <f t="array" aca="1" ref="V6" ca="1">TREND($K6:$P6,$K$1:$P$1,V$1)</f>
        <v>8.167778989747454E-2</v>
      </c>
      <c r="W6" s="38" cm="1">
        <f t="array" aca="1" ref="W6" ca="1">TREND($K6:$P6,$K$1:$P$1,W$1)</f>
        <v>8.3016770059728184E-2</v>
      </c>
      <c r="X6" s="38" cm="1">
        <f t="array" aca="1" ref="X6" ca="1">TREND($K6:$P6,$K$1:$P$1,X$1)</f>
        <v>8.4355750221981829E-2</v>
      </c>
      <c r="Y6" s="38" cm="1">
        <f t="array" aca="1" ref="Y6" ca="1">TREND($K6:$P6,$K$1:$P$1,Y$1)</f>
        <v>8.5694730384235474E-2</v>
      </c>
      <c r="Z6" s="38" cm="1">
        <f t="array" aca="1" ref="Z6" ca="1">TREND($K6:$P6,$K$1:$P$1,Z$1)</f>
        <v>8.7033710546489118E-2</v>
      </c>
      <c r="AA6" s="38" cm="1">
        <f t="array" aca="1" ref="AA6" ca="1">TREND($K6:$P6,$K$1:$P$1,AA$1)</f>
        <v>8.8372690708742763E-2</v>
      </c>
      <c r="AB6" s="38" cm="1">
        <f t="array" aca="1" ref="AB6" ca="1">TREND($K6:$P6,$K$1:$P$1,AB$1)</f>
        <v>8.9711670870996851E-2</v>
      </c>
      <c r="AC6" s="38" cm="1">
        <f t="array" aca="1" ref="AC6" ca="1">TREND($K6:$P6,$K$1:$P$1,AC$1)</f>
        <v>9.1050651033250496E-2</v>
      </c>
      <c r="AD6" s="38" cm="1">
        <f t="array" aca="1" ref="AD6" ca="1">TREND($K6:$P6,$K$1:$P$1,AD$1)</f>
        <v>9.238963119550414E-2</v>
      </c>
      <c r="AE6" s="38" cm="1">
        <f t="array" aca="1" ref="AE6" ca="1">TREND($K6:$P6,$K$1:$P$1,AE$1)</f>
        <v>9.3728611357757785E-2</v>
      </c>
      <c r="AF6" s="38" cm="1">
        <f t="array" aca="1" ref="AF6" ca="1">TREND($K6:$P6,$K$1:$P$1,AF$1)</f>
        <v>9.506759152001143E-2</v>
      </c>
      <c r="AG6" s="38" cm="1">
        <f t="array" aca="1" ref="AG6" ca="1">TREND($K6:$P6,$K$1:$P$1,AG$1)</f>
        <v>9.6406571682265074E-2</v>
      </c>
      <c r="AH6" s="38" cm="1">
        <f t="array" aca="1" ref="AH6" ca="1">TREND($K6:$P6,$K$1:$P$1,AH$1)</f>
        <v>9.7745551844518719E-2</v>
      </c>
      <c r="AI6" s="38" cm="1">
        <f t="array" aca="1" ref="AI6" ca="1">TREND($K6:$P6,$K$1:$P$1,AI$1)</f>
        <v>9.9084532006772363E-2</v>
      </c>
      <c r="AJ6" s="38" cm="1">
        <f t="array" aca="1" ref="AJ6" ca="1">TREND($K6:$P6,$K$1:$P$1,AJ$1)</f>
        <v>0.10042351216902601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2.0084702433805219</v>
      </c>
      <c r="C7" s="38">
        <f t="shared" ca="1" si="3"/>
        <v>2.0084702433805219</v>
      </c>
      <c r="D7" s="38">
        <f t="shared" ca="1" si="0"/>
        <v>2.0084702433805219</v>
      </c>
      <c r="E7" s="38">
        <f t="shared" ca="1" si="0"/>
        <v>2.0084702433805219</v>
      </c>
      <c r="F7" s="39" cm="1">
        <f t="array" aca="1" ref="F7" ca="1">INDIRECT(CONCATENATE("'",HLOOKUP(F$1,$B$21:$E$23,3,FALSE),"'!",$B$25,ROW($A7)+5))*About!$A$27</f>
        <v>2.0084702433805219</v>
      </c>
      <c r="G7" s="38">
        <f t="shared" ca="1" si="4"/>
        <v>2.0084702433805219</v>
      </c>
      <c r="H7" s="38">
        <f t="shared" ca="1" si="1"/>
        <v>2.0084702433805219</v>
      </c>
      <c r="I7" s="38">
        <f t="shared" ca="1" si="1"/>
        <v>2.0084702433805219</v>
      </c>
      <c r="J7" s="38">
        <f t="shared" ca="1" si="1"/>
        <v>2.0084702433805219</v>
      </c>
      <c r="K7" s="39" cm="1">
        <f t="array" aca="1" ref="K7" ca="1">INDIRECT(CONCATENATE("'",HLOOKUP(K$1,$B$21:$E$23,3,FALSE),"'!",$B$25,ROW($A7)+5))*About!$A$27</f>
        <v>2.0084702433805219</v>
      </c>
      <c r="L7" s="38">
        <f t="shared" ca="1" si="5"/>
        <v>2.0218600450030588</v>
      </c>
      <c r="M7" s="38">
        <f t="shared" ca="1" si="2"/>
        <v>2.0352498466255957</v>
      </c>
      <c r="N7" s="38">
        <f t="shared" ca="1" si="2"/>
        <v>2.0486396482481326</v>
      </c>
      <c r="O7" s="38">
        <f t="shared" ca="1" si="2"/>
        <v>2.0620294498706695</v>
      </c>
      <c r="P7" s="39" cm="1">
        <f t="array" aca="1" ref="P7" ca="1">INDIRECT(CONCATENATE("'",HLOOKUP(P$1,$B$21:$E$23,3,FALSE),"'!",$B$25,ROW($A7)+5))*About!$A$27</f>
        <v>2.0754192514932064</v>
      </c>
      <c r="Q7" s="38" cm="1">
        <f t="array" aca="1" ref="Q7" ca="1">TREND($K7:$P7,$K$1:$P$1,Q$1)</f>
        <v>2.0888090531157424</v>
      </c>
      <c r="R7" s="38" cm="1">
        <f t="array" aca="1" ref="R7" ca="1">TREND($K7:$P7,$K$1:$P$1,R$1)</f>
        <v>2.1021988547382797</v>
      </c>
      <c r="S7" s="38" cm="1">
        <f t="array" aca="1" ref="S7" ca="1">TREND($K7:$P7,$K$1:$P$1,S$1)</f>
        <v>2.1155886563608171</v>
      </c>
      <c r="T7" s="38" cm="1">
        <f t="array" aca="1" ref="T7" ca="1">TREND($K7:$P7,$K$1:$P$1,T$1)</f>
        <v>2.1289784579833544</v>
      </c>
      <c r="U7" s="38" cm="1">
        <f t="array" aca="1" ref="U7" ca="1">TREND($K7:$P7,$K$1:$P$1,U$1)</f>
        <v>2.1423682596058917</v>
      </c>
      <c r="V7" s="38" cm="1">
        <f t="array" aca="1" ref="V7" ca="1">TREND($K7:$P7,$K$1:$P$1,V$1)</f>
        <v>2.1557580612284291</v>
      </c>
      <c r="W7" s="38" cm="1">
        <f t="array" aca="1" ref="W7" ca="1">TREND($K7:$P7,$K$1:$P$1,W$1)</f>
        <v>2.1691478628509628</v>
      </c>
      <c r="X7" s="38" cm="1">
        <f t="array" aca="1" ref="X7" ca="1">TREND($K7:$P7,$K$1:$P$1,X$1)</f>
        <v>2.1825376644735002</v>
      </c>
      <c r="Y7" s="38" cm="1">
        <f t="array" aca="1" ref="Y7" ca="1">TREND($K7:$P7,$K$1:$P$1,Y$1)</f>
        <v>2.1959274660960375</v>
      </c>
      <c r="Z7" s="38" cm="1">
        <f t="array" aca="1" ref="Z7" ca="1">TREND($K7:$P7,$K$1:$P$1,Z$1)</f>
        <v>2.2093172677185748</v>
      </c>
      <c r="AA7" s="38" cm="1">
        <f t="array" aca="1" ref="AA7" ca="1">TREND($K7:$P7,$K$1:$P$1,AA$1)</f>
        <v>2.2227070693411122</v>
      </c>
      <c r="AB7" s="38" cm="1">
        <f t="array" aca="1" ref="AB7" ca="1">TREND($K7:$P7,$K$1:$P$1,AB$1)</f>
        <v>2.2360968709636495</v>
      </c>
      <c r="AC7" s="38" cm="1">
        <f t="array" aca="1" ref="AC7" ca="1">TREND($K7:$P7,$K$1:$P$1,AC$1)</f>
        <v>2.2494866725861868</v>
      </c>
      <c r="AD7" s="38" cm="1">
        <f t="array" aca="1" ref="AD7" ca="1">TREND($K7:$P7,$K$1:$P$1,AD$1)</f>
        <v>2.2628764742087206</v>
      </c>
      <c r="AE7" s="38" cm="1">
        <f t="array" aca="1" ref="AE7" ca="1">TREND($K7:$P7,$K$1:$P$1,AE$1)</f>
        <v>2.276266275831258</v>
      </c>
      <c r="AF7" s="38" cm="1">
        <f t="array" aca="1" ref="AF7" ca="1">TREND($K7:$P7,$K$1:$P$1,AF$1)</f>
        <v>2.2896560774537953</v>
      </c>
      <c r="AG7" s="38" cm="1">
        <f t="array" aca="1" ref="AG7" ca="1">TREND($K7:$P7,$K$1:$P$1,AG$1)</f>
        <v>2.3030458790763326</v>
      </c>
      <c r="AH7" s="38" cm="1">
        <f t="array" aca="1" ref="AH7" ca="1">TREND($K7:$P7,$K$1:$P$1,AH$1)</f>
        <v>2.31643568069887</v>
      </c>
      <c r="AI7" s="38" cm="1">
        <f t="array" aca="1" ref="AI7" ca="1">TREND($K7:$P7,$K$1:$P$1,AI$1)</f>
        <v>2.3298254823214073</v>
      </c>
      <c r="AJ7" s="38" cm="1">
        <f t="array" aca="1" ref="AJ7" ca="1">TREND($K7:$P7,$K$1:$P$1,AJ$1)</f>
        <v>2.3432152839439446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0.33474504056342036</v>
      </c>
      <c r="C8" s="38">
        <f t="shared" ca="1" si="3"/>
        <v>0.33641876576623747</v>
      </c>
      <c r="D8" s="38">
        <f t="shared" ca="1" si="0"/>
        <v>0.33809249096905458</v>
      </c>
      <c r="E8" s="38">
        <f t="shared" ca="1" si="0"/>
        <v>0.33976621617187164</v>
      </c>
      <c r="F8" s="39" cm="1">
        <f t="array" aca="1" ref="F8" ca="1">INDIRECT(CONCATENATE("'",HLOOKUP(F$1,$B$21:$E$23,3,FALSE),"'!",$B$25,ROW($A8)+5))*About!$A$27</f>
        <v>0.34143994137468875</v>
      </c>
      <c r="G8" s="38">
        <f t="shared" ca="1" si="4"/>
        <v>0.34277892153694245</v>
      </c>
      <c r="H8" s="38">
        <f t="shared" ca="1" si="1"/>
        <v>0.34411790169919615</v>
      </c>
      <c r="I8" s="38">
        <f t="shared" ca="1" si="1"/>
        <v>0.34545688186144979</v>
      </c>
      <c r="J8" s="38">
        <f t="shared" ca="1" si="1"/>
        <v>0.34679586202370349</v>
      </c>
      <c r="K8" s="39" cm="1">
        <f t="array" aca="1" ref="K8" ca="1">INDIRECT(CONCATENATE("'",HLOOKUP(K$1,$B$21:$E$23,3,FALSE),"'!",$B$25,ROW($A8)+5))*About!$A$27</f>
        <v>0.34813484218595719</v>
      </c>
      <c r="L8" s="38">
        <f t="shared" ca="1" si="5"/>
        <v>0.34947382234821089</v>
      </c>
      <c r="M8" s="38">
        <f t="shared" ca="1" si="2"/>
        <v>0.35081280251046454</v>
      </c>
      <c r="N8" s="38">
        <f t="shared" ca="1" si="2"/>
        <v>0.35215178267271824</v>
      </c>
      <c r="O8" s="38">
        <f t="shared" ca="1" si="2"/>
        <v>0.35349076283497188</v>
      </c>
      <c r="P8" s="39" cm="1">
        <f t="array" aca="1" ref="P8" ca="1">INDIRECT(CONCATENATE("'",HLOOKUP(P$1,$B$21:$E$23,3,FALSE),"'!",$B$25,ROW($A8)+5))*About!$A$27</f>
        <v>0.35482974299722558</v>
      </c>
      <c r="Q8" s="38" cm="1">
        <f t="array" aca="1" ref="Q8" ca="1">TREND($K8:$P8,$K$1:$P$1,Q$1)</f>
        <v>0.35616872315947923</v>
      </c>
      <c r="R8" s="38" cm="1">
        <f t="array" aca="1" ref="R8" ca="1">TREND($K8:$P8,$K$1:$P$1,R$1)</f>
        <v>0.35750770332173287</v>
      </c>
      <c r="S8" s="38" cm="1">
        <f t="array" aca="1" ref="S8" ca="1">TREND($K8:$P8,$K$1:$P$1,S$1)</f>
        <v>0.35884668348398652</v>
      </c>
      <c r="T8" s="38" cm="1">
        <f t="array" aca="1" ref="T8" ca="1">TREND($K8:$P8,$K$1:$P$1,T$1)</f>
        <v>0.36018566364624016</v>
      </c>
      <c r="U8" s="38" cm="1">
        <f t="array" aca="1" ref="U8" ca="1">TREND($K8:$P8,$K$1:$P$1,U$1)</f>
        <v>0.36152464380849381</v>
      </c>
      <c r="V8" s="38" cm="1">
        <f t="array" aca="1" ref="V8" ca="1">TREND($K8:$P8,$K$1:$P$1,V$1)</f>
        <v>0.36286362397074745</v>
      </c>
      <c r="W8" s="38" cm="1">
        <f t="array" aca="1" ref="W8" ca="1">TREND($K8:$P8,$K$1:$P$1,W$1)</f>
        <v>0.3642026041330011</v>
      </c>
      <c r="X8" s="38" cm="1">
        <f t="array" aca="1" ref="X8" ca="1">TREND($K8:$P8,$K$1:$P$1,X$1)</f>
        <v>0.36554158429525474</v>
      </c>
      <c r="Y8" s="38" cm="1">
        <f t="array" aca="1" ref="Y8" ca="1">TREND($K8:$P8,$K$1:$P$1,Y$1)</f>
        <v>0.36688056445750838</v>
      </c>
      <c r="Z8" s="38" cm="1">
        <f t="array" aca="1" ref="Z8" ca="1">TREND($K8:$P8,$K$1:$P$1,Z$1)</f>
        <v>0.36821954461976203</v>
      </c>
      <c r="AA8" s="38" cm="1">
        <f t="array" aca="1" ref="AA8" ca="1">TREND($K8:$P8,$K$1:$P$1,AA$1)</f>
        <v>0.36955852478201612</v>
      </c>
      <c r="AB8" s="38" cm="1">
        <f t="array" aca="1" ref="AB8" ca="1">TREND($K8:$P8,$K$1:$P$1,AB$1)</f>
        <v>0.37089750494426976</v>
      </c>
      <c r="AC8" s="38" cm="1">
        <f t="array" aca="1" ref="AC8" ca="1">TREND($K8:$P8,$K$1:$P$1,AC$1)</f>
        <v>0.37223648510652341</v>
      </c>
      <c r="AD8" s="38" cm="1">
        <f t="array" aca="1" ref="AD8" ca="1">TREND($K8:$P8,$K$1:$P$1,AD$1)</f>
        <v>0.37357546526877705</v>
      </c>
      <c r="AE8" s="38" cm="1">
        <f t="array" aca="1" ref="AE8" ca="1">TREND($K8:$P8,$K$1:$P$1,AE$1)</f>
        <v>0.3749144454310307</v>
      </c>
      <c r="AF8" s="38" cm="1">
        <f t="array" aca="1" ref="AF8" ca="1">TREND($K8:$P8,$K$1:$P$1,AF$1)</f>
        <v>0.37625342559328434</v>
      </c>
      <c r="AG8" s="38" cm="1">
        <f t="array" aca="1" ref="AG8" ca="1">TREND($K8:$P8,$K$1:$P$1,AG$1)</f>
        <v>0.37759240575553799</v>
      </c>
      <c r="AH8" s="38" cm="1">
        <f t="array" aca="1" ref="AH8" ca="1">TREND($K8:$P8,$K$1:$P$1,AH$1)</f>
        <v>0.37893138591779163</v>
      </c>
      <c r="AI8" s="38" cm="1">
        <f t="array" aca="1" ref="AI8" ca="1">TREND($K8:$P8,$K$1:$P$1,AI$1)</f>
        <v>0.38027036608004527</v>
      </c>
      <c r="AJ8" s="38" cm="1">
        <f t="array" aca="1" ref="AJ8" ca="1">TREND($K8:$P8,$K$1:$P$1,AJ$1)</f>
        <v>0.38160934624229892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8.0338809735220881E-2</v>
      </c>
      <c r="C9" s="38">
        <f t="shared" ca="1" si="3"/>
        <v>8.0338809735220881E-2</v>
      </c>
      <c r="D9" s="38">
        <f t="shared" ca="1" si="0"/>
        <v>8.0338809735220881E-2</v>
      </c>
      <c r="E9" s="38">
        <f t="shared" ca="1" si="0"/>
        <v>8.0338809735220881E-2</v>
      </c>
      <c r="F9" s="39" cm="1">
        <f t="array" aca="1" ref="F9" ca="1">INDIRECT(CONCATENATE("'",HLOOKUP(F$1,$B$21:$E$23,3,FALSE),"'!",$B$25,ROW($A9)+5))*About!$A$27</f>
        <v>8.0338809735220881E-2</v>
      </c>
      <c r="G9" s="38">
        <f t="shared" ca="1" si="4"/>
        <v>8.0338809735220881E-2</v>
      </c>
      <c r="H9" s="38">
        <f t="shared" ca="1" si="1"/>
        <v>8.0338809735220881E-2</v>
      </c>
      <c r="I9" s="38">
        <f t="shared" ca="1" si="1"/>
        <v>8.0338809735220881E-2</v>
      </c>
      <c r="J9" s="38">
        <f t="shared" ca="1" si="1"/>
        <v>8.0338809735220881E-2</v>
      </c>
      <c r="K9" s="39" cm="1">
        <f t="array" aca="1" ref="K9" ca="1">INDIRECT(CONCATENATE("'",HLOOKUP(K$1,$B$21:$E$23,3,FALSE),"'!",$B$25,ROW($A9)+5))*About!$A$27</f>
        <v>8.0338809735220881E-2</v>
      </c>
      <c r="L9" s="38">
        <f t="shared" ca="1" si="5"/>
        <v>8.1677789897474568E-2</v>
      </c>
      <c r="M9" s="38">
        <f t="shared" ca="1" si="2"/>
        <v>8.3016770059728254E-2</v>
      </c>
      <c r="N9" s="38">
        <f t="shared" ca="1" si="2"/>
        <v>8.4355750221981926E-2</v>
      </c>
      <c r="O9" s="38">
        <f t="shared" ca="1" si="2"/>
        <v>8.5694730384235612E-2</v>
      </c>
      <c r="P9" s="39" cm="1">
        <f t="array" aca="1" ref="P9" ca="1">INDIRECT(CONCATENATE("'",HLOOKUP(P$1,$B$21:$E$23,3,FALSE),"'!",$B$25,ROW($A9)+5))*About!$A$27</f>
        <v>8.7033710546489298E-2</v>
      </c>
      <c r="Q9" s="38" cm="1">
        <f t="array" aca="1" ref="Q9" ca="1">TREND($K9:$P9,$K$1:$P$1,Q$1)</f>
        <v>8.8372690708743207E-2</v>
      </c>
      <c r="R9" s="38" cm="1">
        <f t="array" aca="1" ref="R9" ca="1">TREND($K9:$P9,$K$1:$P$1,R$1)</f>
        <v>8.9711670870996851E-2</v>
      </c>
      <c r="S9" s="38" cm="1">
        <f t="array" aca="1" ref="S9" ca="1">TREND($K9:$P9,$K$1:$P$1,S$1)</f>
        <v>9.1050651033250496E-2</v>
      </c>
      <c r="T9" s="38" cm="1">
        <f t="array" aca="1" ref="T9" ca="1">TREND($K9:$P9,$K$1:$P$1,T$1)</f>
        <v>9.238963119550414E-2</v>
      </c>
      <c r="U9" s="38" cm="1">
        <f t="array" aca="1" ref="U9" ca="1">TREND($K9:$P9,$K$1:$P$1,U$1)</f>
        <v>9.3728611357757785E-2</v>
      </c>
      <c r="V9" s="38" cm="1">
        <f t="array" aca="1" ref="V9" ca="1">TREND($K9:$P9,$K$1:$P$1,V$1)</f>
        <v>9.506759152001143E-2</v>
      </c>
      <c r="W9" s="38" cm="1">
        <f t="array" aca="1" ref="W9" ca="1">TREND($K9:$P9,$K$1:$P$1,W$1)</f>
        <v>9.6406571682265074E-2</v>
      </c>
      <c r="X9" s="38" cm="1">
        <f t="array" aca="1" ref="X9" ca="1">TREND($K9:$P9,$K$1:$P$1,X$1)</f>
        <v>9.7745551844518719E-2</v>
      </c>
      <c r="Y9" s="38" cm="1">
        <f t="array" aca="1" ref="Y9" ca="1">TREND($K9:$P9,$K$1:$P$1,Y$1)</f>
        <v>9.9084532006772363E-2</v>
      </c>
      <c r="Z9" s="38" cm="1">
        <f t="array" aca="1" ref="Z9" ca="1">TREND($K9:$P9,$K$1:$P$1,Z$1)</f>
        <v>0.10042351216902601</v>
      </c>
      <c r="AA9" s="38" cm="1">
        <f t="array" aca="1" ref="AA9" ca="1">TREND($K9:$P9,$K$1:$P$1,AA$1)</f>
        <v>0.10176249233127965</v>
      </c>
      <c r="AB9" s="38" cm="1">
        <f t="array" aca="1" ref="AB9" ca="1">TREND($K9:$P9,$K$1:$P$1,AB$1)</f>
        <v>0.1031014724935333</v>
      </c>
      <c r="AC9" s="38" cm="1">
        <f t="array" aca="1" ref="AC9" ca="1">TREND($K9:$P9,$K$1:$P$1,AC$1)</f>
        <v>0.10444045265578739</v>
      </c>
      <c r="AD9" s="38" cm="1">
        <f t="array" aca="1" ref="AD9" ca="1">TREND($K9:$P9,$K$1:$P$1,AD$1)</f>
        <v>0.10577943281804103</v>
      </c>
      <c r="AE9" s="38" cm="1">
        <f t="array" aca="1" ref="AE9" ca="1">TREND($K9:$P9,$K$1:$P$1,AE$1)</f>
        <v>0.10711841298029467</v>
      </c>
      <c r="AF9" s="38" cm="1">
        <f t="array" aca="1" ref="AF9" ca="1">TREND($K9:$P9,$K$1:$P$1,AF$1)</f>
        <v>0.10845739314254832</v>
      </c>
      <c r="AG9" s="38" cm="1">
        <f t="array" aca="1" ref="AG9" ca="1">TREND($K9:$P9,$K$1:$P$1,AG$1)</f>
        <v>0.10979637330480196</v>
      </c>
      <c r="AH9" s="38" cm="1">
        <f t="array" aca="1" ref="AH9" ca="1">TREND($K9:$P9,$K$1:$P$1,AH$1)</f>
        <v>0.11113535346705561</v>
      </c>
      <c r="AI9" s="38" cm="1">
        <f t="array" aca="1" ref="AI9" ca="1">TREND($K9:$P9,$K$1:$P$1,AI$1)</f>
        <v>0.11247433362930925</v>
      </c>
      <c r="AJ9" s="38" cm="1">
        <f t="array" aca="1" ref="AJ9" ca="1">TREND($K9:$P9,$K$1:$P$1,AJ$1)</f>
        <v>0.1138133137915629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6.6949008112684072E-4</v>
      </c>
      <c r="C10" s="38">
        <f t="shared" ca="1" si="3"/>
        <v>6.862273331550118E-4</v>
      </c>
      <c r="D10" s="38">
        <f t="shared" ca="1" si="0"/>
        <v>7.0296458518318277E-4</v>
      </c>
      <c r="E10" s="38">
        <f t="shared" ca="1" si="0"/>
        <v>7.1970183721135374E-4</v>
      </c>
      <c r="F10" s="39" cm="1">
        <f t="array" aca="1" ref="F10" ca="1">INDIRECT(CONCATENATE("'",HLOOKUP(F$1,$B$21:$E$23,3,FALSE),"'!",$B$25,ROW($A10)+5))*About!$A$27</f>
        <v>7.3643908923952481E-4</v>
      </c>
      <c r="G10" s="38">
        <f t="shared" ca="1" si="4"/>
        <v>7.4982889086206166E-4</v>
      </c>
      <c r="H10" s="38">
        <f t="shared" ca="1" si="1"/>
        <v>7.6321869248459839E-4</v>
      </c>
      <c r="I10" s="38">
        <f t="shared" ca="1" si="1"/>
        <v>7.7660849410713523E-4</v>
      </c>
      <c r="J10" s="38">
        <f t="shared" ca="1" si="1"/>
        <v>7.8999829572967196E-4</v>
      </c>
      <c r="K10" s="39" cm="1">
        <f t="array" aca="1" ref="K10" ca="1">INDIRECT(CONCATENATE("'",HLOOKUP(K$1,$B$21:$E$23,3,FALSE),"'!",$B$25,ROW($A10)+5))*About!$A$27</f>
        <v>8.033880973522088E-4</v>
      </c>
      <c r="L10" s="38">
        <f t="shared" ca="1" si="5"/>
        <v>8.3016770059728248E-4</v>
      </c>
      <c r="M10" s="38">
        <f t="shared" ca="1" si="2"/>
        <v>8.5694730384235605E-4</v>
      </c>
      <c r="N10" s="38">
        <f t="shared" ca="1" si="2"/>
        <v>8.8372690708742973E-4</v>
      </c>
      <c r="O10" s="38">
        <f t="shared" ca="1" si="2"/>
        <v>9.1050651033250331E-4</v>
      </c>
      <c r="P10" s="39" cm="1">
        <f t="array" aca="1" ref="P10" ca="1">INDIRECT(CONCATENATE("'",HLOOKUP(P$1,$B$21:$E$23,3,FALSE),"'!",$B$25,ROW($A10)+5))*About!$A$27</f>
        <v>9.3728611357757699E-4</v>
      </c>
      <c r="Q10" s="38" cm="1">
        <f t="array" aca="1" ref="Q10" ca="1">TREND($K10:$P10,$K$1:$P$1,Q$1)</f>
        <v>9.6406571682264991E-4</v>
      </c>
      <c r="R10" s="38" cm="1">
        <f t="array" aca="1" ref="R10" ca="1">TREND($K10:$P10,$K$1:$P$1,R$1)</f>
        <v>9.9084532006772641E-4</v>
      </c>
      <c r="S10" s="38" cm="1">
        <f t="array" aca="1" ref="S10" ca="1">TREND($K10:$P10,$K$1:$P$1,S$1)</f>
        <v>1.017624923312796E-3</v>
      </c>
      <c r="T10" s="38" cm="1">
        <f t="array" aca="1" ref="T10" ca="1">TREND($K10:$P10,$K$1:$P$1,T$1)</f>
        <v>1.0444045265578725E-3</v>
      </c>
      <c r="U10" s="38" cm="1">
        <f t="array" aca="1" ref="U10" ca="1">TREND($K10:$P10,$K$1:$P$1,U$1)</f>
        <v>1.071184129802942E-3</v>
      </c>
      <c r="V10" s="38" cm="1">
        <f t="array" aca="1" ref="V10" ca="1">TREND($K10:$P10,$K$1:$P$1,V$1)</f>
        <v>1.0979637330480185E-3</v>
      </c>
      <c r="W10" s="38" cm="1">
        <f t="array" aca="1" ref="W10" ca="1">TREND($K10:$P10,$K$1:$P$1,W$1)</f>
        <v>1.124743336293095E-3</v>
      </c>
      <c r="X10" s="38" cm="1">
        <f t="array" aca="1" ref="X10" ca="1">TREND($K10:$P10,$K$1:$P$1,X$1)</f>
        <v>1.1515229395381646E-3</v>
      </c>
      <c r="Y10" s="38" cm="1">
        <f t="array" aca="1" ref="Y10" ca="1">TREND($K10:$P10,$K$1:$P$1,Y$1)</f>
        <v>1.1783025427832411E-3</v>
      </c>
      <c r="Z10" s="38" cm="1">
        <f t="array" aca="1" ref="Z10" ca="1">TREND($K10:$P10,$K$1:$P$1,Z$1)</f>
        <v>1.2050821460283107E-3</v>
      </c>
      <c r="AA10" s="38" cm="1">
        <f t="array" aca="1" ref="AA10" ca="1">TREND($K10:$P10,$K$1:$P$1,AA$1)</f>
        <v>1.2318617492733872E-3</v>
      </c>
      <c r="AB10" s="38" cm="1">
        <f t="array" aca="1" ref="AB10" ca="1">TREND($K10:$P10,$K$1:$P$1,AB$1)</f>
        <v>1.2586413525184567E-3</v>
      </c>
      <c r="AC10" s="38" cm="1">
        <f t="array" aca="1" ref="AC10" ca="1">TREND($K10:$P10,$K$1:$P$1,AC$1)</f>
        <v>1.2854209557635332E-3</v>
      </c>
      <c r="AD10" s="38" cm="1">
        <f t="array" aca="1" ref="AD10" ca="1">TREND($K10:$P10,$K$1:$P$1,AD$1)</f>
        <v>1.3122005590086097E-3</v>
      </c>
      <c r="AE10" s="38" cm="1">
        <f t="array" aca="1" ref="AE10" ca="1">TREND($K10:$P10,$K$1:$P$1,AE$1)</f>
        <v>1.3389801622536793E-3</v>
      </c>
      <c r="AF10" s="38" cm="1">
        <f t="array" aca="1" ref="AF10" ca="1">TREND($K10:$P10,$K$1:$P$1,AF$1)</f>
        <v>1.3657597654987558E-3</v>
      </c>
      <c r="AG10" s="38" cm="1">
        <f t="array" aca="1" ref="AG10" ca="1">TREND($K10:$P10,$K$1:$P$1,AG$1)</f>
        <v>1.3925393687438253E-3</v>
      </c>
      <c r="AH10" s="38" cm="1">
        <f t="array" aca="1" ref="AH10" ca="1">TREND($K10:$P10,$K$1:$P$1,AH$1)</f>
        <v>1.4193189719889018E-3</v>
      </c>
      <c r="AI10" s="38" cm="1">
        <f t="array" aca="1" ref="AI10" ca="1">TREND($K10:$P10,$K$1:$P$1,AI$1)</f>
        <v>1.4460985752339783E-3</v>
      </c>
      <c r="AJ10" s="38" cm="1">
        <f t="array" aca="1" ref="AJ10" ca="1">TREND($K10:$P10,$K$1:$P$1,AJ$1)</f>
        <v>1.4728781784790479E-3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6.6949008112684072E-4</v>
      </c>
      <c r="C11" s="38">
        <f t="shared" ca="1" si="3"/>
        <v>6.862273331550118E-4</v>
      </c>
      <c r="D11" s="38">
        <f t="shared" ca="1" si="0"/>
        <v>7.0296458518318277E-4</v>
      </c>
      <c r="E11" s="38">
        <f t="shared" ca="1" si="0"/>
        <v>7.1970183721135374E-4</v>
      </c>
      <c r="F11" s="39" cm="1">
        <f t="array" aca="1" ref="F11" ca="1">INDIRECT(CONCATENATE("'",HLOOKUP(F$1,$B$21:$E$23,3,FALSE),"'!",$B$25,ROW($A11)+5))*About!$A$27</f>
        <v>7.3643908923952481E-4</v>
      </c>
      <c r="G11" s="38">
        <f t="shared" ca="1" si="4"/>
        <v>7.4982889086206166E-4</v>
      </c>
      <c r="H11" s="38">
        <f t="shared" ca="1" si="1"/>
        <v>7.6321869248459839E-4</v>
      </c>
      <c r="I11" s="38">
        <f t="shared" ca="1" si="1"/>
        <v>7.7660849410713523E-4</v>
      </c>
      <c r="J11" s="38">
        <f t="shared" ca="1" si="1"/>
        <v>7.8999829572967196E-4</v>
      </c>
      <c r="K11" s="39" cm="1">
        <f t="array" aca="1" ref="K11" ca="1">INDIRECT(CONCATENATE("'",HLOOKUP(K$1,$B$21:$E$23,3,FALSE),"'!",$B$25,ROW($A11)+5))*About!$A$27</f>
        <v>8.033880973522088E-4</v>
      </c>
      <c r="L11" s="38">
        <f t="shared" ca="1" si="5"/>
        <v>8.1677789897474564E-4</v>
      </c>
      <c r="M11" s="38">
        <f t="shared" ca="1" si="2"/>
        <v>8.3016770059728248E-4</v>
      </c>
      <c r="N11" s="38">
        <f t="shared" ca="1" si="2"/>
        <v>8.4355750221981921E-4</v>
      </c>
      <c r="O11" s="38">
        <f t="shared" ca="1" si="2"/>
        <v>8.5694730384235605E-4</v>
      </c>
      <c r="P11" s="39" cm="1">
        <f t="array" aca="1" ref="P11" ca="1">INDIRECT(CONCATENATE("'",HLOOKUP(P$1,$B$21:$E$23,3,FALSE),"'!",$B$25,ROW($A11)+5))*About!$A$27</f>
        <v>8.7033710546489289E-4</v>
      </c>
      <c r="Q11" s="38" cm="1">
        <f t="array" aca="1" ref="Q11" ca="1">TREND($K11:$P11,$K$1:$P$1,Q$1)</f>
        <v>8.8372690708743082E-4</v>
      </c>
      <c r="R11" s="38" cm="1">
        <f t="array" aca="1" ref="R11" ca="1">TREND($K11:$P11,$K$1:$P$1,R$1)</f>
        <v>8.9711670870996907E-4</v>
      </c>
      <c r="S11" s="38" cm="1">
        <f t="array" aca="1" ref="S11" ca="1">TREND($K11:$P11,$K$1:$P$1,S$1)</f>
        <v>9.1050651033250385E-4</v>
      </c>
      <c r="T11" s="38" cm="1">
        <f t="array" aca="1" ref="T11" ca="1">TREND($K11:$P11,$K$1:$P$1,T$1)</f>
        <v>9.238963119550421E-4</v>
      </c>
      <c r="U11" s="38" cm="1">
        <f t="array" aca="1" ref="U11" ca="1">TREND($K11:$P11,$K$1:$P$1,U$1)</f>
        <v>9.3728611357757688E-4</v>
      </c>
      <c r="V11" s="38" cm="1">
        <f t="array" aca="1" ref="V11" ca="1">TREND($K11:$P11,$K$1:$P$1,V$1)</f>
        <v>9.5067591520011513E-4</v>
      </c>
      <c r="W11" s="38" cm="1">
        <f t="array" aca="1" ref="W11" ca="1">TREND($K11:$P11,$K$1:$P$1,W$1)</f>
        <v>9.6406571682265338E-4</v>
      </c>
      <c r="X11" s="38" cm="1">
        <f t="array" aca="1" ref="X11" ca="1">TREND($K11:$P11,$K$1:$P$1,X$1)</f>
        <v>9.7745551844518816E-4</v>
      </c>
      <c r="Y11" s="38" cm="1">
        <f t="array" aca="1" ref="Y11" ca="1">TREND($K11:$P11,$K$1:$P$1,Y$1)</f>
        <v>9.9084532006772641E-4</v>
      </c>
      <c r="Z11" s="38" cm="1">
        <f t="array" aca="1" ref="Z11" ca="1">TREND($K11:$P11,$K$1:$P$1,Z$1)</f>
        <v>1.0042351216902612E-3</v>
      </c>
      <c r="AA11" s="38" cm="1">
        <f t="array" aca="1" ref="AA11" ca="1">TREND($K11:$P11,$K$1:$P$1,AA$1)</f>
        <v>1.0176249233127994E-3</v>
      </c>
      <c r="AB11" s="38" cm="1">
        <f t="array" aca="1" ref="AB11" ca="1">TREND($K11:$P11,$K$1:$P$1,AB$1)</f>
        <v>1.0310147249353342E-3</v>
      </c>
      <c r="AC11" s="38" cm="1">
        <f t="array" aca="1" ref="AC11" ca="1">TREND($K11:$P11,$K$1:$P$1,AC$1)</f>
        <v>1.0444045265578725E-3</v>
      </c>
      <c r="AD11" s="38" cm="1">
        <f t="array" aca="1" ref="AD11" ca="1">TREND($K11:$P11,$K$1:$P$1,AD$1)</f>
        <v>1.0577943281804107E-3</v>
      </c>
      <c r="AE11" s="38" cm="1">
        <f t="array" aca="1" ref="AE11" ca="1">TREND($K11:$P11,$K$1:$P$1,AE$1)</f>
        <v>1.0711841298029455E-3</v>
      </c>
      <c r="AF11" s="38" cm="1">
        <f t="array" aca="1" ref="AF11" ca="1">TREND($K11:$P11,$K$1:$P$1,AF$1)</f>
        <v>1.0845739314254838E-3</v>
      </c>
      <c r="AG11" s="38" cm="1">
        <f t="array" aca="1" ref="AG11" ca="1">TREND($K11:$P11,$K$1:$P$1,AG$1)</f>
        <v>1.0979637330480185E-3</v>
      </c>
      <c r="AH11" s="38" cm="1">
        <f t="array" aca="1" ref="AH11" ca="1">TREND($K11:$P11,$K$1:$P$1,AH$1)</f>
        <v>1.1113535346705568E-3</v>
      </c>
      <c r="AI11" s="38" cm="1">
        <f t="array" aca="1" ref="AI11" ca="1">TREND($K11:$P11,$K$1:$P$1,AI$1)</f>
        <v>1.124743336293095E-3</v>
      </c>
      <c r="AJ11" s="38" cm="1">
        <f t="array" aca="1" ref="AJ11" ca="1">TREND($K11:$P11,$K$1:$P$1,AJ$1)</f>
        <v>1.1381331379156298E-3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3.1198237780510779E-3</v>
      </c>
      <c r="C12" s="38">
        <f t="shared" ca="1" si="3"/>
        <v>3.1750567097440421E-3</v>
      </c>
      <c r="D12" s="38">
        <f t="shared" ca="1" si="0"/>
        <v>3.2302896414370067E-3</v>
      </c>
      <c r="E12" s="38">
        <f t="shared" ca="1" si="0"/>
        <v>3.2855225731299709E-3</v>
      </c>
      <c r="F12" s="40">
        <f ca="1">SUM(INDIRECT(CONCATENATE("'",HLOOKUP(F$1,$B$21:$E$23,3,FALSE),"'!",$B$25,ROW($A12)+5,":",$B$25,ROW($A12)+6)))*About!$A$27</f>
        <v>3.3407555048229351E-3</v>
      </c>
      <c r="G12" s="38">
        <f t="shared" ca="1" si="4"/>
        <v>3.4010096121243507E-3</v>
      </c>
      <c r="H12" s="38">
        <f t="shared" ca="1" si="1"/>
        <v>3.4612637194257664E-3</v>
      </c>
      <c r="I12" s="38">
        <f t="shared" ca="1" si="1"/>
        <v>3.521517826727182E-3</v>
      </c>
      <c r="J12" s="38">
        <f t="shared" ca="1" si="1"/>
        <v>3.5817719340285976E-3</v>
      </c>
      <c r="K12" s="40">
        <f ca="1">SUM(INDIRECT(CONCATENATE("'",HLOOKUP(K$1,$B$21:$E$23,3,FALSE),"'!",$B$25,ROW($A12)+5,":",$B$25,ROW($A12)+6)))*About!$A$27</f>
        <v>3.6420260413300132E-3</v>
      </c>
      <c r="L12" s="38">
        <f t="shared" ca="1" si="5"/>
        <v>3.7009411684691754E-3</v>
      </c>
      <c r="M12" s="38">
        <f t="shared" ca="1" si="2"/>
        <v>3.7598562956083371E-3</v>
      </c>
      <c r="N12" s="38">
        <f t="shared" ca="1" si="2"/>
        <v>3.8187714227474992E-3</v>
      </c>
      <c r="O12" s="38">
        <f t="shared" ca="1" si="2"/>
        <v>3.8776865498866609E-3</v>
      </c>
      <c r="P12" s="40">
        <f ca="1">SUM(INDIRECT(CONCATENATE("'",HLOOKUP(P$1,$B$21:$E$23,3,FALSE),"'!",$B$25,ROW($A12)+5,":",$B$25,ROW($A12)+6)))*About!$A$27</f>
        <v>3.9366016770258231E-3</v>
      </c>
      <c r="Q12" s="38" cm="1">
        <f t="array" aca="1" ref="Q12" ca="1">TREND($K12:$P12,$K$1:$P$1,Q$1)</f>
        <v>3.9955168041649752E-3</v>
      </c>
      <c r="R12" s="38" cm="1">
        <f t="array" aca="1" ref="R12" ca="1">TREND($K12:$P12,$K$1:$P$1,R$1)</f>
        <v>4.0544319313041421E-3</v>
      </c>
      <c r="S12" s="38" cm="1">
        <f t="array" aca="1" ref="S12" ca="1">TREND($K12:$P12,$K$1:$P$1,S$1)</f>
        <v>4.1133470584432952E-3</v>
      </c>
      <c r="T12" s="38" cm="1">
        <f t="array" aca="1" ref="T12" ca="1">TREND($K12:$P12,$K$1:$P$1,T$1)</f>
        <v>4.1722621855824621E-3</v>
      </c>
      <c r="U12" s="38" cm="1">
        <f t="array" aca="1" ref="U12" ca="1">TREND($K12:$P12,$K$1:$P$1,U$1)</f>
        <v>4.231177312721629E-3</v>
      </c>
      <c r="V12" s="38" cm="1">
        <f t="array" aca="1" ref="V12" ca="1">TREND($K12:$P12,$K$1:$P$1,V$1)</f>
        <v>4.290092439860782E-3</v>
      </c>
      <c r="W12" s="38" cm="1">
        <f t="array" aca="1" ref="W12" ca="1">TREND($K12:$P12,$K$1:$P$1,W$1)</f>
        <v>4.3490075669999489E-3</v>
      </c>
      <c r="X12" s="38" cm="1">
        <f t="array" aca="1" ref="X12" ca="1">TREND($K12:$P12,$K$1:$P$1,X$1)</f>
        <v>4.4079226941391159E-3</v>
      </c>
      <c r="Y12" s="38" cm="1">
        <f t="array" aca="1" ref="Y12" ca="1">TREND($K12:$P12,$K$1:$P$1,Y$1)</f>
        <v>4.4668378212782689E-3</v>
      </c>
      <c r="Z12" s="38" cm="1">
        <f t="array" aca="1" ref="Z12" ca="1">TREND($K12:$P12,$K$1:$P$1,Z$1)</f>
        <v>4.5257529484174358E-3</v>
      </c>
      <c r="AA12" s="38" cm="1">
        <f t="array" aca="1" ref="AA12" ca="1">TREND($K12:$P12,$K$1:$P$1,AA$1)</f>
        <v>4.5846680755566027E-3</v>
      </c>
      <c r="AB12" s="38" cm="1">
        <f t="array" aca="1" ref="AB12" ca="1">TREND($K12:$P12,$K$1:$P$1,AB$1)</f>
        <v>4.6435832026957558E-3</v>
      </c>
      <c r="AC12" s="38" cm="1">
        <f t="array" aca="1" ref="AC12" ca="1">TREND($K12:$P12,$K$1:$P$1,AC$1)</f>
        <v>4.7024983298349227E-3</v>
      </c>
      <c r="AD12" s="38" cm="1">
        <f t="array" aca="1" ref="AD12" ca="1">TREND($K12:$P12,$K$1:$P$1,AD$1)</f>
        <v>4.7614134569740757E-3</v>
      </c>
      <c r="AE12" s="38" cm="1">
        <f t="array" aca="1" ref="AE12" ca="1">TREND($K12:$P12,$K$1:$P$1,AE$1)</f>
        <v>4.8203285841132426E-3</v>
      </c>
      <c r="AF12" s="38" cm="1">
        <f t="array" aca="1" ref="AF12" ca="1">TREND($K12:$P12,$K$1:$P$1,AF$1)</f>
        <v>4.8792437112524095E-3</v>
      </c>
      <c r="AG12" s="38" cm="1">
        <f t="array" aca="1" ref="AG12" ca="1">TREND($K12:$P12,$K$1:$P$1,AG$1)</f>
        <v>4.9381588383915626E-3</v>
      </c>
      <c r="AH12" s="38" cm="1">
        <f t="array" aca="1" ref="AH12" ca="1">TREND($K12:$P12,$K$1:$P$1,AH$1)</f>
        <v>4.9970739655307295E-3</v>
      </c>
      <c r="AI12" s="38" cm="1">
        <f t="array" aca="1" ref="AI12" ca="1">TREND($K12:$P12,$K$1:$P$1,AI$1)</f>
        <v>5.0559890926698964E-3</v>
      </c>
      <c r="AJ12" s="38" cm="1">
        <f t="array" aca="1" ref="AJ12" ca="1">TREND($K12:$P12,$K$1:$P$1,AJ$1)</f>
        <v>5.1149042198090494E-3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HOIpTP-electricity-SO2</v>
      </c>
    </row>
    <row r="18" spans="1:5" x14ac:dyDescent="0.45">
      <c r="A18" t="s">
        <v>114</v>
      </c>
      <c r="B18" t="str">
        <f ca="1">RIGHT(B17,LEN(B17)-7)</f>
        <v>electricity-SO2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4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6.2262577544796194E-4</v>
      </c>
      <c r="C2" s="38">
        <f ca="1">$B2+($F2-$B2)*(C$1-$B$1)/($F$1-$B$1)</f>
        <v>6.2597322585359618E-4</v>
      </c>
      <c r="D2" s="38">
        <f t="shared" ref="D2:E12" ca="1" si="0">$B2+($F2-$B2)*(D$1-$B$1)/($F$1-$B$1)</f>
        <v>6.2932067625923031E-4</v>
      </c>
      <c r="E2" s="38">
        <f t="shared" ca="1" si="0"/>
        <v>6.3266812666486444E-4</v>
      </c>
      <c r="F2" s="37" cm="1">
        <f t="array" aca="1" ref="F2" ca="1">INDIRECT(CONCATENATE("'",HLOOKUP(F$1,$B$21:$E$23,3,FALSE),"'!",$B$25,ROW($A2)+3))*About!$A$27</f>
        <v>6.3601557707049867E-4</v>
      </c>
      <c r="G2" s="38">
        <f ca="1">$F2+($K2-$F2)*(G$1-$F$1)/($K$1-$F$1)</f>
        <v>6.4271047788176704E-4</v>
      </c>
      <c r="H2" s="38">
        <f t="shared" ref="H2:J12" ca="1" si="1">$F2+($K2-$F2)*(H$1-$F$1)/($K$1-$F$1)</f>
        <v>6.4940537869303551E-4</v>
      </c>
      <c r="I2" s="38">
        <f t="shared" ca="1" si="1"/>
        <v>6.5610027950430388E-4</v>
      </c>
      <c r="J2" s="38">
        <f t="shared" ca="1" si="1"/>
        <v>6.6279518031557235E-4</v>
      </c>
      <c r="K2" s="37" cm="1">
        <f t="array" aca="1" ref="K2" ca="1">INDIRECT(CONCATENATE("'",HLOOKUP(K$1,$B$21:$E$23,3,FALSE),"'!",$B$25,ROW($A2)+3))*About!$A$27</f>
        <v>6.6949008112684072E-4</v>
      </c>
      <c r="L2" s="38">
        <f ca="1">$K2+($P2-$K2)*(L$1-$K$1)/($P$1-$K$1)</f>
        <v>6.8287988274937756E-4</v>
      </c>
      <c r="M2" s="38">
        <f t="shared" ref="M2:O12" ca="1" si="2">$K2+($P2-$K2)*(M$1-$K$1)/($P$1-$K$1)</f>
        <v>6.962696843719144E-4</v>
      </c>
      <c r="N2" s="38">
        <f t="shared" ca="1" si="2"/>
        <v>7.0965948599445113E-4</v>
      </c>
      <c r="O2" s="38">
        <f t="shared" ca="1" si="2"/>
        <v>7.2304928761698797E-4</v>
      </c>
      <c r="P2" s="37" cm="1">
        <f t="array" aca="1" ref="P2" ca="1">INDIRECT(CONCATENATE("'",HLOOKUP(P$1,$B$21:$E$23,3,FALSE),"'!",$B$25,ROW($A2)+3))*About!$A$27</f>
        <v>7.3643908923952481E-4</v>
      </c>
      <c r="Q2" s="38" cm="1">
        <f t="array" aca="1" ref="Q2" ca="1">TREND($K2:$P2,$K$1:$P$1,Q$1)</f>
        <v>7.498288908620622E-4</v>
      </c>
      <c r="R2" s="38" cm="1">
        <f t="array" aca="1" ref="R2" ca="1">TREND($K2:$P2,$K$1:$P$1,R$1)</f>
        <v>7.6321869248460045E-4</v>
      </c>
      <c r="S2" s="38" cm="1">
        <f t="array" aca="1" ref="S2" ca="1">TREND($K2:$P2,$K$1:$P$1,S$1)</f>
        <v>7.7660849410713523E-4</v>
      </c>
      <c r="T2" s="38" cm="1">
        <f t="array" aca="1" ref="T2" ca="1">TREND($K2:$P2,$K$1:$P$1,T$1)</f>
        <v>7.8999829572967348E-4</v>
      </c>
      <c r="U2" s="38" cm="1">
        <f t="array" aca="1" ref="U2" ca="1">TREND($K2:$P2,$K$1:$P$1,U$1)</f>
        <v>8.0338809735220826E-4</v>
      </c>
      <c r="V2" s="38" cm="1">
        <f t="array" aca="1" ref="V2" ca="1">TREND($K2:$P2,$K$1:$P$1,V$1)</f>
        <v>8.1677789897474651E-4</v>
      </c>
      <c r="W2" s="38" cm="1">
        <f t="array" aca="1" ref="W2" ca="1">TREND($K2:$P2,$K$1:$P$1,W$1)</f>
        <v>8.3016770059728476E-4</v>
      </c>
      <c r="X2" s="38" cm="1">
        <f t="array" aca="1" ref="X2" ca="1">TREND($K2:$P2,$K$1:$P$1,X$1)</f>
        <v>8.4355750221981954E-4</v>
      </c>
      <c r="Y2" s="38" cm="1">
        <f t="array" aca="1" ref="Y2" ca="1">TREND($K2:$P2,$K$1:$P$1,Y$1)</f>
        <v>8.5694730384235779E-4</v>
      </c>
      <c r="Z2" s="38" cm="1">
        <f t="array" aca="1" ref="Z2" ca="1">TREND($K2:$P2,$K$1:$P$1,Z$1)</f>
        <v>8.7033710546489257E-4</v>
      </c>
      <c r="AA2" s="38" cm="1">
        <f t="array" aca="1" ref="AA2" ca="1">TREND($K2:$P2,$K$1:$P$1,AA$1)</f>
        <v>8.8372690708743082E-4</v>
      </c>
      <c r="AB2" s="38" cm="1">
        <f t="array" aca="1" ref="AB2" ca="1">TREND($K2:$P2,$K$1:$P$1,AB$1)</f>
        <v>8.971167087099656E-4</v>
      </c>
      <c r="AC2" s="38" cm="1">
        <f t="array" aca="1" ref="AC2" ca="1">TREND($K2:$P2,$K$1:$P$1,AC$1)</f>
        <v>9.1050651033250385E-4</v>
      </c>
      <c r="AD2" s="38" cm="1">
        <f t="array" aca="1" ref="AD2" ca="1">TREND($K2:$P2,$K$1:$P$1,AD$1)</f>
        <v>9.238963119550421E-4</v>
      </c>
      <c r="AE2" s="38" cm="1">
        <f t="array" aca="1" ref="AE2" ca="1">TREND($K2:$P2,$K$1:$P$1,AE$1)</f>
        <v>9.3728611357757688E-4</v>
      </c>
      <c r="AF2" s="38" cm="1">
        <f t="array" aca="1" ref="AF2" ca="1">TREND($K2:$P2,$K$1:$P$1,AF$1)</f>
        <v>9.5067591520011513E-4</v>
      </c>
      <c r="AG2" s="38" cm="1">
        <f t="array" aca="1" ref="AG2" ca="1">TREND($K2:$P2,$K$1:$P$1,AG$1)</f>
        <v>9.6406571682264991E-4</v>
      </c>
      <c r="AH2" s="38" cm="1">
        <f t="array" aca="1" ref="AH2" ca="1">TREND($K2:$P2,$K$1:$P$1,AH$1)</f>
        <v>9.7745551844518816E-4</v>
      </c>
      <c r="AI2" s="38" cm="1">
        <f t="array" aca="1" ref="AI2" ca="1">TREND($K2:$P2,$K$1:$P$1,AI$1)</f>
        <v>9.9084532006772641E-4</v>
      </c>
      <c r="AJ2" s="38" cm="1">
        <f t="array" aca="1" ref="AJ2" ca="1">TREND($K2:$P2,$K$1:$P$1,AJ$1)</f>
        <v>1.0042351216902612E-3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3.4813484218595715E-4</v>
      </c>
      <c r="C3" s="38">
        <f t="shared" ref="C3:C12" ca="1" si="3">$B3+($F3-$B3)*(C$1-$B$1)/($F$1-$B$1)</f>
        <v>3.4980856738877427E-4</v>
      </c>
      <c r="D3" s="38">
        <f t="shared" ca="1" si="0"/>
        <v>3.5148229259159133E-4</v>
      </c>
      <c r="E3" s="38">
        <f t="shared" ca="1" si="0"/>
        <v>3.5315601779440845E-4</v>
      </c>
      <c r="F3" s="39" cm="1">
        <f t="array" aca="1" ref="F3" ca="1">INDIRECT(CONCATENATE("'",HLOOKUP(F$1,$B$21:$E$23,3,FALSE),"'!",$B$25,ROW($A3)+5))*About!$A$27</f>
        <v>3.5482974299722557E-4</v>
      </c>
      <c r="G3" s="38">
        <f t="shared" ref="G3:G12" ca="1" si="4">$F3+($K3-$F3)*(G$1-$F$1)/($K$1-$F$1)</f>
        <v>3.5750770332173296E-4</v>
      </c>
      <c r="H3" s="38">
        <f t="shared" ca="1" si="1"/>
        <v>3.6018566364624029E-4</v>
      </c>
      <c r="I3" s="38">
        <f t="shared" ca="1" si="1"/>
        <v>3.6286362397074768E-4</v>
      </c>
      <c r="J3" s="38">
        <f t="shared" ca="1" si="1"/>
        <v>3.6554158429525502E-4</v>
      </c>
      <c r="K3" s="39" cm="1">
        <f t="array" aca="1" ref="K3" ca="1">INDIRECT(CONCATENATE("'",HLOOKUP(K$1,$B$21:$E$23,3,FALSE),"'!",$B$25,ROW($A3)+5))*About!$A$27</f>
        <v>3.6821954461976241E-4</v>
      </c>
      <c r="L3" s="38">
        <f t="shared" ref="L3:L12" ca="1" si="5">$K3+($P3-$K3)*(L$1-$K$1)/($P$1-$K$1)</f>
        <v>3.7089750494426974E-4</v>
      </c>
      <c r="M3" s="38">
        <f t="shared" ca="1" si="2"/>
        <v>3.7357546526877713E-4</v>
      </c>
      <c r="N3" s="38">
        <f t="shared" ca="1" si="2"/>
        <v>3.7625342559328447E-4</v>
      </c>
      <c r="O3" s="38">
        <f t="shared" ca="1" si="2"/>
        <v>3.7893138591779186E-4</v>
      </c>
      <c r="P3" s="39" cm="1">
        <f t="array" aca="1" ref="P3" ca="1">INDIRECT(CONCATENATE("'",HLOOKUP(P$1,$B$21:$E$23,3,FALSE),"'!",$B$25,ROW($A3)+5))*About!$A$27</f>
        <v>3.8160934624229919E-4</v>
      </c>
      <c r="Q3" s="38" cm="1">
        <f t="array" aca="1" ref="Q3" ca="1">TREND($K3:$P3,$K$1:$P$1,Q$1)</f>
        <v>3.8428730656680718E-4</v>
      </c>
      <c r="R3" s="38" cm="1">
        <f t="array" aca="1" ref="R3" ca="1">TREND($K3:$P3,$K$1:$P$1,R$1)</f>
        <v>3.86965266891315E-4</v>
      </c>
      <c r="S3" s="38" cm="1">
        <f t="array" aca="1" ref="S3" ca="1">TREND($K3:$P3,$K$1:$P$1,S$1)</f>
        <v>3.8964322721582196E-4</v>
      </c>
      <c r="T3" s="38" cm="1">
        <f t="array" aca="1" ref="T3" ca="1">TREND($K3:$P3,$K$1:$P$1,T$1)</f>
        <v>3.9232118754032892E-4</v>
      </c>
      <c r="U3" s="38" cm="1">
        <f t="array" aca="1" ref="U3" ca="1">TREND($K3:$P3,$K$1:$P$1,U$1)</f>
        <v>3.9499914786483674E-4</v>
      </c>
      <c r="V3" s="38" cm="1">
        <f t="array" aca="1" ref="V3" ca="1">TREND($K3:$P3,$K$1:$P$1,V$1)</f>
        <v>3.9767710818934369E-4</v>
      </c>
      <c r="W3" s="38" cm="1">
        <f t="array" aca="1" ref="W3" ca="1">TREND($K3:$P3,$K$1:$P$1,W$1)</f>
        <v>4.0035506851385152E-4</v>
      </c>
      <c r="X3" s="38" cm="1">
        <f t="array" aca="1" ref="X3" ca="1">TREND($K3:$P3,$K$1:$P$1,X$1)</f>
        <v>4.0303302883835847E-4</v>
      </c>
      <c r="Y3" s="38" cm="1">
        <f t="array" aca="1" ref="Y3" ca="1">TREND($K3:$P3,$K$1:$P$1,Y$1)</f>
        <v>4.057109891628663E-4</v>
      </c>
      <c r="Z3" s="38" cm="1">
        <f t="array" aca="1" ref="Z3" ca="1">TREND($K3:$P3,$K$1:$P$1,Z$1)</f>
        <v>4.0838894948737325E-4</v>
      </c>
      <c r="AA3" s="38" cm="1">
        <f t="array" aca="1" ref="AA3" ca="1">TREND($K3:$P3,$K$1:$P$1,AA$1)</f>
        <v>4.1106690981188108E-4</v>
      </c>
      <c r="AB3" s="38" cm="1">
        <f t="array" aca="1" ref="AB3" ca="1">TREND($K3:$P3,$K$1:$P$1,AB$1)</f>
        <v>4.1374487013638803E-4</v>
      </c>
      <c r="AC3" s="38" cm="1">
        <f t="array" aca="1" ref="AC3" ca="1">TREND($K3:$P3,$K$1:$P$1,AC$1)</f>
        <v>4.1642283046089586E-4</v>
      </c>
      <c r="AD3" s="38" cm="1">
        <f t="array" aca="1" ref="AD3" ca="1">TREND($K3:$P3,$K$1:$P$1,AD$1)</f>
        <v>4.1910079078540281E-4</v>
      </c>
      <c r="AE3" s="38" cm="1">
        <f t="array" aca="1" ref="AE3" ca="1">TREND($K3:$P3,$K$1:$P$1,AE$1)</f>
        <v>4.2177875110991064E-4</v>
      </c>
      <c r="AF3" s="38" cm="1">
        <f t="array" aca="1" ref="AF3" ca="1">TREND($K3:$P3,$K$1:$P$1,AF$1)</f>
        <v>4.2445671143441759E-4</v>
      </c>
      <c r="AG3" s="38" cm="1">
        <f t="array" aca="1" ref="AG3" ca="1">TREND($K3:$P3,$K$1:$P$1,AG$1)</f>
        <v>4.2713467175892542E-4</v>
      </c>
      <c r="AH3" s="38" cm="1">
        <f t="array" aca="1" ref="AH3" ca="1">TREND($K3:$P3,$K$1:$P$1,AH$1)</f>
        <v>4.2981263208343237E-4</v>
      </c>
      <c r="AI3" s="38" cm="1">
        <f t="array" aca="1" ref="AI3" ca="1">TREND($K3:$P3,$K$1:$P$1,AI$1)</f>
        <v>4.3249059240793933E-4</v>
      </c>
      <c r="AJ3" s="38" cm="1">
        <f t="array" aca="1" ref="AJ3" ca="1">TREND($K3:$P3,$K$1:$P$1,AJ$1)</f>
        <v>4.3516855273244715E-4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9.3728611357757699E-4</v>
      </c>
      <c r="C4" s="38">
        <f t="shared" ca="1" si="3"/>
        <v>9.3728611357757699E-4</v>
      </c>
      <c r="D4" s="38">
        <f t="shared" ca="1" si="0"/>
        <v>9.3728611357757699E-4</v>
      </c>
      <c r="E4" s="38">
        <f t="shared" ca="1" si="0"/>
        <v>9.3728611357757699E-4</v>
      </c>
      <c r="F4" s="39" cm="1">
        <f t="array" aca="1" ref="F4" ca="1">INDIRECT(CONCATENATE("'",HLOOKUP(F$1,$B$21:$E$23,3,FALSE),"'!",$B$25,ROW($A4)+5))*About!$A$27</f>
        <v>9.3728611357757699E-4</v>
      </c>
      <c r="G4" s="38">
        <f t="shared" ca="1" si="4"/>
        <v>9.3728611357757699E-4</v>
      </c>
      <c r="H4" s="38">
        <f t="shared" ca="1" si="1"/>
        <v>9.3728611357757699E-4</v>
      </c>
      <c r="I4" s="38">
        <f t="shared" ca="1" si="1"/>
        <v>9.3728611357757699E-4</v>
      </c>
      <c r="J4" s="38">
        <f t="shared" ca="1" si="1"/>
        <v>9.3728611357757699E-4</v>
      </c>
      <c r="K4" s="39" cm="1">
        <f t="array" aca="1" ref="K4" ca="1">INDIRECT(CONCATENATE("'",HLOOKUP(K$1,$B$21:$E$23,3,FALSE),"'!",$B$25,ROW($A4)+5))*About!$A$27</f>
        <v>9.3728611357757699E-4</v>
      </c>
      <c r="L4" s="38">
        <f t="shared" ca="1" si="5"/>
        <v>9.5067591520011383E-4</v>
      </c>
      <c r="M4" s="38">
        <f t="shared" ca="1" si="2"/>
        <v>9.6406571682265067E-4</v>
      </c>
      <c r="N4" s="38">
        <f t="shared" ca="1" si="2"/>
        <v>9.7745551844518751E-4</v>
      </c>
      <c r="O4" s="38">
        <f t="shared" ca="1" si="2"/>
        <v>9.9084532006772424E-4</v>
      </c>
      <c r="P4" s="39" cm="1">
        <f t="array" aca="1" ref="P4" ca="1">INDIRECT(CONCATENATE("'",HLOOKUP(P$1,$B$21:$E$23,3,FALSE),"'!",$B$25,ROW($A4)+5))*About!$A$27</f>
        <v>1.0042351216902612E-3</v>
      </c>
      <c r="Q4" s="38" cm="1">
        <f t="array" aca="1" ref="Q4" ca="1">TREND($K4:$P4,$K$1:$P$1,Q$1)</f>
        <v>1.0176249233127994E-3</v>
      </c>
      <c r="R4" s="38" cm="1">
        <f t="array" aca="1" ref="R4" ca="1">TREND($K4:$P4,$K$1:$P$1,R$1)</f>
        <v>1.0310147249353377E-3</v>
      </c>
      <c r="S4" s="38" cm="1">
        <f t="array" aca="1" ref="S4" ca="1">TREND($K4:$P4,$K$1:$P$1,S$1)</f>
        <v>1.0444045265578725E-3</v>
      </c>
      <c r="T4" s="38" cm="1">
        <f t="array" aca="1" ref="T4" ca="1">TREND($K4:$P4,$K$1:$P$1,T$1)</f>
        <v>1.0577943281804107E-3</v>
      </c>
      <c r="U4" s="38" cm="1">
        <f t="array" aca="1" ref="U4" ca="1">TREND($K4:$P4,$K$1:$P$1,U$1)</f>
        <v>1.0711841298029455E-3</v>
      </c>
      <c r="V4" s="38" cm="1">
        <f t="array" aca="1" ref="V4" ca="1">TREND($K4:$P4,$K$1:$P$1,V$1)</f>
        <v>1.0845739314254838E-3</v>
      </c>
      <c r="W4" s="38" cm="1">
        <f t="array" aca="1" ref="W4" ca="1">TREND($K4:$P4,$K$1:$P$1,W$1)</f>
        <v>1.0979637330480185E-3</v>
      </c>
      <c r="X4" s="38" cm="1">
        <f t="array" aca="1" ref="X4" ca="1">TREND($K4:$P4,$K$1:$P$1,X$1)</f>
        <v>1.1113535346705568E-3</v>
      </c>
      <c r="Y4" s="38" cm="1">
        <f t="array" aca="1" ref="Y4" ca="1">TREND($K4:$P4,$K$1:$P$1,Y$1)</f>
        <v>1.124743336293095E-3</v>
      </c>
      <c r="Z4" s="38" cm="1">
        <f t="array" aca="1" ref="Z4" ca="1">TREND($K4:$P4,$K$1:$P$1,Z$1)</f>
        <v>1.1381331379156298E-3</v>
      </c>
      <c r="AA4" s="38" cm="1">
        <f t="array" aca="1" ref="AA4" ca="1">TREND($K4:$P4,$K$1:$P$1,AA$1)</f>
        <v>1.1515229395381681E-3</v>
      </c>
      <c r="AB4" s="38" cm="1">
        <f t="array" aca="1" ref="AB4" ca="1">TREND($K4:$P4,$K$1:$P$1,AB$1)</f>
        <v>1.1649127411607028E-3</v>
      </c>
      <c r="AC4" s="38" cm="1">
        <f t="array" aca="1" ref="AC4" ca="1">TREND($K4:$P4,$K$1:$P$1,AC$1)</f>
        <v>1.1783025427832411E-3</v>
      </c>
      <c r="AD4" s="38" cm="1">
        <f t="array" aca="1" ref="AD4" ca="1">TREND($K4:$P4,$K$1:$P$1,AD$1)</f>
        <v>1.1916923444057793E-3</v>
      </c>
      <c r="AE4" s="38" cm="1">
        <f t="array" aca="1" ref="AE4" ca="1">TREND($K4:$P4,$K$1:$P$1,AE$1)</f>
        <v>1.2050821460283141E-3</v>
      </c>
      <c r="AF4" s="38" cm="1">
        <f t="array" aca="1" ref="AF4" ca="1">TREND($K4:$P4,$K$1:$P$1,AF$1)</f>
        <v>1.2184719476508524E-3</v>
      </c>
      <c r="AG4" s="38" cm="1">
        <f t="array" aca="1" ref="AG4" ca="1">TREND($K4:$P4,$K$1:$P$1,AG$1)</f>
        <v>1.2318617492733872E-3</v>
      </c>
      <c r="AH4" s="38" cm="1">
        <f t="array" aca="1" ref="AH4" ca="1">TREND($K4:$P4,$K$1:$P$1,AH$1)</f>
        <v>1.2452515508959254E-3</v>
      </c>
      <c r="AI4" s="38" cm="1">
        <f t="array" aca="1" ref="AI4" ca="1">TREND($K4:$P4,$K$1:$P$1,AI$1)</f>
        <v>1.2586413525184637E-3</v>
      </c>
      <c r="AJ4" s="38" cm="1">
        <f t="array" aca="1" ref="AJ4" ca="1">TREND($K4:$P4,$K$1:$P$1,AJ$1)</f>
        <v>1.2720311541409984E-3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1.1381331379156293E-2</v>
      </c>
      <c r="C5" s="38">
        <f t="shared" ca="1" si="3"/>
        <v>1.1381331379156293E-2</v>
      </c>
      <c r="D5" s="38">
        <f t="shared" ca="1" si="0"/>
        <v>1.1381331379156293E-2</v>
      </c>
      <c r="E5" s="38">
        <f t="shared" ca="1" si="0"/>
        <v>1.1381331379156293E-2</v>
      </c>
      <c r="F5" s="39" cm="1">
        <f t="array" aca="1" ref="F5" ca="1">INDIRECT(CONCATENATE("'",HLOOKUP(F$1,$B$21:$E$23,3,FALSE),"'!",$B$25,ROW($A5)+5))*About!$A$27</f>
        <v>1.1381331379156293E-2</v>
      </c>
      <c r="G5" s="38">
        <f t="shared" ca="1" si="4"/>
        <v>1.1515229395381662E-2</v>
      </c>
      <c r="H5" s="38">
        <f t="shared" ca="1" si="1"/>
        <v>1.1649127411607028E-2</v>
      </c>
      <c r="I5" s="38">
        <f t="shared" ca="1" si="1"/>
        <v>1.1783025427832397E-2</v>
      </c>
      <c r="J5" s="38">
        <f t="shared" ca="1" si="1"/>
        <v>1.1916923444057764E-2</v>
      </c>
      <c r="K5" s="39" cm="1">
        <f t="array" aca="1" ref="K5" ca="1">INDIRECT(CONCATENATE("'",HLOOKUP(K$1,$B$21:$E$23,3,FALSE),"'!",$B$25,ROW($A5)+5))*About!$A$27</f>
        <v>1.2050821460283133E-2</v>
      </c>
      <c r="L5" s="38">
        <f t="shared" ca="1" si="5"/>
        <v>1.231861749273387E-2</v>
      </c>
      <c r="M5" s="38">
        <f t="shared" ca="1" si="2"/>
        <v>1.2586413525184605E-2</v>
      </c>
      <c r="N5" s="38">
        <f t="shared" ca="1" si="2"/>
        <v>1.2854209557635343E-2</v>
      </c>
      <c r="O5" s="38">
        <f t="shared" ca="1" si="2"/>
        <v>1.3122005590086078E-2</v>
      </c>
      <c r="P5" s="39" cm="1">
        <f t="array" aca="1" ref="P5" ca="1">INDIRECT(CONCATENATE("'",HLOOKUP(P$1,$B$21:$E$23,3,FALSE),"'!",$B$25,ROW($A5)+5))*About!$A$27</f>
        <v>1.3389801622536815E-2</v>
      </c>
      <c r="Q5" s="38" cm="1">
        <f t="array" aca="1" ref="Q5" ca="1">TREND($K5:$P5,$K$1:$P$1,Q$1)</f>
        <v>1.365759765498753E-2</v>
      </c>
      <c r="R5" s="38" cm="1">
        <f t="array" aca="1" ref="R5" ca="1">TREND($K5:$P5,$K$1:$P$1,R$1)</f>
        <v>1.3925393687438281E-2</v>
      </c>
      <c r="S5" s="38" cm="1">
        <f t="array" aca="1" ref="S5" ca="1">TREND($K5:$P5,$K$1:$P$1,S$1)</f>
        <v>1.4193189719889032E-2</v>
      </c>
      <c r="T5" s="38" cm="1">
        <f t="array" aca="1" ref="T5" ca="1">TREND($K5:$P5,$K$1:$P$1,T$1)</f>
        <v>1.4460985752339783E-2</v>
      </c>
      <c r="U5" s="38" cm="1">
        <f t="array" aca="1" ref="U5" ca="1">TREND($K5:$P5,$K$1:$P$1,U$1)</f>
        <v>1.4728781784790534E-2</v>
      </c>
      <c r="V5" s="38" cm="1">
        <f t="array" aca="1" ref="V5" ca="1">TREND($K5:$P5,$K$1:$P$1,V$1)</f>
        <v>1.4996577817241286E-2</v>
      </c>
      <c r="W5" s="38" cm="1">
        <f t="array" aca="1" ref="W5" ca="1">TREND($K5:$P5,$K$1:$P$1,W$1)</f>
        <v>1.5264373849691926E-2</v>
      </c>
      <c r="X5" s="38" cm="1">
        <f t="array" aca="1" ref="X5" ca="1">TREND($K5:$P5,$K$1:$P$1,X$1)</f>
        <v>1.5532169882142677E-2</v>
      </c>
      <c r="Y5" s="38" cm="1">
        <f t="array" aca="1" ref="Y5" ca="1">TREND($K5:$P5,$K$1:$P$1,Y$1)</f>
        <v>1.5799965914593428E-2</v>
      </c>
      <c r="Z5" s="38" cm="1">
        <f t="array" aca="1" ref="Z5" ca="1">TREND($K5:$P5,$K$1:$P$1,Z$1)</f>
        <v>1.6067761947044179E-2</v>
      </c>
      <c r="AA5" s="38" cm="1">
        <f t="array" aca="1" ref="AA5" ca="1">TREND($K5:$P5,$K$1:$P$1,AA$1)</f>
        <v>1.633555797949493E-2</v>
      </c>
      <c r="AB5" s="38" cm="1">
        <f t="array" aca="1" ref="AB5" ca="1">TREND($K5:$P5,$K$1:$P$1,AB$1)</f>
        <v>1.6603354011945681E-2</v>
      </c>
      <c r="AC5" s="38" cm="1">
        <f t="array" aca="1" ref="AC5" ca="1">TREND($K5:$P5,$K$1:$P$1,AC$1)</f>
        <v>1.6871150044396432E-2</v>
      </c>
      <c r="AD5" s="38" cm="1">
        <f t="array" aca="1" ref="AD5" ca="1">TREND($K5:$P5,$K$1:$P$1,AD$1)</f>
        <v>1.7138946076847184E-2</v>
      </c>
      <c r="AE5" s="38" cm="1">
        <f t="array" aca="1" ref="AE5" ca="1">TREND($K5:$P5,$K$1:$P$1,AE$1)</f>
        <v>1.7406742109297824E-2</v>
      </c>
      <c r="AF5" s="38" cm="1">
        <f t="array" aca="1" ref="AF5" ca="1">TREND($K5:$P5,$K$1:$P$1,AF$1)</f>
        <v>1.7674538141748575E-2</v>
      </c>
      <c r="AG5" s="38" cm="1">
        <f t="array" aca="1" ref="AG5" ca="1">TREND($K5:$P5,$K$1:$P$1,AG$1)</f>
        <v>1.7942334174199326E-2</v>
      </c>
      <c r="AH5" s="38" cm="1">
        <f t="array" aca="1" ref="AH5" ca="1">TREND($K5:$P5,$K$1:$P$1,AH$1)</f>
        <v>1.8210130206650077E-2</v>
      </c>
      <c r="AI5" s="38" cm="1">
        <f t="array" aca="1" ref="AI5" ca="1">TREND($K5:$P5,$K$1:$P$1,AI$1)</f>
        <v>1.8477926239100828E-2</v>
      </c>
      <c r="AJ5" s="38" cm="1">
        <f t="array" aca="1" ref="AJ5" ca="1">TREND($K5:$P5,$K$1:$P$1,AJ$1)</f>
        <v>1.8745722271551579E-2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1.6737252028171019E-2</v>
      </c>
      <c r="C6" s="38">
        <f t="shared" ca="1" si="3"/>
        <v>1.6737252028171019E-2</v>
      </c>
      <c r="D6" s="38">
        <f t="shared" ca="1" si="0"/>
        <v>1.6737252028171019E-2</v>
      </c>
      <c r="E6" s="38">
        <f t="shared" ca="1" si="0"/>
        <v>1.6737252028171019E-2</v>
      </c>
      <c r="F6" s="39" cm="1">
        <f t="array" aca="1" ref="F6" ca="1">INDIRECT(CONCATENATE("'",HLOOKUP(F$1,$B$21:$E$23,3,FALSE),"'!",$B$25,ROW($A6)+5))*About!$A$27</f>
        <v>1.6737252028171019E-2</v>
      </c>
      <c r="G6" s="38">
        <f t="shared" ca="1" si="4"/>
        <v>1.6871150044396387E-2</v>
      </c>
      <c r="H6" s="38">
        <f t="shared" ca="1" si="1"/>
        <v>1.7005048060621756E-2</v>
      </c>
      <c r="I6" s="38">
        <f t="shared" ca="1" si="1"/>
        <v>1.7138946076847121E-2</v>
      </c>
      <c r="J6" s="38">
        <f t="shared" ca="1" si="1"/>
        <v>1.727284409307249E-2</v>
      </c>
      <c r="K6" s="39" cm="1">
        <f t="array" aca="1" ref="K6" ca="1">INDIRECT(CONCATENATE("'",HLOOKUP(K$1,$B$21:$E$23,3,FALSE),"'!",$B$25,ROW($A6)+5))*About!$A$27</f>
        <v>1.7406742109297858E-2</v>
      </c>
      <c r="L6" s="38">
        <f t="shared" ca="1" si="5"/>
        <v>1.7674538141748596E-2</v>
      </c>
      <c r="M6" s="38">
        <f t="shared" ca="1" si="2"/>
        <v>1.7942334174199333E-2</v>
      </c>
      <c r="N6" s="38">
        <f t="shared" ca="1" si="2"/>
        <v>1.8210130206650067E-2</v>
      </c>
      <c r="O6" s="38">
        <f t="shared" ca="1" si="2"/>
        <v>1.8477926239100804E-2</v>
      </c>
      <c r="P6" s="39" cm="1">
        <f t="array" aca="1" ref="P6" ca="1">INDIRECT(CONCATENATE("'",HLOOKUP(P$1,$B$21:$E$23,3,FALSE),"'!",$B$25,ROW($A6)+5))*About!$A$27</f>
        <v>1.8745722271551541E-2</v>
      </c>
      <c r="Q6" s="38" cm="1">
        <f t="array" aca="1" ref="Q6" ca="1">TREND($K6:$P6,$K$1:$P$1,Q$1)</f>
        <v>1.9013518304002219E-2</v>
      </c>
      <c r="R6" s="38" cm="1">
        <f t="array" aca="1" ref="R6" ca="1">TREND($K6:$P6,$K$1:$P$1,R$1)</f>
        <v>1.928131433645297E-2</v>
      </c>
      <c r="S6" s="38" cm="1">
        <f t="array" aca="1" ref="S6" ca="1">TREND($K6:$P6,$K$1:$P$1,S$1)</f>
        <v>1.9549110368903722E-2</v>
      </c>
      <c r="T6" s="38" cm="1">
        <f t="array" aca="1" ref="T6" ca="1">TREND($K6:$P6,$K$1:$P$1,T$1)</f>
        <v>1.9816906401354473E-2</v>
      </c>
      <c r="U6" s="38" cm="1">
        <f t="array" aca="1" ref="U6" ca="1">TREND($K6:$P6,$K$1:$P$1,U$1)</f>
        <v>2.0084702433805224E-2</v>
      </c>
      <c r="V6" s="38" cm="1">
        <f t="array" aca="1" ref="V6" ca="1">TREND($K6:$P6,$K$1:$P$1,V$1)</f>
        <v>2.0352498466255975E-2</v>
      </c>
      <c r="W6" s="38" cm="1">
        <f t="array" aca="1" ref="W6" ca="1">TREND($K6:$P6,$K$1:$P$1,W$1)</f>
        <v>2.0620294498706615E-2</v>
      </c>
      <c r="X6" s="38" cm="1">
        <f t="array" aca="1" ref="X6" ca="1">TREND($K6:$P6,$K$1:$P$1,X$1)</f>
        <v>2.0888090531157366E-2</v>
      </c>
      <c r="Y6" s="38" cm="1">
        <f t="array" aca="1" ref="Y6" ca="1">TREND($K6:$P6,$K$1:$P$1,Y$1)</f>
        <v>2.1155886563608117E-2</v>
      </c>
      <c r="Z6" s="38" cm="1">
        <f t="array" aca="1" ref="Z6" ca="1">TREND($K6:$P6,$K$1:$P$1,Z$1)</f>
        <v>2.1423682596058868E-2</v>
      </c>
      <c r="AA6" s="38" cm="1">
        <f t="array" aca="1" ref="AA6" ca="1">TREND($K6:$P6,$K$1:$P$1,AA$1)</f>
        <v>2.1691478628509619E-2</v>
      </c>
      <c r="AB6" s="38" cm="1">
        <f t="array" aca="1" ref="AB6" ca="1">TREND($K6:$P6,$K$1:$P$1,AB$1)</f>
        <v>2.1959274660960371E-2</v>
      </c>
      <c r="AC6" s="38" cm="1">
        <f t="array" aca="1" ref="AC6" ca="1">TREND($K6:$P6,$K$1:$P$1,AC$1)</f>
        <v>2.2227070693411122E-2</v>
      </c>
      <c r="AD6" s="38" cm="1">
        <f t="array" aca="1" ref="AD6" ca="1">TREND($K6:$P6,$K$1:$P$1,AD$1)</f>
        <v>2.2494866725861873E-2</v>
      </c>
      <c r="AE6" s="38" cm="1">
        <f t="array" aca="1" ref="AE6" ca="1">TREND($K6:$P6,$K$1:$P$1,AE$1)</f>
        <v>2.2762662758312513E-2</v>
      </c>
      <c r="AF6" s="38" cm="1">
        <f t="array" aca="1" ref="AF6" ca="1">TREND($K6:$P6,$K$1:$P$1,AF$1)</f>
        <v>2.3030458790763264E-2</v>
      </c>
      <c r="AG6" s="38" cm="1">
        <f t="array" aca="1" ref="AG6" ca="1">TREND($K6:$P6,$K$1:$P$1,AG$1)</f>
        <v>2.3298254823214015E-2</v>
      </c>
      <c r="AH6" s="38" cm="1">
        <f t="array" aca="1" ref="AH6" ca="1">TREND($K6:$P6,$K$1:$P$1,AH$1)</f>
        <v>2.3566050855664766E-2</v>
      </c>
      <c r="AI6" s="38" cm="1">
        <f t="array" aca="1" ref="AI6" ca="1">TREND($K6:$P6,$K$1:$P$1,AI$1)</f>
        <v>2.3833846888115517E-2</v>
      </c>
      <c r="AJ6" s="38" cm="1">
        <f t="array" aca="1" ref="AJ6" ca="1">TREND($K6:$P6,$K$1:$P$1,AJ$1)</f>
        <v>2.4101642920566269E-2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0.48203285841132532</v>
      </c>
      <c r="C7" s="38">
        <f t="shared" ca="1" si="3"/>
        <v>0.48370658361414243</v>
      </c>
      <c r="D7" s="38">
        <f t="shared" ca="1" si="0"/>
        <v>0.48538030881695948</v>
      </c>
      <c r="E7" s="38">
        <f t="shared" ca="1" si="0"/>
        <v>0.48705403401977659</v>
      </c>
      <c r="F7" s="39" cm="1">
        <f t="array" aca="1" ref="F7" ca="1">INDIRECT(CONCATENATE("'",HLOOKUP(F$1,$B$21:$E$23,3,FALSE),"'!",$B$25,ROW($A7)+5))*About!$A$27</f>
        <v>0.48872775922259371</v>
      </c>
      <c r="G7" s="38">
        <f t="shared" ca="1" si="4"/>
        <v>0.48872775922259371</v>
      </c>
      <c r="H7" s="38">
        <f t="shared" ca="1" si="1"/>
        <v>0.48872775922259371</v>
      </c>
      <c r="I7" s="38">
        <f t="shared" ca="1" si="1"/>
        <v>0.48872775922259371</v>
      </c>
      <c r="J7" s="38">
        <f t="shared" ca="1" si="1"/>
        <v>0.48872775922259371</v>
      </c>
      <c r="K7" s="39" cm="1">
        <f t="array" aca="1" ref="K7" ca="1">INDIRECT(CONCATENATE("'",HLOOKUP(K$1,$B$21:$E$23,3,FALSE),"'!",$B$25,ROW($A7)+5))*About!$A$27</f>
        <v>0.48872775922259371</v>
      </c>
      <c r="L7" s="38">
        <f t="shared" ca="1" si="5"/>
        <v>0.49006673938484741</v>
      </c>
      <c r="M7" s="38">
        <f t="shared" ca="1" si="2"/>
        <v>0.49140571954710111</v>
      </c>
      <c r="N7" s="38">
        <f t="shared" ca="1" si="2"/>
        <v>0.49274469970935475</v>
      </c>
      <c r="O7" s="38">
        <f t="shared" ca="1" si="2"/>
        <v>0.49408367987160845</v>
      </c>
      <c r="P7" s="39" cm="1">
        <f t="array" aca="1" ref="P7" ca="1">INDIRECT(CONCATENATE("'",HLOOKUP(P$1,$B$21:$E$23,3,FALSE),"'!",$B$25,ROW($A7)+5))*About!$A$27</f>
        <v>0.49542266003386215</v>
      </c>
      <c r="Q7" s="38" cm="1">
        <f t="array" aca="1" ref="Q7" ca="1">TREND($K7:$P7,$K$1:$P$1,Q$1)</f>
        <v>0.49676164019611546</v>
      </c>
      <c r="R7" s="38" cm="1">
        <f t="array" aca="1" ref="R7" ca="1">TREND($K7:$P7,$K$1:$P$1,R$1)</f>
        <v>0.49810062035836911</v>
      </c>
      <c r="S7" s="38" cm="1">
        <f t="array" aca="1" ref="S7" ca="1">TREND($K7:$P7,$K$1:$P$1,S$1)</f>
        <v>0.49943960052062319</v>
      </c>
      <c r="T7" s="38" cm="1">
        <f t="array" aca="1" ref="T7" ca="1">TREND($K7:$P7,$K$1:$P$1,T$1)</f>
        <v>0.50077858068287684</v>
      </c>
      <c r="U7" s="38" cm="1">
        <f t="array" aca="1" ref="U7" ca="1">TREND($K7:$P7,$K$1:$P$1,U$1)</f>
        <v>0.50211756084513048</v>
      </c>
      <c r="V7" s="38" cm="1">
        <f t="array" aca="1" ref="V7" ca="1">TREND($K7:$P7,$K$1:$P$1,V$1)</f>
        <v>0.50345654100738413</v>
      </c>
      <c r="W7" s="38" cm="1">
        <f t="array" aca="1" ref="W7" ca="1">TREND($K7:$P7,$K$1:$P$1,W$1)</f>
        <v>0.50479552116963777</v>
      </c>
      <c r="X7" s="38" cm="1">
        <f t="array" aca="1" ref="X7" ca="1">TREND($K7:$P7,$K$1:$P$1,X$1)</f>
        <v>0.50613450133189142</v>
      </c>
      <c r="Y7" s="38" cm="1">
        <f t="array" aca="1" ref="Y7" ca="1">TREND($K7:$P7,$K$1:$P$1,Y$1)</f>
        <v>0.50747348149414506</v>
      </c>
      <c r="Z7" s="38" cm="1">
        <f t="array" aca="1" ref="Z7" ca="1">TREND($K7:$P7,$K$1:$P$1,Z$1)</f>
        <v>0.50881246165639871</v>
      </c>
      <c r="AA7" s="38" cm="1">
        <f t="array" aca="1" ref="AA7" ca="1">TREND($K7:$P7,$K$1:$P$1,AA$1)</f>
        <v>0.51015144181865235</v>
      </c>
      <c r="AB7" s="38" cm="1">
        <f t="array" aca="1" ref="AB7" ca="1">TREND($K7:$P7,$K$1:$P$1,AB$1)</f>
        <v>0.511490421980906</v>
      </c>
      <c r="AC7" s="38" cm="1">
        <f t="array" aca="1" ref="AC7" ca="1">TREND($K7:$P7,$K$1:$P$1,AC$1)</f>
        <v>0.51282940214316008</v>
      </c>
      <c r="AD7" s="38" cm="1">
        <f t="array" aca="1" ref="AD7" ca="1">TREND($K7:$P7,$K$1:$P$1,AD$1)</f>
        <v>0.51416838230541373</v>
      </c>
      <c r="AE7" s="38" cm="1">
        <f t="array" aca="1" ref="AE7" ca="1">TREND($K7:$P7,$K$1:$P$1,AE$1)</f>
        <v>0.51550736246766737</v>
      </c>
      <c r="AF7" s="38" cm="1">
        <f t="array" aca="1" ref="AF7" ca="1">TREND($K7:$P7,$K$1:$P$1,AF$1)</f>
        <v>0.51684634262992102</v>
      </c>
      <c r="AG7" s="38" cm="1">
        <f t="array" aca="1" ref="AG7" ca="1">TREND($K7:$P7,$K$1:$P$1,AG$1)</f>
        <v>0.51818532279217466</v>
      </c>
      <c r="AH7" s="38" cm="1">
        <f t="array" aca="1" ref="AH7" ca="1">TREND($K7:$P7,$K$1:$P$1,AH$1)</f>
        <v>0.51952430295442831</v>
      </c>
      <c r="AI7" s="38" cm="1">
        <f t="array" aca="1" ref="AI7" ca="1">TREND($K7:$P7,$K$1:$P$1,AI$1)</f>
        <v>0.52086328311668195</v>
      </c>
      <c r="AJ7" s="38" cm="1">
        <f t="array" aca="1" ref="AJ7" ca="1">TREND($K7:$P7,$K$1:$P$1,AJ$1)</f>
        <v>0.5222022632789356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8.0338809735220881E-2</v>
      </c>
      <c r="C8" s="38">
        <f t="shared" ca="1" si="3"/>
        <v>8.0338809735220881E-2</v>
      </c>
      <c r="D8" s="38">
        <f t="shared" ca="1" si="0"/>
        <v>8.0338809735220881E-2</v>
      </c>
      <c r="E8" s="38">
        <f t="shared" ca="1" si="0"/>
        <v>8.0338809735220881E-2</v>
      </c>
      <c r="F8" s="39" cm="1">
        <f t="array" aca="1" ref="F8" ca="1">INDIRECT(CONCATENATE("'",HLOOKUP(F$1,$B$21:$E$23,3,FALSE),"'!",$B$25,ROW($A8)+5))*About!$A$27</f>
        <v>8.0338809735220881E-2</v>
      </c>
      <c r="G8" s="38">
        <f t="shared" ca="1" si="4"/>
        <v>8.0338809735220881E-2</v>
      </c>
      <c r="H8" s="38">
        <f t="shared" ca="1" si="1"/>
        <v>8.0338809735220881E-2</v>
      </c>
      <c r="I8" s="38">
        <f t="shared" ca="1" si="1"/>
        <v>8.0338809735220881E-2</v>
      </c>
      <c r="J8" s="38">
        <f t="shared" ca="1" si="1"/>
        <v>8.0338809735220881E-2</v>
      </c>
      <c r="K8" s="39" cm="1">
        <f t="array" aca="1" ref="K8" ca="1">INDIRECT(CONCATENATE("'",HLOOKUP(K$1,$B$21:$E$23,3,FALSE),"'!",$B$25,ROW($A8)+5))*About!$A$27</f>
        <v>8.0338809735220881E-2</v>
      </c>
      <c r="L8" s="38">
        <f t="shared" ca="1" si="5"/>
        <v>8.1677789897474568E-2</v>
      </c>
      <c r="M8" s="38">
        <f t="shared" ca="1" si="2"/>
        <v>8.3016770059728254E-2</v>
      </c>
      <c r="N8" s="38">
        <f t="shared" ca="1" si="2"/>
        <v>8.4355750221981926E-2</v>
      </c>
      <c r="O8" s="38">
        <f t="shared" ca="1" si="2"/>
        <v>8.5694730384235612E-2</v>
      </c>
      <c r="P8" s="39" cm="1">
        <f t="array" aca="1" ref="P8" ca="1">INDIRECT(CONCATENATE("'",HLOOKUP(P$1,$B$21:$E$23,3,FALSE),"'!",$B$25,ROW($A8)+5))*About!$A$27</f>
        <v>8.7033710546489298E-2</v>
      </c>
      <c r="Q8" s="38" cm="1">
        <f t="array" aca="1" ref="Q8" ca="1">TREND($K8:$P8,$K$1:$P$1,Q$1)</f>
        <v>8.8372690708743207E-2</v>
      </c>
      <c r="R8" s="38" cm="1">
        <f t="array" aca="1" ref="R8" ca="1">TREND($K8:$P8,$K$1:$P$1,R$1)</f>
        <v>8.9711670870996851E-2</v>
      </c>
      <c r="S8" s="38" cm="1">
        <f t="array" aca="1" ref="S8" ca="1">TREND($K8:$P8,$K$1:$P$1,S$1)</f>
        <v>9.1050651033250496E-2</v>
      </c>
      <c r="T8" s="38" cm="1">
        <f t="array" aca="1" ref="T8" ca="1">TREND($K8:$P8,$K$1:$P$1,T$1)</f>
        <v>9.238963119550414E-2</v>
      </c>
      <c r="U8" s="38" cm="1">
        <f t="array" aca="1" ref="U8" ca="1">TREND($K8:$P8,$K$1:$P$1,U$1)</f>
        <v>9.3728611357757785E-2</v>
      </c>
      <c r="V8" s="38" cm="1">
        <f t="array" aca="1" ref="V8" ca="1">TREND($K8:$P8,$K$1:$P$1,V$1)</f>
        <v>9.506759152001143E-2</v>
      </c>
      <c r="W8" s="38" cm="1">
        <f t="array" aca="1" ref="W8" ca="1">TREND($K8:$P8,$K$1:$P$1,W$1)</f>
        <v>9.6406571682265074E-2</v>
      </c>
      <c r="X8" s="38" cm="1">
        <f t="array" aca="1" ref="X8" ca="1">TREND($K8:$P8,$K$1:$P$1,X$1)</f>
        <v>9.7745551844518719E-2</v>
      </c>
      <c r="Y8" s="38" cm="1">
        <f t="array" aca="1" ref="Y8" ca="1">TREND($K8:$P8,$K$1:$P$1,Y$1)</f>
        <v>9.9084532006772363E-2</v>
      </c>
      <c r="Z8" s="38" cm="1">
        <f t="array" aca="1" ref="Z8" ca="1">TREND($K8:$P8,$K$1:$P$1,Z$1)</f>
        <v>0.10042351216902601</v>
      </c>
      <c r="AA8" s="38" cm="1">
        <f t="array" aca="1" ref="AA8" ca="1">TREND($K8:$P8,$K$1:$P$1,AA$1)</f>
        <v>0.10176249233127965</v>
      </c>
      <c r="AB8" s="38" cm="1">
        <f t="array" aca="1" ref="AB8" ca="1">TREND($K8:$P8,$K$1:$P$1,AB$1)</f>
        <v>0.1031014724935333</v>
      </c>
      <c r="AC8" s="38" cm="1">
        <f t="array" aca="1" ref="AC8" ca="1">TREND($K8:$P8,$K$1:$P$1,AC$1)</f>
        <v>0.10444045265578739</v>
      </c>
      <c r="AD8" s="38" cm="1">
        <f t="array" aca="1" ref="AD8" ca="1">TREND($K8:$P8,$K$1:$P$1,AD$1)</f>
        <v>0.10577943281804103</v>
      </c>
      <c r="AE8" s="38" cm="1">
        <f t="array" aca="1" ref="AE8" ca="1">TREND($K8:$P8,$K$1:$P$1,AE$1)</f>
        <v>0.10711841298029467</v>
      </c>
      <c r="AF8" s="38" cm="1">
        <f t="array" aca="1" ref="AF8" ca="1">TREND($K8:$P8,$K$1:$P$1,AF$1)</f>
        <v>0.10845739314254832</v>
      </c>
      <c r="AG8" s="38" cm="1">
        <f t="array" aca="1" ref="AG8" ca="1">TREND($K8:$P8,$K$1:$P$1,AG$1)</f>
        <v>0.10979637330480196</v>
      </c>
      <c r="AH8" s="38" cm="1">
        <f t="array" aca="1" ref="AH8" ca="1">TREND($K8:$P8,$K$1:$P$1,AH$1)</f>
        <v>0.11113535346705561</v>
      </c>
      <c r="AI8" s="38" cm="1">
        <f t="array" aca="1" ref="AI8" ca="1">TREND($K8:$P8,$K$1:$P$1,AI$1)</f>
        <v>0.11247433362930925</v>
      </c>
      <c r="AJ8" s="38" cm="1">
        <f t="array" aca="1" ref="AJ8" ca="1">TREND($K8:$P8,$K$1:$P$1,AJ$1)</f>
        <v>0.1138133137915629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1.9415212352678381E-2</v>
      </c>
      <c r="C9" s="38">
        <f t="shared" ca="1" si="3"/>
        <v>1.9415212352678381E-2</v>
      </c>
      <c r="D9" s="38">
        <f t="shared" ca="1" si="0"/>
        <v>1.9415212352678381E-2</v>
      </c>
      <c r="E9" s="38">
        <f t="shared" ca="1" si="0"/>
        <v>1.9415212352678381E-2</v>
      </c>
      <c r="F9" s="39" cm="1">
        <f t="array" aca="1" ref="F9" ca="1">INDIRECT(CONCATENATE("'",HLOOKUP(F$1,$B$21:$E$23,3,FALSE),"'!",$B$25,ROW($A9)+5))*About!$A$27</f>
        <v>1.9415212352678381E-2</v>
      </c>
      <c r="G9" s="38">
        <f t="shared" ca="1" si="4"/>
        <v>1.9549110368903749E-2</v>
      </c>
      <c r="H9" s="38">
        <f t="shared" ca="1" si="1"/>
        <v>1.9683008385129118E-2</v>
      </c>
      <c r="I9" s="38">
        <f t="shared" ca="1" si="1"/>
        <v>1.9816906401354483E-2</v>
      </c>
      <c r="J9" s="38">
        <f t="shared" ca="1" si="1"/>
        <v>1.9950804417579852E-2</v>
      </c>
      <c r="K9" s="39" cm="1">
        <f t="array" aca="1" ref="K9" ca="1">INDIRECT(CONCATENATE("'",HLOOKUP(K$1,$B$21:$E$23,3,FALSE),"'!",$B$25,ROW($A9)+5))*About!$A$27</f>
        <v>2.008470243380522E-2</v>
      </c>
      <c r="L9" s="38">
        <f t="shared" ca="1" si="5"/>
        <v>2.0352498466255958E-2</v>
      </c>
      <c r="M9" s="38">
        <f t="shared" ca="1" si="2"/>
        <v>2.0620294498706695E-2</v>
      </c>
      <c r="N9" s="38">
        <f t="shared" ca="1" si="2"/>
        <v>2.0888090531157429E-2</v>
      </c>
      <c r="O9" s="38">
        <f t="shared" ca="1" si="2"/>
        <v>2.1155886563608166E-2</v>
      </c>
      <c r="P9" s="39" cm="1">
        <f t="array" aca="1" ref="P9" ca="1">INDIRECT(CONCATENATE("'",HLOOKUP(P$1,$B$21:$E$23,3,FALSE),"'!",$B$25,ROW($A9)+5))*About!$A$27</f>
        <v>2.1423682596058903E-2</v>
      </c>
      <c r="Q9" s="38" cm="1">
        <f t="array" aca="1" ref="Q9" ca="1">TREND($K9:$P9,$K$1:$P$1,Q$1)</f>
        <v>2.1691478628509619E-2</v>
      </c>
      <c r="R9" s="38" cm="1">
        <f t="array" aca="1" ref="R9" ca="1">TREND($K9:$P9,$K$1:$P$1,R$1)</f>
        <v>2.1959274660960371E-2</v>
      </c>
      <c r="S9" s="38" cm="1">
        <f t="array" aca="1" ref="S9" ca="1">TREND($K9:$P9,$K$1:$P$1,S$1)</f>
        <v>2.2227070693411122E-2</v>
      </c>
      <c r="T9" s="38" cm="1">
        <f t="array" aca="1" ref="T9" ca="1">TREND($K9:$P9,$K$1:$P$1,T$1)</f>
        <v>2.2494866725861873E-2</v>
      </c>
      <c r="U9" s="38" cm="1">
        <f t="array" aca="1" ref="U9" ca="1">TREND($K9:$P9,$K$1:$P$1,U$1)</f>
        <v>2.2762662758312624E-2</v>
      </c>
      <c r="V9" s="38" cm="1">
        <f t="array" aca="1" ref="V9" ca="1">TREND($K9:$P9,$K$1:$P$1,V$1)</f>
        <v>2.3030458790763375E-2</v>
      </c>
      <c r="W9" s="38" cm="1">
        <f t="array" aca="1" ref="W9" ca="1">TREND($K9:$P9,$K$1:$P$1,W$1)</f>
        <v>2.3298254823214015E-2</v>
      </c>
      <c r="X9" s="38" cm="1">
        <f t="array" aca="1" ref="X9" ca="1">TREND($K9:$P9,$K$1:$P$1,X$1)</f>
        <v>2.3566050855664766E-2</v>
      </c>
      <c r="Y9" s="38" cm="1">
        <f t="array" aca="1" ref="Y9" ca="1">TREND($K9:$P9,$K$1:$P$1,Y$1)</f>
        <v>2.3833846888115517E-2</v>
      </c>
      <c r="Z9" s="38" cm="1">
        <f t="array" aca="1" ref="Z9" ca="1">TREND($K9:$P9,$K$1:$P$1,Z$1)</f>
        <v>2.4101642920566269E-2</v>
      </c>
      <c r="AA9" s="38" cm="1">
        <f t="array" aca="1" ref="AA9" ca="1">TREND($K9:$P9,$K$1:$P$1,AA$1)</f>
        <v>2.436943895301702E-2</v>
      </c>
      <c r="AB9" s="38" cm="1">
        <f t="array" aca="1" ref="AB9" ca="1">TREND($K9:$P9,$K$1:$P$1,AB$1)</f>
        <v>2.4637234985467771E-2</v>
      </c>
      <c r="AC9" s="38" cm="1">
        <f t="array" aca="1" ref="AC9" ca="1">TREND($K9:$P9,$K$1:$P$1,AC$1)</f>
        <v>2.4905031017918522E-2</v>
      </c>
      <c r="AD9" s="38" cm="1">
        <f t="array" aca="1" ref="AD9" ca="1">TREND($K9:$P9,$K$1:$P$1,AD$1)</f>
        <v>2.5172827050369273E-2</v>
      </c>
      <c r="AE9" s="38" cm="1">
        <f t="array" aca="1" ref="AE9" ca="1">TREND($K9:$P9,$K$1:$P$1,AE$1)</f>
        <v>2.5440623082819913E-2</v>
      </c>
      <c r="AF9" s="38" cm="1">
        <f t="array" aca="1" ref="AF9" ca="1">TREND($K9:$P9,$K$1:$P$1,AF$1)</f>
        <v>2.5708419115270664E-2</v>
      </c>
      <c r="AG9" s="38" cm="1">
        <f t="array" aca="1" ref="AG9" ca="1">TREND($K9:$P9,$K$1:$P$1,AG$1)</f>
        <v>2.5976215147721415E-2</v>
      </c>
      <c r="AH9" s="38" cm="1">
        <f t="array" aca="1" ref="AH9" ca="1">TREND($K9:$P9,$K$1:$P$1,AH$1)</f>
        <v>2.6244011180172166E-2</v>
      </c>
      <c r="AI9" s="38" cm="1">
        <f t="array" aca="1" ref="AI9" ca="1">TREND($K9:$P9,$K$1:$P$1,AI$1)</f>
        <v>2.6511807212622918E-2</v>
      </c>
      <c r="AJ9" s="38" cm="1">
        <f t="array" aca="1" ref="AJ9" ca="1">TREND($K9:$P9,$K$1:$P$1,AJ$1)</f>
        <v>2.6779603245073669E-2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1.4059291703663655E-4</v>
      </c>
      <c r="C10" s="38">
        <f t="shared" ca="1" si="3"/>
        <v>1.4394036744227076E-4</v>
      </c>
      <c r="D10" s="38">
        <f t="shared" ca="1" si="0"/>
        <v>1.4728781784790497E-4</v>
      </c>
      <c r="E10" s="38">
        <f t="shared" ca="1" si="0"/>
        <v>1.5063526825353916E-4</v>
      </c>
      <c r="F10" s="39" cm="1">
        <f t="array" aca="1" ref="F10" ca="1">INDIRECT(CONCATENATE("'",HLOOKUP(F$1,$B$21:$E$23,3,FALSE),"'!",$B$25,ROW($A10)+5))*About!$A$27</f>
        <v>1.5398271865917337E-4</v>
      </c>
      <c r="G10" s="38">
        <f t="shared" ca="1" si="4"/>
        <v>1.5666067898368073E-4</v>
      </c>
      <c r="H10" s="38">
        <f t="shared" ca="1" si="1"/>
        <v>1.5933863930818809E-4</v>
      </c>
      <c r="I10" s="38">
        <f t="shared" ca="1" si="1"/>
        <v>1.6201659963269545E-4</v>
      </c>
      <c r="J10" s="38">
        <f t="shared" ca="1" si="1"/>
        <v>1.6469455995720282E-4</v>
      </c>
      <c r="K10" s="39" cm="1">
        <f t="array" aca="1" ref="K10" ca="1">INDIRECT(CONCATENATE("'",HLOOKUP(K$1,$B$21:$E$23,3,FALSE),"'!",$B$25,ROW($A10)+5))*About!$A$27</f>
        <v>1.6737252028171018E-4</v>
      </c>
      <c r="L10" s="38">
        <f t="shared" ca="1" si="5"/>
        <v>1.7005048060621754E-4</v>
      </c>
      <c r="M10" s="38">
        <f t="shared" ca="1" si="2"/>
        <v>1.7272844093072491E-4</v>
      </c>
      <c r="N10" s="38">
        <f t="shared" ca="1" si="2"/>
        <v>1.7540640125523227E-4</v>
      </c>
      <c r="O10" s="38">
        <f t="shared" ca="1" si="2"/>
        <v>1.7808436157973963E-4</v>
      </c>
      <c r="P10" s="39" cm="1">
        <f t="array" aca="1" ref="P10" ca="1">INDIRECT(CONCATENATE("'",HLOOKUP(P$1,$B$21:$E$23,3,FALSE),"'!",$B$25,ROW($A10)+5))*About!$A$27</f>
        <v>1.8076232190424699E-4</v>
      </c>
      <c r="Q10" s="38" cm="1">
        <f t="array" aca="1" ref="Q10" ca="1">TREND($K10:$P10,$K$1:$P$1,Q$1)</f>
        <v>1.8344028222875425E-4</v>
      </c>
      <c r="R10" s="38" cm="1">
        <f t="array" aca="1" ref="R10" ca="1">TREND($K10:$P10,$K$1:$P$1,R$1)</f>
        <v>1.861182425532612E-4</v>
      </c>
      <c r="S10" s="38" cm="1">
        <f t="array" aca="1" ref="S10" ca="1">TREND($K10:$P10,$K$1:$P$1,S$1)</f>
        <v>1.8879620287776903E-4</v>
      </c>
      <c r="T10" s="38" cm="1">
        <f t="array" aca="1" ref="T10" ca="1">TREND($K10:$P10,$K$1:$P$1,T$1)</f>
        <v>1.9147416320227598E-4</v>
      </c>
      <c r="U10" s="38" cm="1">
        <f t="array" aca="1" ref="U10" ca="1">TREND($K10:$P10,$K$1:$P$1,U$1)</f>
        <v>1.9415212352678381E-4</v>
      </c>
      <c r="V10" s="38" cm="1">
        <f t="array" aca="1" ref="V10" ca="1">TREND($K10:$P10,$K$1:$P$1,V$1)</f>
        <v>1.9683008385129076E-4</v>
      </c>
      <c r="W10" s="38" cm="1">
        <f t="array" aca="1" ref="W10" ca="1">TREND($K10:$P10,$K$1:$P$1,W$1)</f>
        <v>1.9950804417579859E-4</v>
      </c>
      <c r="X10" s="38" cm="1">
        <f t="array" aca="1" ref="X10" ca="1">TREND($K10:$P10,$K$1:$P$1,X$1)</f>
        <v>2.0218600450030554E-4</v>
      </c>
      <c r="Y10" s="38" cm="1">
        <f t="array" aca="1" ref="Y10" ca="1">TREND($K10:$P10,$K$1:$P$1,Y$1)</f>
        <v>2.0486396482481337E-4</v>
      </c>
      <c r="Z10" s="38" cm="1">
        <f t="array" aca="1" ref="Z10" ca="1">TREND($K10:$P10,$K$1:$P$1,Z$1)</f>
        <v>2.0754192514932032E-4</v>
      </c>
      <c r="AA10" s="38" cm="1">
        <f t="array" aca="1" ref="AA10" ca="1">TREND($K10:$P10,$K$1:$P$1,AA$1)</f>
        <v>2.1021988547382815E-4</v>
      </c>
      <c r="AB10" s="38" cm="1">
        <f t="array" aca="1" ref="AB10" ca="1">TREND($K10:$P10,$K$1:$P$1,AB$1)</f>
        <v>2.128978457983351E-4</v>
      </c>
      <c r="AC10" s="38" cm="1">
        <f t="array" aca="1" ref="AC10" ca="1">TREND($K10:$P10,$K$1:$P$1,AC$1)</f>
        <v>2.1557580612284293E-4</v>
      </c>
      <c r="AD10" s="38" cm="1">
        <f t="array" aca="1" ref="AD10" ca="1">TREND($K10:$P10,$K$1:$P$1,AD$1)</f>
        <v>2.1825376644734988E-4</v>
      </c>
      <c r="AE10" s="38" cm="1">
        <f t="array" aca="1" ref="AE10" ca="1">TREND($K10:$P10,$K$1:$P$1,AE$1)</f>
        <v>2.209317267718577E-4</v>
      </c>
      <c r="AF10" s="38" cm="1">
        <f t="array" aca="1" ref="AF10" ca="1">TREND($K10:$P10,$K$1:$P$1,AF$1)</f>
        <v>2.2360968709636466E-4</v>
      </c>
      <c r="AG10" s="38" cm="1">
        <f t="array" aca="1" ref="AG10" ca="1">TREND($K10:$P10,$K$1:$P$1,AG$1)</f>
        <v>2.2628764742087248E-4</v>
      </c>
      <c r="AH10" s="38" cm="1">
        <f t="array" aca="1" ref="AH10" ca="1">TREND($K10:$P10,$K$1:$P$1,AH$1)</f>
        <v>2.2896560774537944E-4</v>
      </c>
      <c r="AI10" s="38" cm="1">
        <f t="array" aca="1" ref="AI10" ca="1">TREND($K10:$P10,$K$1:$P$1,AI$1)</f>
        <v>2.316435680698864E-4</v>
      </c>
      <c r="AJ10" s="38" cm="1">
        <f t="array" aca="1" ref="AJ10" ca="1">TREND($K10:$P10,$K$1:$P$1,AJ$1)</f>
        <v>2.3432152839439422E-4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1.3389801622536816E-4</v>
      </c>
      <c r="C11" s="38">
        <f t="shared" ca="1" si="3"/>
        <v>1.3724546663100237E-4</v>
      </c>
      <c r="D11" s="38">
        <f t="shared" ca="1" si="0"/>
        <v>1.4059291703663655E-4</v>
      </c>
      <c r="E11" s="38">
        <f t="shared" ca="1" si="0"/>
        <v>1.4394036744227076E-4</v>
      </c>
      <c r="F11" s="39" cm="1">
        <f t="array" aca="1" ref="F11" ca="1">INDIRECT(CONCATENATE("'",HLOOKUP(F$1,$B$21:$E$23,3,FALSE),"'!",$B$25,ROW($A11)+5))*About!$A$27</f>
        <v>1.4728781784790497E-4</v>
      </c>
      <c r="G11" s="38">
        <f t="shared" ca="1" si="4"/>
        <v>1.4996577817241234E-4</v>
      </c>
      <c r="H11" s="38">
        <f t="shared" ca="1" si="1"/>
        <v>1.526437384969197E-4</v>
      </c>
      <c r="I11" s="38">
        <f t="shared" ca="1" si="1"/>
        <v>1.5532169882142706E-4</v>
      </c>
      <c r="J11" s="38">
        <f t="shared" ca="1" si="1"/>
        <v>1.5799965914593442E-4</v>
      </c>
      <c r="K11" s="39" cm="1">
        <f t="array" aca="1" ref="K11" ca="1">INDIRECT(CONCATENATE("'",HLOOKUP(K$1,$B$21:$E$23,3,FALSE),"'!",$B$25,ROW($A11)+5))*About!$A$27</f>
        <v>1.6067761947044179E-4</v>
      </c>
      <c r="L11" s="38">
        <f t="shared" ca="1" si="5"/>
        <v>1.6469455995720282E-4</v>
      </c>
      <c r="M11" s="38">
        <f t="shared" ca="1" si="2"/>
        <v>1.6871150044396388E-4</v>
      </c>
      <c r="N11" s="38">
        <f t="shared" ca="1" si="2"/>
        <v>1.7272844093072491E-4</v>
      </c>
      <c r="O11" s="38">
        <f t="shared" ca="1" si="2"/>
        <v>1.7674538141748596E-4</v>
      </c>
      <c r="P11" s="39" cm="1">
        <f t="array" aca="1" ref="P11" ca="1">INDIRECT(CONCATENATE("'",HLOOKUP(P$1,$B$21:$E$23,3,FALSE),"'!",$B$25,ROW($A11)+5))*About!$A$27</f>
        <v>1.8076232190424699E-4</v>
      </c>
      <c r="Q11" s="38" cm="1">
        <f t="array" aca="1" ref="Q11" ca="1">TREND($K11:$P11,$K$1:$P$1,Q$1)</f>
        <v>1.8477926239100773E-4</v>
      </c>
      <c r="R11" s="38" cm="1">
        <f t="array" aca="1" ref="R11" ca="1">TREND($K11:$P11,$K$1:$P$1,R$1)</f>
        <v>1.8879620287776816E-4</v>
      </c>
      <c r="S11" s="38" cm="1">
        <f t="array" aca="1" ref="S11" ca="1">TREND($K11:$P11,$K$1:$P$1,S$1)</f>
        <v>1.9281314336453033E-4</v>
      </c>
      <c r="T11" s="38" cm="1">
        <f t="array" aca="1" ref="T11" ca="1">TREND($K11:$P11,$K$1:$P$1,T$1)</f>
        <v>1.9683008385129076E-4</v>
      </c>
      <c r="U11" s="38" cm="1">
        <f t="array" aca="1" ref="U11" ca="1">TREND($K11:$P11,$K$1:$P$1,U$1)</f>
        <v>2.008470243380512E-4</v>
      </c>
      <c r="V11" s="38" cm="1">
        <f t="array" aca="1" ref="V11" ca="1">TREND($K11:$P11,$K$1:$P$1,V$1)</f>
        <v>2.0486396482481337E-4</v>
      </c>
      <c r="W11" s="38" cm="1">
        <f t="array" aca="1" ref="W11" ca="1">TREND($K11:$P11,$K$1:$P$1,W$1)</f>
        <v>2.088809053115738E-4</v>
      </c>
      <c r="X11" s="38" cm="1">
        <f t="array" aca="1" ref="X11" ca="1">TREND($K11:$P11,$K$1:$P$1,X$1)</f>
        <v>2.1289784579833423E-4</v>
      </c>
      <c r="Y11" s="38" cm="1">
        <f t="array" aca="1" ref="Y11" ca="1">TREND($K11:$P11,$K$1:$P$1,Y$1)</f>
        <v>2.169147862850964E-4</v>
      </c>
      <c r="Z11" s="38" cm="1">
        <f t="array" aca="1" ref="Z11" ca="1">TREND($K11:$P11,$K$1:$P$1,Z$1)</f>
        <v>2.2093172677185684E-4</v>
      </c>
      <c r="AA11" s="38" cm="1">
        <f t="array" aca="1" ref="AA11" ca="1">TREND($K11:$P11,$K$1:$P$1,AA$1)</f>
        <v>2.2494866725861901E-4</v>
      </c>
      <c r="AB11" s="38" cm="1">
        <f t="array" aca="1" ref="AB11" ca="1">TREND($K11:$P11,$K$1:$P$1,AB$1)</f>
        <v>2.2896560774537944E-4</v>
      </c>
      <c r="AC11" s="38" cm="1">
        <f t="array" aca="1" ref="AC11" ca="1">TREND($K11:$P11,$K$1:$P$1,AC$1)</f>
        <v>2.3298254823213987E-4</v>
      </c>
      <c r="AD11" s="38" cm="1">
        <f t="array" aca="1" ref="AD11" ca="1">TREND($K11:$P11,$K$1:$P$1,AD$1)</f>
        <v>2.3699948871890204E-4</v>
      </c>
      <c r="AE11" s="38" cm="1">
        <f t="array" aca="1" ref="AE11" ca="1">TREND($K11:$P11,$K$1:$P$1,AE$1)</f>
        <v>2.4101642920566248E-4</v>
      </c>
      <c r="AF11" s="38" cm="1">
        <f t="array" aca="1" ref="AF11" ca="1">TREND($K11:$P11,$K$1:$P$1,AF$1)</f>
        <v>2.4503336969242291E-4</v>
      </c>
      <c r="AG11" s="38" cm="1">
        <f t="array" aca="1" ref="AG11" ca="1">TREND($K11:$P11,$K$1:$P$1,AG$1)</f>
        <v>2.4905031017918508E-4</v>
      </c>
      <c r="AH11" s="38" cm="1">
        <f t="array" aca="1" ref="AH11" ca="1">TREND($K11:$P11,$K$1:$P$1,AH$1)</f>
        <v>2.5306725066594551E-4</v>
      </c>
      <c r="AI11" s="38" cm="1">
        <f t="array" aca="1" ref="AI11" ca="1">TREND($K11:$P11,$K$1:$P$1,AI$1)</f>
        <v>2.5708419115270595E-4</v>
      </c>
      <c r="AJ11" s="38" cm="1">
        <f t="array" aca="1" ref="AJ11" ca="1">TREND($K11:$P11,$K$1:$P$1,AJ$1)</f>
        <v>2.6110113163946812E-4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6.3735455723275237E-4</v>
      </c>
      <c r="C12" s="38">
        <f t="shared" ca="1" si="3"/>
        <v>6.4856851609162687E-4</v>
      </c>
      <c r="D12" s="38">
        <f t="shared" ca="1" si="0"/>
        <v>6.5978247495050149E-4</v>
      </c>
      <c r="E12" s="38">
        <f t="shared" ca="1" si="0"/>
        <v>6.709964338093761E-4</v>
      </c>
      <c r="F12" s="40">
        <f ca="1">SUM(INDIRECT(CONCATENATE("'",HLOOKUP(F$1,$B$21:$E$23,3,FALSE),"'!",$B$25,ROW($A12)+5,":",$B$25,ROW($A12)+6)))*About!$A$27</f>
        <v>6.8221039266825061E-4</v>
      </c>
      <c r="G12" s="38">
        <f t="shared" ca="1" si="4"/>
        <v>6.9439511214475919E-4</v>
      </c>
      <c r="H12" s="38">
        <f t="shared" ca="1" si="1"/>
        <v>7.0657983162126766E-4</v>
      </c>
      <c r="I12" s="38">
        <f t="shared" ca="1" si="1"/>
        <v>7.1876455109777624E-4</v>
      </c>
      <c r="J12" s="38">
        <f t="shared" ca="1" si="1"/>
        <v>7.3094927057428471E-4</v>
      </c>
      <c r="K12" s="40">
        <f ca="1">SUM(INDIRECT(CONCATENATE("'",HLOOKUP(K$1,$B$21:$E$23,3,FALSE),"'!",$B$25,ROW($A12)+5,":",$B$25,ROW($A12)+6)))*About!$A$27</f>
        <v>7.4313399005079329E-4</v>
      </c>
      <c r="L12" s="38">
        <f t="shared" ca="1" si="5"/>
        <v>7.5786277183558382E-4</v>
      </c>
      <c r="M12" s="38">
        <f t="shared" ca="1" si="2"/>
        <v>7.7259155362037425E-4</v>
      </c>
      <c r="N12" s="38">
        <f t="shared" ca="1" si="2"/>
        <v>7.8732033540516479E-4</v>
      </c>
      <c r="O12" s="38">
        <f t="shared" ca="1" si="2"/>
        <v>8.0204911718995521E-4</v>
      </c>
      <c r="P12" s="40">
        <f ca="1">SUM(INDIRECT(CONCATENATE("'",HLOOKUP(P$1,$B$21:$E$23,3,FALSE),"'!",$B$25,ROW($A12)+5,":",$B$25,ROW($A12)+6)))*About!$A$27</f>
        <v>8.1677789897474575E-4</v>
      </c>
      <c r="Q12" s="38" cm="1">
        <f t="array" aca="1" ref="Q12" ca="1">TREND($K12:$P12,$K$1:$P$1,Q$1)</f>
        <v>8.3150668075953477E-4</v>
      </c>
      <c r="R12" s="38" cm="1">
        <f t="array" aca="1" ref="R12" ca="1">TREND($K12:$P12,$K$1:$P$1,R$1)</f>
        <v>8.4623546254432649E-4</v>
      </c>
      <c r="S12" s="38" cm="1">
        <f t="array" aca="1" ref="S12" ca="1">TREND($K12:$P12,$K$1:$P$1,S$1)</f>
        <v>8.6096424432911475E-4</v>
      </c>
      <c r="T12" s="38" cm="1">
        <f t="array" aca="1" ref="T12" ca="1">TREND($K12:$P12,$K$1:$P$1,T$1)</f>
        <v>8.7569302611390648E-4</v>
      </c>
      <c r="U12" s="38" cm="1">
        <f t="array" aca="1" ref="U12" ca="1">TREND($K12:$P12,$K$1:$P$1,U$1)</f>
        <v>8.9042180789869821E-4</v>
      </c>
      <c r="V12" s="38" cm="1">
        <f t="array" aca="1" ref="V12" ca="1">TREND($K12:$P12,$K$1:$P$1,V$1)</f>
        <v>9.0515058968348647E-4</v>
      </c>
      <c r="W12" s="38" cm="1">
        <f t="array" aca="1" ref="W12" ca="1">TREND($K12:$P12,$K$1:$P$1,W$1)</f>
        <v>9.198793714682782E-4</v>
      </c>
      <c r="X12" s="38" cm="1">
        <f t="array" aca="1" ref="X12" ca="1">TREND($K12:$P12,$K$1:$P$1,X$1)</f>
        <v>9.3460815325306992E-4</v>
      </c>
      <c r="Y12" s="38" cm="1">
        <f t="array" aca="1" ref="Y12" ca="1">TREND($K12:$P12,$K$1:$P$1,Y$1)</f>
        <v>9.4933693503785818E-4</v>
      </c>
      <c r="Z12" s="38" cm="1">
        <f t="array" aca="1" ref="Z12" ca="1">TREND($K12:$P12,$K$1:$P$1,Z$1)</f>
        <v>9.6406571682264991E-4</v>
      </c>
      <c r="AA12" s="38" cm="1">
        <f t="array" aca="1" ref="AA12" ca="1">TREND($K12:$P12,$K$1:$P$1,AA$1)</f>
        <v>9.7879449860743817E-4</v>
      </c>
      <c r="AB12" s="38" cm="1">
        <f t="array" aca="1" ref="AB12" ca="1">TREND($K12:$P12,$K$1:$P$1,AB$1)</f>
        <v>9.935232803922299E-4</v>
      </c>
      <c r="AC12" s="38" cm="1">
        <f t="array" aca="1" ref="AC12" ca="1">TREND($K12:$P12,$K$1:$P$1,AC$1)</f>
        <v>1.0082520621770216E-3</v>
      </c>
      <c r="AD12" s="38" cm="1">
        <f t="array" aca="1" ref="AD12" ca="1">TREND($K12:$P12,$K$1:$P$1,AD$1)</f>
        <v>1.0229808439618099E-3</v>
      </c>
      <c r="AE12" s="38" cm="1">
        <f t="array" aca="1" ref="AE12" ca="1">TREND($K12:$P12,$K$1:$P$1,AE$1)</f>
        <v>1.0377096257466016E-3</v>
      </c>
      <c r="AF12" s="38" cm="1">
        <f t="array" aca="1" ref="AF12" ca="1">TREND($K12:$P12,$K$1:$P$1,AF$1)</f>
        <v>1.0524384075313933E-3</v>
      </c>
      <c r="AG12" s="38" cm="1">
        <f t="array" aca="1" ref="AG12" ca="1">TREND($K12:$P12,$K$1:$P$1,AG$1)</f>
        <v>1.0671671893161816E-3</v>
      </c>
      <c r="AH12" s="38" cm="1">
        <f t="array" aca="1" ref="AH12" ca="1">TREND($K12:$P12,$K$1:$P$1,AH$1)</f>
        <v>1.0818959711009733E-3</v>
      </c>
      <c r="AI12" s="38" cm="1">
        <f t="array" aca="1" ref="AI12" ca="1">TREND($K12:$P12,$K$1:$P$1,AI$1)</f>
        <v>1.0966247528857651E-3</v>
      </c>
      <c r="AJ12" s="38" cm="1">
        <f t="array" aca="1" ref="AJ12" ca="1">TREND($K12:$P12,$K$1:$P$1,AJ$1)</f>
        <v>1.1113535346705533E-3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HOIpTP-buildings-NOx</v>
      </c>
    </row>
    <row r="18" spans="1:5" x14ac:dyDescent="0.45">
      <c r="A18" t="s">
        <v>114</v>
      </c>
      <c r="B18" t="str">
        <f ca="1">RIGHT(B17,LEN(B17)-7)</f>
        <v>buildings-NOx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4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2.5440623082819948E-2</v>
      </c>
      <c r="C2" s="38">
        <f ca="1">$B2+($F2-$B2)*(C$1-$B$1)/($F$1-$B$1)</f>
        <v>2.5775368123383369E-2</v>
      </c>
      <c r="D2" s="38">
        <f t="shared" ref="D2:E12" ca="1" si="0">$B2+($F2-$B2)*(D$1-$B$1)/($F$1-$B$1)</f>
        <v>2.6110113163946791E-2</v>
      </c>
      <c r="E2" s="38">
        <f t="shared" ca="1" si="0"/>
        <v>2.6444858204510209E-2</v>
      </c>
      <c r="F2" s="37" cm="1">
        <f t="array" aca="1" ref="F2" ca="1">INDIRECT(CONCATENATE("'",HLOOKUP(F$1,$B$21:$E$23,3,FALSE),"'!",$B$25,ROW($A2)+3))*About!$A$27</f>
        <v>2.6779603245073631E-2</v>
      </c>
      <c r="G2" s="38">
        <f ca="1">$F2+($K2-$F2)*(G$1-$F$1)/($K$1-$F$1)</f>
        <v>2.7181297293749733E-2</v>
      </c>
      <c r="H2" s="38">
        <f t="shared" ref="H2:J12" ca="1" si="1">$F2+($K2-$F2)*(H$1-$F$1)/($K$1-$F$1)</f>
        <v>2.7582991342425839E-2</v>
      </c>
      <c r="I2" s="38">
        <f t="shared" ca="1" si="1"/>
        <v>2.7984685391101941E-2</v>
      </c>
      <c r="J2" s="38">
        <f t="shared" ca="1" si="1"/>
        <v>2.8386379439778047E-2</v>
      </c>
      <c r="K2" s="37" cm="1">
        <f t="array" aca="1" ref="K2" ca="1">INDIRECT(CONCATENATE("'",HLOOKUP(K$1,$B$21:$E$23,3,FALSE),"'!",$B$25,ROW($A2)+3))*About!$A$27</f>
        <v>2.8788073488454149E-2</v>
      </c>
      <c r="L2" s="38">
        <f ca="1">$K2+($P2-$K2)*(L$1-$K$1)/($P$1-$K$1)</f>
        <v>2.9189767537130255E-2</v>
      </c>
      <c r="M2" s="38">
        <f t="shared" ref="M2:O12" ca="1" si="2">$K2+($P2-$K2)*(M$1-$K$1)/($P$1-$K$1)</f>
        <v>2.9591461585806358E-2</v>
      </c>
      <c r="N2" s="38">
        <f t="shared" ca="1" si="2"/>
        <v>2.9993155634482464E-2</v>
      </c>
      <c r="O2" s="38">
        <f t="shared" ca="1" si="2"/>
        <v>3.0394849683158566E-2</v>
      </c>
      <c r="P2" s="37" cm="1">
        <f t="array" aca="1" ref="P2" ca="1">INDIRECT(CONCATENATE("'",HLOOKUP(P$1,$B$21:$E$23,3,FALSE),"'!",$B$25,ROW($A2)+3))*About!$A$27</f>
        <v>3.0796543731834672E-2</v>
      </c>
      <c r="Q2" s="38" cm="1">
        <f t="array" aca="1" ref="Q2" ca="1">TREND($K2:$P2,$K$1:$P$1,Q$1)</f>
        <v>3.1198237780510785E-2</v>
      </c>
      <c r="R2" s="38" cm="1">
        <f t="array" aca="1" ref="R2" ca="1">TREND($K2:$P2,$K$1:$P$1,R$1)</f>
        <v>3.1599931829186856E-2</v>
      </c>
      <c r="S2" s="38" cm="1">
        <f t="array" aca="1" ref="S2" ca="1">TREND($K2:$P2,$K$1:$P$1,S$1)</f>
        <v>3.2001625877863038E-2</v>
      </c>
      <c r="T2" s="38" cm="1">
        <f t="array" aca="1" ref="T2" ca="1">TREND($K2:$P2,$K$1:$P$1,T$1)</f>
        <v>3.2403319926539109E-2</v>
      </c>
      <c r="U2" s="38" cm="1">
        <f t="array" aca="1" ref="U2" ca="1">TREND($K2:$P2,$K$1:$P$1,U$1)</f>
        <v>3.280501397521518E-2</v>
      </c>
      <c r="V2" s="38" cm="1">
        <f t="array" aca="1" ref="V2" ca="1">TREND($K2:$P2,$K$1:$P$1,V$1)</f>
        <v>3.3206708023891252E-2</v>
      </c>
      <c r="W2" s="38" cm="1">
        <f t="array" aca="1" ref="W2" ca="1">TREND($K2:$P2,$K$1:$P$1,W$1)</f>
        <v>3.3608402072567434E-2</v>
      </c>
      <c r="X2" s="38" cm="1">
        <f t="array" aca="1" ref="X2" ca="1">TREND($K2:$P2,$K$1:$P$1,X$1)</f>
        <v>3.4010096121243505E-2</v>
      </c>
      <c r="Y2" s="38" cm="1">
        <f t="array" aca="1" ref="Y2" ca="1">TREND($K2:$P2,$K$1:$P$1,Y$1)</f>
        <v>3.4411790169919576E-2</v>
      </c>
      <c r="Z2" s="38" cm="1">
        <f t="array" aca="1" ref="Z2" ca="1">TREND($K2:$P2,$K$1:$P$1,Z$1)</f>
        <v>3.4813484218595758E-2</v>
      </c>
      <c r="AA2" s="38" cm="1">
        <f t="array" aca="1" ref="AA2" ca="1">TREND($K2:$P2,$K$1:$P$1,AA$1)</f>
        <v>3.5215178267271829E-2</v>
      </c>
      <c r="AB2" s="38" cm="1">
        <f t="array" aca="1" ref="AB2" ca="1">TREND($K2:$P2,$K$1:$P$1,AB$1)</f>
        <v>3.5616872315947901E-2</v>
      </c>
      <c r="AC2" s="38" cm="1">
        <f t="array" aca="1" ref="AC2" ca="1">TREND($K2:$P2,$K$1:$P$1,AC$1)</f>
        <v>3.6018566364624083E-2</v>
      </c>
      <c r="AD2" s="38" cm="1">
        <f t="array" aca="1" ref="AD2" ca="1">TREND($K2:$P2,$K$1:$P$1,AD$1)</f>
        <v>3.6420260413300154E-2</v>
      </c>
      <c r="AE2" s="38" cm="1">
        <f t="array" aca="1" ref="AE2" ca="1">TREND($K2:$P2,$K$1:$P$1,AE$1)</f>
        <v>3.6821954461976225E-2</v>
      </c>
      <c r="AF2" s="38" cm="1">
        <f t="array" aca="1" ref="AF2" ca="1">TREND($K2:$P2,$K$1:$P$1,AF$1)</f>
        <v>3.7223648510652296E-2</v>
      </c>
      <c r="AG2" s="38" cm="1">
        <f t="array" aca="1" ref="AG2" ca="1">TREND($K2:$P2,$K$1:$P$1,AG$1)</f>
        <v>3.7625342559328478E-2</v>
      </c>
      <c r="AH2" s="38" cm="1">
        <f t="array" aca="1" ref="AH2" ca="1">TREND($K2:$P2,$K$1:$P$1,AH$1)</f>
        <v>3.802703660800455E-2</v>
      </c>
      <c r="AI2" s="38" cm="1">
        <f t="array" aca="1" ref="AI2" ca="1">TREND($K2:$P2,$K$1:$P$1,AI$1)</f>
        <v>3.8428730656680621E-2</v>
      </c>
      <c r="AJ2" s="38" cm="1">
        <f t="array" aca="1" ref="AJ2" ca="1">TREND($K2:$P2,$K$1:$P$1,AJ$1)</f>
        <v>3.8830424705356803E-2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1.4728781784790495E-2</v>
      </c>
      <c r="C3" s="38">
        <f t="shared" ref="C3:C12" ca="1" si="3">$B3+($F3-$B3)*(C$1-$B$1)/($F$1-$B$1)</f>
        <v>1.4896154305072205E-2</v>
      </c>
      <c r="D3" s="38">
        <f t="shared" ca="1" si="0"/>
        <v>1.5063526825353914E-2</v>
      </c>
      <c r="E3" s="38">
        <f t="shared" ca="1" si="0"/>
        <v>1.5230899345635625E-2</v>
      </c>
      <c r="F3" s="39" cm="1">
        <f t="array" aca="1" ref="F3" ca="1">INDIRECT(CONCATENATE("'",HLOOKUP(F$1,$B$21:$E$23,3,FALSE),"'!",$B$25,ROW($A3)+5))*About!$A$27</f>
        <v>1.5398271865917336E-2</v>
      </c>
      <c r="G3" s="38">
        <f t="shared" ref="G3:G12" ca="1" si="4">$F3+($K3-$F3)*(G$1-$F$1)/($K$1-$F$1)</f>
        <v>1.5532169882142705E-2</v>
      </c>
      <c r="H3" s="38">
        <f t="shared" ca="1" si="1"/>
        <v>1.5666067898368073E-2</v>
      </c>
      <c r="I3" s="38">
        <f t="shared" ca="1" si="1"/>
        <v>1.5799965914593442E-2</v>
      </c>
      <c r="J3" s="38">
        <f t="shared" ca="1" si="1"/>
        <v>1.593386393081881E-2</v>
      </c>
      <c r="K3" s="39" cm="1">
        <f t="array" aca="1" ref="K3" ca="1">INDIRECT(CONCATENATE("'",HLOOKUP(K$1,$B$21:$E$23,3,FALSE),"'!",$B$25,ROW($A3)+5))*About!$A$27</f>
        <v>1.6067761947044179E-2</v>
      </c>
      <c r="L3" s="38">
        <f t="shared" ref="L3:L12" ca="1" si="5">$K3+($P3-$K3)*(L$1-$K$1)/($P$1-$K$1)</f>
        <v>1.6201659963269548E-2</v>
      </c>
      <c r="M3" s="38">
        <f t="shared" ca="1" si="2"/>
        <v>1.6335557979494916E-2</v>
      </c>
      <c r="N3" s="38">
        <f t="shared" ca="1" si="2"/>
        <v>1.6469455995720281E-2</v>
      </c>
      <c r="O3" s="38">
        <f t="shared" ca="1" si="2"/>
        <v>1.660335401194565E-2</v>
      </c>
      <c r="P3" s="39" cm="1">
        <f t="array" aca="1" ref="P3" ca="1">INDIRECT(CONCATENATE("'",HLOOKUP(P$1,$B$21:$E$23,3,FALSE),"'!",$B$25,ROW($A3)+5))*About!$A$27</f>
        <v>1.6737252028171019E-2</v>
      </c>
      <c r="Q3" s="38" cm="1">
        <f t="array" aca="1" ref="Q3" ca="1">TREND($K3:$P3,$K$1:$P$1,Q$1)</f>
        <v>1.6871150044396377E-2</v>
      </c>
      <c r="R3" s="38" cm="1">
        <f t="array" aca="1" ref="R3" ca="1">TREND($K3:$P3,$K$1:$P$1,R$1)</f>
        <v>1.7005048060621752E-2</v>
      </c>
      <c r="S3" s="38" cm="1">
        <f t="array" aca="1" ref="S3" ca="1">TREND($K3:$P3,$K$1:$P$1,S$1)</f>
        <v>1.7138946076847128E-2</v>
      </c>
      <c r="T3" s="38" cm="1">
        <f t="array" aca="1" ref="T3" ca="1">TREND($K3:$P3,$K$1:$P$1,T$1)</f>
        <v>1.7272844093072504E-2</v>
      </c>
      <c r="U3" s="38" cm="1">
        <f t="array" aca="1" ref="U3" ca="1">TREND($K3:$P3,$K$1:$P$1,U$1)</f>
        <v>1.7406742109297879E-2</v>
      </c>
      <c r="V3" s="38" cm="1">
        <f t="array" aca="1" ref="V3" ca="1">TREND($K3:$P3,$K$1:$P$1,V$1)</f>
        <v>1.7540640125523255E-2</v>
      </c>
      <c r="W3" s="38" cm="1">
        <f t="array" aca="1" ref="W3" ca="1">TREND($K3:$P3,$K$1:$P$1,W$1)</f>
        <v>1.767453814174863E-2</v>
      </c>
      <c r="X3" s="38" cm="1">
        <f t="array" aca="1" ref="X3" ca="1">TREND($K3:$P3,$K$1:$P$1,X$1)</f>
        <v>1.780843615797395E-2</v>
      </c>
      <c r="Y3" s="38" cm="1">
        <f t="array" aca="1" ref="Y3" ca="1">TREND($K3:$P3,$K$1:$P$1,Y$1)</f>
        <v>1.7942334174199326E-2</v>
      </c>
      <c r="Z3" s="38" cm="1">
        <f t="array" aca="1" ref="Z3" ca="1">TREND($K3:$P3,$K$1:$P$1,Z$1)</f>
        <v>1.8076232190424701E-2</v>
      </c>
      <c r="AA3" s="38" cm="1">
        <f t="array" aca="1" ref="AA3" ca="1">TREND($K3:$P3,$K$1:$P$1,AA$1)</f>
        <v>1.8210130206650077E-2</v>
      </c>
      <c r="AB3" s="38" cm="1">
        <f t="array" aca="1" ref="AB3" ca="1">TREND($K3:$P3,$K$1:$P$1,AB$1)</f>
        <v>1.8344028222875453E-2</v>
      </c>
      <c r="AC3" s="38" cm="1">
        <f t="array" aca="1" ref="AC3" ca="1">TREND($K3:$P3,$K$1:$P$1,AC$1)</f>
        <v>1.8477926239100828E-2</v>
      </c>
      <c r="AD3" s="38" cm="1">
        <f t="array" aca="1" ref="AD3" ca="1">TREND($K3:$P3,$K$1:$P$1,AD$1)</f>
        <v>1.8611824255326204E-2</v>
      </c>
      <c r="AE3" s="38" cm="1">
        <f t="array" aca="1" ref="AE3" ca="1">TREND($K3:$P3,$K$1:$P$1,AE$1)</f>
        <v>1.8745722271551524E-2</v>
      </c>
      <c r="AF3" s="38" cm="1">
        <f t="array" aca="1" ref="AF3" ca="1">TREND($K3:$P3,$K$1:$P$1,AF$1)</f>
        <v>1.8879620287776899E-2</v>
      </c>
      <c r="AG3" s="38" cm="1">
        <f t="array" aca="1" ref="AG3" ca="1">TREND($K3:$P3,$K$1:$P$1,AG$1)</f>
        <v>1.9013518304002275E-2</v>
      </c>
      <c r="AH3" s="38" cm="1">
        <f t="array" aca="1" ref="AH3" ca="1">TREND($K3:$P3,$K$1:$P$1,AH$1)</f>
        <v>1.914741632022765E-2</v>
      </c>
      <c r="AI3" s="38" cm="1">
        <f t="array" aca="1" ref="AI3" ca="1">TREND($K3:$P3,$K$1:$P$1,AI$1)</f>
        <v>1.9281314336453026E-2</v>
      </c>
      <c r="AJ3" s="38" cm="1">
        <f t="array" aca="1" ref="AJ3" ca="1">TREND($K3:$P3,$K$1:$P$1,AJ$1)</f>
        <v>1.9415212352678402E-2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3.6152464380849396E-2</v>
      </c>
      <c r="C4" s="38">
        <f t="shared" ca="1" si="3"/>
        <v>3.6152464380849396E-2</v>
      </c>
      <c r="D4" s="38">
        <f t="shared" ca="1" si="0"/>
        <v>3.6152464380849396E-2</v>
      </c>
      <c r="E4" s="38">
        <f t="shared" ca="1" si="0"/>
        <v>3.6152464380849396E-2</v>
      </c>
      <c r="F4" s="39" cm="1">
        <f t="array" aca="1" ref="F4" ca="1">INDIRECT(CONCATENATE("'",HLOOKUP(F$1,$B$21:$E$23,3,FALSE),"'!",$B$25,ROW($A4)+5))*About!$A$27</f>
        <v>3.6152464380849396E-2</v>
      </c>
      <c r="G4" s="38">
        <f t="shared" ca="1" si="4"/>
        <v>3.6554158429525502E-2</v>
      </c>
      <c r="H4" s="38">
        <f t="shared" ca="1" si="1"/>
        <v>3.6955852478201608E-2</v>
      </c>
      <c r="I4" s="38">
        <f t="shared" ca="1" si="1"/>
        <v>3.7357546526877713E-2</v>
      </c>
      <c r="J4" s="38">
        <f t="shared" ca="1" si="1"/>
        <v>3.7759240575553819E-2</v>
      </c>
      <c r="K4" s="39" cm="1">
        <f t="array" aca="1" ref="K4" ca="1">INDIRECT(CONCATENATE("'",HLOOKUP(K$1,$B$21:$E$23,3,FALSE),"'!",$B$25,ROW($A4)+5))*About!$A$27</f>
        <v>3.8160934624229925E-2</v>
      </c>
      <c r="L4" s="38">
        <f t="shared" ca="1" si="5"/>
        <v>3.8830424705356768E-2</v>
      </c>
      <c r="M4" s="38">
        <f t="shared" ca="1" si="2"/>
        <v>3.9499914786483604E-2</v>
      </c>
      <c r="N4" s="38">
        <f t="shared" ca="1" si="2"/>
        <v>4.0169404867610448E-2</v>
      </c>
      <c r="O4" s="38">
        <f t="shared" ca="1" si="2"/>
        <v>4.0838894948737284E-2</v>
      </c>
      <c r="P4" s="39" cm="1">
        <f t="array" aca="1" ref="P4" ca="1">INDIRECT(CONCATENATE("'",HLOOKUP(P$1,$B$21:$E$23,3,FALSE),"'!",$B$25,ROW($A4)+5))*About!$A$27</f>
        <v>4.1508385029864127E-2</v>
      </c>
      <c r="Q4" s="38" cm="1">
        <f t="array" aca="1" ref="Q4" ca="1">TREND($K4:$P4,$K$1:$P$1,Q$1)</f>
        <v>4.2177875110990914E-2</v>
      </c>
      <c r="R4" s="38" cm="1">
        <f t="array" aca="1" ref="R4" ca="1">TREND($K4:$P4,$K$1:$P$1,R$1)</f>
        <v>4.2847365192117737E-2</v>
      </c>
      <c r="S4" s="38" cm="1">
        <f t="array" aca="1" ref="S4" ca="1">TREND($K4:$P4,$K$1:$P$1,S$1)</f>
        <v>4.3516855273244559E-2</v>
      </c>
      <c r="T4" s="38" cm="1">
        <f t="array" aca="1" ref="T4" ca="1">TREND($K4:$P4,$K$1:$P$1,T$1)</f>
        <v>4.4186345354371381E-2</v>
      </c>
      <c r="U4" s="38" cm="1">
        <f t="array" aca="1" ref="U4" ca="1">TREND($K4:$P4,$K$1:$P$1,U$1)</f>
        <v>4.4855835435498204E-2</v>
      </c>
      <c r="V4" s="38" cm="1">
        <f t="array" aca="1" ref="V4" ca="1">TREND($K4:$P4,$K$1:$P$1,V$1)</f>
        <v>4.5525325516625026E-2</v>
      </c>
      <c r="W4" s="38" cm="1">
        <f t="array" aca="1" ref="W4" ca="1">TREND($K4:$P4,$K$1:$P$1,W$1)</f>
        <v>4.6194815597751848E-2</v>
      </c>
      <c r="X4" s="38" cm="1">
        <f t="array" aca="1" ref="X4" ca="1">TREND($K4:$P4,$K$1:$P$1,X$1)</f>
        <v>4.686430567887867E-2</v>
      </c>
      <c r="Y4" s="38" cm="1">
        <f t="array" aca="1" ref="Y4" ca="1">TREND($K4:$P4,$K$1:$P$1,Y$1)</f>
        <v>4.7533795760005493E-2</v>
      </c>
      <c r="Z4" s="38" cm="1">
        <f t="array" aca="1" ref="Z4" ca="1">TREND($K4:$P4,$K$1:$P$1,Z$1)</f>
        <v>4.8203285841132315E-2</v>
      </c>
      <c r="AA4" s="38" cm="1">
        <f t="array" aca="1" ref="AA4" ca="1">TREND($K4:$P4,$K$1:$P$1,AA$1)</f>
        <v>4.8872775922259137E-2</v>
      </c>
      <c r="AB4" s="38" cm="1">
        <f t="array" aca="1" ref="AB4" ca="1">TREND($K4:$P4,$K$1:$P$1,AB$1)</f>
        <v>4.9542266003386182E-2</v>
      </c>
      <c r="AC4" s="38" cm="1">
        <f t="array" aca="1" ref="AC4" ca="1">TREND($K4:$P4,$K$1:$P$1,AC$1)</f>
        <v>5.0211756084513004E-2</v>
      </c>
      <c r="AD4" s="38" cm="1">
        <f t="array" aca="1" ref="AD4" ca="1">TREND($K4:$P4,$K$1:$P$1,AD$1)</f>
        <v>5.0881246165639826E-2</v>
      </c>
      <c r="AE4" s="38" cm="1">
        <f t="array" aca="1" ref="AE4" ca="1">TREND($K4:$P4,$K$1:$P$1,AE$1)</f>
        <v>5.1550736246766649E-2</v>
      </c>
      <c r="AF4" s="38" cm="1">
        <f t="array" aca="1" ref="AF4" ca="1">TREND($K4:$P4,$K$1:$P$1,AF$1)</f>
        <v>5.2220226327893471E-2</v>
      </c>
      <c r="AG4" s="38" cm="1">
        <f t="array" aca="1" ref="AG4" ca="1">TREND($K4:$P4,$K$1:$P$1,AG$1)</f>
        <v>5.2889716409020293E-2</v>
      </c>
      <c r="AH4" s="38" cm="1">
        <f t="array" aca="1" ref="AH4" ca="1">TREND($K4:$P4,$K$1:$P$1,AH$1)</f>
        <v>5.3559206490147115E-2</v>
      </c>
      <c r="AI4" s="38" cm="1">
        <f t="array" aca="1" ref="AI4" ca="1">TREND($K4:$P4,$K$1:$P$1,AI$1)</f>
        <v>5.4228696571273938E-2</v>
      </c>
      <c r="AJ4" s="38" cm="1">
        <f t="array" aca="1" ref="AJ4" ca="1">TREND($K4:$P4,$K$1:$P$1,AJ$1)</f>
        <v>5.489818665240076E-2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0.46194815597752004</v>
      </c>
      <c r="C5" s="38">
        <f t="shared" ca="1" si="3"/>
        <v>0.46362188118033715</v>
      </c>
      <c r="D5" s="38">
        <f t="shared" ca="1" si="0"/>
        <v>0.46529560638315426</v>
      </c>
      <c r="E5" s="38">
        <f t="shared" ca="1" si="0"/>
        <v>0.46696933158597137</v>
      </c>
      <c r="F5" s="39" cm="1">
        <f t="array" aca="1" ref="F5" ca="1">INDIRECT(CONCATENATE("'",HLOOKUP(F$1,$B$21:$E$23,3,FALSE),"'!",$B$25,ROW($A5)+5))*About!$A$27</f>
        <v>0.46864305678878848</v>
      </c>
      <c r="G5" s="38">
        <f t="shared" ca="1" si="4"/>
        <v>0.47265999727554953</v>
      </c>
      <c r="H5" s="38">
        <f t="shared" ca="1" si="1"/>
        <v>0.47667693776231057</v>
      </c>
      <c r="I5" s="38">
        <f t="shared" ca="1" si="1"/>
        <v>0.48069387824907162</v>
      </c>
      <c r="J5" s="38">
        <f t="shared" ca="1" si="1"/>
        <v>0.48471081873583266</v>
      </c>
      <c r="K5" s="39" cm="1">
        <f t="array" aca="1" ref="K5" ca="1">INDIRECT(CONCATENATE("'",HLOOKUP(K$1,$B$21:$E$23,3,FALSE),"'!",$B$25,ROW($A5)+5))*About!$A$27</f>
        <v>0.48872775922259371</v>
      </c>
      <c r="L5" s="38">
        <f t="shared" ca="1" si="5"/>
        <v>0.49676164019611579</v>
      </c>
      <c r="M5" s="38">
        <f t="shared" ca="1" si="2"/>
        <v>0.50479552116963788</v>
      </c>
      <c r="N5" s="38">
        <f t="shared" ca="1" si="2"/>
        <v>0.51282940214315997</v>
      </c>
      <c r="O5" s="38">
        <f t="shared" ca="1" si="2"/>
        <v>0.52086328311668206</v>
      </c>
      <c r="P5" s="39" cm="1">
        <f t="array" aca="1" ref="P5" ca="1">INDIRECT(CONCATENATE("'",HLOOKUP(P$1,$B$21:$E$23,3,FALSE),"'!",$B$25,ROW($A5)+5))*About!$A$27</f>
        <v>0.52889716409020415</v>
      </c>
      <c r="Q5" s="38" cm="1">
        <f t="array" aca="1" ref="Q5" ca="1">TREND($K5:$P5,$K$1:$P$1,Q$1)</f>
        <v>0.53693104506372613</v>
      </c>
      <c r="R5" s="38" cm="1">
        <f t="array" aca="1" ref="R5" ca="1">TREND($K5:$P5,$K$1:$P$1,R$1)</f>
        <v>0.54496492603724711</v>
      </c>
      <c r="S5" s="38" cm="1">
        <f t="array" aca="1" ref="S5" ca="1">TREND($K5:$P5,$K$1:$P$1,S$1)</f>
        <v>0.55299880701076809</v>
      </c>
      <c r="T5" s="38" cm="1">
        <f t="array" aca="1" ref="T5" ca="1">TREND($K5:$P5,$K$1:$P$1,T$1)</f>
        <v>0.56103268798429262</v>
      </c>
      <c r="U5" s="38" cm="1">
        <f t="array" aca="1" ref="U5" ca="1">TREND($K5:$P5,$K$1:$P$1,U$1)</f>
        <v>0.5690665689578136</v>
      </c>
      <c r="V5" s="38" cm="1">
        <f t="array" aca="1" ref="V5" ca="1">TREND($K5:$P5,$K$1:$P$1,V$1)</f>
        <v>0.57710044993133458</v>
      </c>
      <c r="W5" s="38" cm="1">
        <f t="array" aca="1" ref="W5" ca="1">TREND($K5:$P5,$K$1:$P$1,W$1)</f>
        <v>0.58513433090485911</v>
      </c>
      <c r="X5" s="38" cm="1">
        <f t="array" aca="1" ref="X5" ca="1">TREND($K5:$P5,$K$1:$P$1,X$1)</f>
        <v>0.59316821187838009</v>
      </c>
      <c r="Y5" s="38" cm="1">
        <f t="array" aca="1" ref="Y5" ca="1">TREND($K5:$P5,$K$1:$P$1,Y$1)</f>
        <v>0.60120209285190107</v>
      </c>
      <c r="Z5" s="38" cm="1">
        <f t="array" aca="1" ref="Z5" ca="1">TREND($K5:$P5,$K$1:$P$1,Z$1)</f>
        <v>0.60923597382542205</v>
      </c>
      <c r="AA5" s="38" cm="1">
        <f t="array" aca="1" ref="AA5" ca="1">TREND($K5:$P5,$K$1:$P$1,AA$1)</f>
        <v>0.61726985479894658</v>
      </c>
      <c r="AB5" s="38" cm="1">
        <f t="array" aca="1" ref="AB5" ca="1">TREND($K5:$P5,$K$1:$P$1,AB$1)</f>
        <v>0.62530373577246756</v>
      </c>
      <c r="AC5" s="38" cm="1">
        <f t="array" aca="1" ref="AC5" ca="1">TREND($K5:$P5,$K$1:$P$1,AC$1)</f>
        <v>0.63333761674598854</v>
      </c>
      <c r="AD5" s="38" cm="1">
        <f t="array" aca="1" ref="AD5" ca="1">TREND($K5:$P5,$K$1:$P$1,AD$1)</f>
        <v>0.64137149771951307</v>
      </c>
      <c r="AE5" s="38" cm="1">
        <f t="array" aca="1" ref="AE5" ca="1">TREND($K5:$P5,$K$1:$P$1,AE$1)</f>
        <v>0.64940537869303405</v>
      </c>
      <c r="AF5" s="38" cm="1">
        <f t="array" aca="1" ref="AF5" ca="1">TREND($K5:$P5,$K$1:$P$1,AF$1)</f>
        <v>0.65743925966655503</v>
      </c>
      <c r="AG5" s="38" cm="1">
        <f t="array" aca="1" ref="AG5" ca="1">TREND($K5:$P5,$K$1:$P$1,AG$1)</f>
        <v>0.66547314064007956</v>
      </c>
      <c r="AH5" s="38" cm="1">
        <f t="array" aca="1" ref="AH5" ca="1">TREND($K5:$P5,$K$1:$P$1,AH$1)</f>
        <v>0.67350702161360054</v>
      </c>
      <c r="AI5" s="38" cm="1">
        <f t="array" aca="1" ref="AI5" ca="1">TREND($K5:$P5,$K$1:$P$1,AI$1)</f>
        <v>0.68154090258712152</v>
      </c>
      <c r="AJ5" s="38" cm="1">
        <f t="array" aca="1" ref="AJ5" ca="1">TREND($K5:$P5,$K$1:$P$1,AJ$1)</f>
        <v>0.68957478356064605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0.66279518031557227</v>
      </c>
      <c r="C6" s="38">
        <f t="shared" ca="1" si="3"/>
        <v>0.66446890551838944</v>
      </c>
      <c r="D6" s="38">
        <f t="shared" ca="1" si="0"/>
        <v>0.6661426307212065</v>
      </c>
      <c r="E6" s="38">
        <f t="shared" ca="1" si="0"/>
        <v>0.66781635592402355</v>
      </c>
      <c r="F6" s="39" cm="1">
        <f t="array" aca="1" ref="F6" ca="1">INDIRECT(CONCATENATE("'",HLOOKUP(F$1,$B$21:$E$23,3,FALSE),"'!",$B$25,ROW($A6)+5))*About!$A$27</f>
        <v>0.66949008112684072</v>
      </c>
      <c r="G6" s="38">
        <f t="shared" ca="1" si="4"/>
        <v>0.66949008112684072</v>
      </c>
      <c r="H6" s="38">
        <f t="shared" ca="1" si="1"/>
        <v>0.66949008112684072</v>
      </c>
      <c r="I6" s="38">
        <f t="shared" ca="1" si="1"/>
        <v>0.66949008112684072</v>
      </c>
      <c r="J6" s="38">
        <f t="shared" ca="1" si="1"/>
        <v>0.66949008112684072</v>
      </c>
      <c r="K6" s="39" cm="1">
        <f t="array" aca="1" ref="K6" ca="1">INDIRECT(CONCATENATE("'",HLOOKUP(K$1,$B$21:$E$23,3,FALSE),"'!",$B$25,ROW($A6)+5))*About!$A$27</f>
        <v>0.66949008112684072</v>
      </c>
      <c r="L6" s="38">
        <f t="shared" ca="1" si="5"/>
        <v>0.6828798827493775</v>
      </c>
      <c r="M6" s="38">
        <f t="shared" ca="1" si="2"/>
        <v>0.69626968437191439</v>
      </c>
      <c r="N6" s="38">
        <f t="shared" ca="1" si="2"/>
        <v>0.70965948599445117</v>
      </c>
      <c r="O6" s="38">
        <f t="shared" ca="1" si="2"/>
        <v>0.72304928761698806</v>
      </c>
      <c r="P6" s="39" cm="1">
        <f t="array" aca="1" ref="P6" ca="1">INDIRECT(CONCATENATE("'",HLOOKUP(P$1,$B$21:$E$23,3,FALSE),"'!",$B$25,ROW($A6)+5))*About!$A$27</f>
        <v>0.73643908923952484</v>
      </c>
      <c r="Q6" s="38" cm="1">
        <f t="array" aca="1" ref="Q6" ca="1">TREND($K6:$P6,$K$1:$P$1,Q$1)</f>
        <v>0.74982889086205873</v>
      </c>
      <c r="R6" s="38" cm="1">
        <f t="array" aca="1" ref="R6" ca="1">TREND($K6:$P6,$K$1:$P$1,R$1)</f>
        <v>0.76321869248459606</v>
      </c>
      <c r="S6" s="38" cm="1">
        <f t="array" aca="1" ref="S6" ca="1">TREND($K6:$P6,$K$1:$P$1,S$1)</f>
        <v>0.7766084941071334</v>
      </c>
      <c r="T6" s="38" cm="1">
        <f t="array" aca="1" ref="T6" ca="1">TREND($K6:$P6,$K$1:$P$1,T$1)</f>
        <v>0.78999829572967073</v>
      </c>
      <c r="U6" s="38" cm="1">
        <f t="array" aca="1" ref="U6" ca="1">TREND($K6:$P6,$K$1:$P$1,U$1)</f>
        <v>0.80338809735220806</v>
      </c>
      <c r="V6" s="38" cm="1">
        <f t="array" aca="1" ref="V6" ca="1">TREND($K6:$P6,$K$1:$P$1,V$1)</f>
        <v>0.8167778989747454</v>
      </c>
      <c r="W6" s="38" cm="1">
        <f t="array" aca="1" ref="W6" ca="1">TREND($K6:$P6,$K$1:$P$1,W$1)</f>
        <v>0.83016770059728273</v>
      </c>
      <c r="X6" s="38" cm="1">
        <f t="array" aca="1" ref="X6" ca="1">TREND($K6:$P6,$K$1:$P$1,X$1)</f>
        <v>0.84355750221981651</v>
      </c>
      <c r="Y6" s="38" cm="1">
        <f t="array" aca="1" ref="Y6" ca="1">TREND($K6:$P6,$K$1:$P$1,Y$1)</f>
        <v>0.85694730384235385</v>
      </c>
      <c r="Z6" s="38" cm="1">
        <f t="array" aca="1" ref="Z6" ca="1">TREND($K6:$P6,$K$1:$P$1,Z$1)</f>
        <v>0.87033710546489118</v>
      </c>
      <c r="AA6" s="38" cm="1">
        <f t="array" aca="1" ref="AA6" ca="1">TREND($K6:$P6,$K$1:$P$1,AA$1)</f>
        <v>0.88372690708742851</v>
      </c>
      <c r="AB6" s="38" cm="1">
        <f t="array" aca="1" ref="AB6" ca="1">TREND($K6:$P6,$K$1:$P$1,AB$1)</f>
        <v>0.89711670870996585</v>
      </c>
      <c r="AC6" s="38" cm="1">
        <f t="array" aca="1" ref="AC6" ca="1">TREND($K6:$P6,$K$1:$P$1,AC$1)</f>
        <v>0.91050651033250318</v>
      </c>
      <c r="AD6" s="38" cm="1">
        <f t="array" aca="1" ref="AD6" ca="1">TREND($K6:$P6,$K$1:$P$1,AD$1)</f>
        <v>0.92389631195504052</v>
      </c>
      <c r="AE6" s="38" cm="1">
        <f t="array" aca="1" ref="AE6" ca="1">TREND($K6:$P6,$K$1:$P$1,AE$1)</f>
        <v>0.9372861135775743</v>
      </c>
      <c r="AF6" s="38" cm="1">
        <f t="array" aca="1" ref="AF6" ca="1">TREND($K6:$P6,$K$1:$P$1,AF$1)</f>
        <v>0.95067591520011163</v>
      </c>
      <c r="AG6" s="38" cm="1">
        <f t="array" aca="1" ref="AG6" ca="1">TREND($K6:$P6,$K$1:$P$1,AG$1)</f>
        <v>0.96406571682264897</v>
      </c>
      <c r="AH6" s="38" cm="1">
        <f t="array" aca="1" ref="AH6" ca="1">TREND($K6:$P6,$K$1:$P$1,AH$1)</f>
        <v>0.9774555184451863</v>
      </c>
      <c r="AI6" s="38" cm="1">
        <f t="array" aca="1" ref="AI6" ca="1">TREND($K6:$P6,$K$1:$P$1,AI$1)</f>
        <v>0.99084532006772363</v>
      </c>
      <c r="AJ6" s="38" cm="1">
        <f t="array" aca="1" ref="AJ6" ca="1">TREND($K6:$P6,$K$1:$P$1,AJ$1)</f>
        <v>1.004235121690261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20.084702433805223</v>
      </c>
      <c r="C7" s="38">
        <f t="shared" ca="1" si="3"/>
        <v>20.084702433805223</v>
      </c>
      <c r="D7" s="38">
        <f t="shared" ca="1" si="0"/>
        <v>20.084702433805223</v>
      </c>
      <c r="E7" s="38">
        <f t="shared" ca="1" si="0"/>
        <v>20.084702433805223</v>
      </c>
      <c r="F7" s="39" cm="1">
        <f t="array" aca="1" ref="F7" ca="1">INDIRECT(CONCATENATE("'",HLOOKUP(F$1,$B$21:$E$23,3,FALSE),"'!",$B$25,ROW($A7)+5))*About!$A$27</f>
        <v>20.084702433805223</v>
      </c>
      <c r="G7" s="38">
        <f t="shared" ca="1" si="4"/>
        <v>20.218600450030589</v>
      </c>
      <c r="H7" s="38">
        <f t="shared" ca="1" si="1"/>
        <v>20.352498466255959</v>
      </c>
      <c r="I7" s="38">
        <f t="shared" ca="1" si="1"/>
        <v>20.486396482481325</v>
      </c>
      <c r="J7" s="38">
        <f t="shared" ca="1" si="1"/>
        <v>20.620294498706695</v>
      </c>
      <c r="K7" s="39" cm="1">
        <f t="array" aca="1" ref="K7" ca="1">INDIRECT(CONCATENATE("'",HLOOKUP(K$1,$B$21:$E$23,3,FALSE),"'!",$B$25,ROW($A7)+5))*About!$A$27</f>
        <v>20.754192514932061</v>
      </c>
      <c r="L7" s="38">
        <f t="shared" ca="1" si="5"/>
        <v>20.888090531157431</v>
      </c>
      <c r="M7" s="38">
        <f t="shared" ca="1" si="2"/>
        <v>21.021988547382797</v>
      </c>
      <c r="N7" s="38">
        <f t="shared" ca="1" si="2"/>
        <v>21.155886563608167</v>
      </c>
      <c r="O7" s="38">
        <f t="shared" ca="1" si="2"/>
        <v>21.289784579833533</v>
      </c>
      <c r="P7" s="39" cm="1">
        <f t="array" aca="1" ref="P7" ca="1">INDIRECT(CONCATENATE("'",HLOOKUP(P$1,$B$21:$E$23,3,FALSE),"'!",$B$25,ROW($A7)+5))*About!$A$27</f>
        <v>21.423682596058903</v>
      </c>
      <c r="Q7" s="38" cm="1">
        <f t="array" aca="1" ref="Q7" ca="1">TREND($K7:$P7,$K$1:$P$1,Q$1)</f>
        <v>21.557580612284312</v>
      </c>
      <c r="R7" s="38" cm="1">
        <f t="array" aca="1" ref="R7" ca="1">TREND($K7:$P7,$K$1:$P$1,R$1)</f>
        <v>21.691478628509628</v>
      </c>
      <c r="S7" s="38" cm="1">
        <f t="array" aca="1" ref="S7" ca="1">TREND($K7:$P7,$K$1:$P$1,S$1)</f>
        <v>21.825376644735002</v>
      </c>
      <c r="T7" s="38" cm="1">
        <f t="array" aca="1" ref="T7" ca="1">TREND($K7:$P7,$K$1:$P$1,T$1)</f>
        <v>21.959274660960375</v>
      </c>
      <c r="U7" s="38" cm="1">
        <f t="array" aca="1" ref="U7" ca="1">TREND($K7:$P7,$K$1:$P$1,U$1)</f>
        <v>22.093172677185748</v>
      </c>
      <c r="V7" s="38" cm="1">
        <f t="array" aca="1" ref="V7" ca="1">TREND($K7:$P7,$K$1:$P$1,V$1)</f>
        <v>22.227070693411122</v>
      </c>
      <c r="W7" s="38" cm="1">
        <f t="array" aca="1" ref="W7" ca="1">TREND($K7:$P7,$K$1:$P$1,W$1)</f>
        <v>22.360968709636495</v>
      </c>
      <c r="X7" s="38" cm="1">
        <f t="array" aca="1" ref="X7" ca="1">TREND($K7:$P7,$K$1:$P$1,X$1)</f>
        <v>22.494866725861868</v>
      </c>
      <c r="Y7" s="38" cm="1">
        <f t="array" aca="1" ref="Y7" ca="1">TREND($K7:$P7,$K$1:$P$1,Y$1)</f>
        <v>22.628764742087242</v>
      </c>
      <c r="Z7" s="38" cm="1">
        <f t="array" aca="1" ref="Z7" ca="1">TREND($K7:$P7,$K$1:$P$1,Z$1)</f>
        <v>22.762662758312615</v>
      </c>
      <c r="AA7" s="38" cm="1">
        <f t="array" aca="1" ref="AA7" ca="1">TREND($K7:$P7,$K$1:$P$1,AA$1)</f>
        <v>22.896560774537988</v>
      </c>
      <c r="AB7" s="38" cm="1">
        <f t="array" aca="1" ref="AB7" ca="1">TREND($K7:$P7,$K$1:$P$1,AB$1)</f>
        <v>23.030458790763362</v>
      </c>
      <c r="AC7" s="38" cm="1">
        <f t="array" aca="1" ref="AC7" ca="1">TREND($K7:$P7,$K$1:$P$1,AC$1)</f>
        <v>23.164356806988678</v>
      </c>
      <c r="AD7" s="38" cm="1">
        <f t="array" aca="1" ref="AD7" ca="1">TREND($K7:$P7,$K$1:$P$1,AD$1)</f>
        <v>23.298254823214052</v>
      </c>
      <c r="AE7" s="38" cm="1">
        <f t="array" aca="1" ref="AE7" ca="1">TREND($K7:$P7,$K$1:$P$1,AE$1)</f>
        <v>23.432152839439425</v>
      </c>
      <c r="AF7" s="38" cm="1">
        <f t="array" aca="1" ref="AF7" ca="1">TREND($K7:$P7,$K$1:$P$1,AF$1)</f>
        <v>23.566050855664798</v>
      </c>
      <c r="AG7" s="38" cm="1">
        <f t="array" aca="1" ref="AG7" ca="1">TREND($K7:$P7,$K$1:$P$1,AG$1)</f>
        <v>23.699948871890172</v>
      </c>
      <c r="AH7" s="38" cm="1">
        <f t="array" aca="1" ref="AH7" ca="1">TREND($K7:$P7,$K$1:$P$1,AH$1)</f>
        <v>23.833846888115545</v>
      </c>
      <c r="AI7" s="38" cm="1">
        <f t="array" aca="1" ref="AI7" ca="1">TREND($K7:$P7,$K$1:$P$1,AI$1)</f>
        <v>23.967744904340918</v>
      </c>
      <c r="AJ7" s="38" cm="1">
        <f t="array" aca="1" ref="AJ7" ca="1">TREND($K7:$P7,$K$1:$P$1,AJ$1)</f>
        <v>24.101642920566292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3.4143994137468874</v>
      </c>
      <c r="C8" s="38">
        <f t="shared" ca="1" si="3"/>
        <v>3.4311366657750586</v>
      </c>
      <c r="D8" s="38">
        <f t="shared" ca="1" si="0"/>
        <v>3.4478739178032294</v>
      </c>
      <c r="E8" s="38">
        <f t="shared" ca="1" si="0"/>
        <v>3.4646111698314006</v>
      </c>
      <c r="F8" s="39" cm="1">
        <f t="array" aca="1" ref="F8" ca="1">INDIRECT(CONCATENATE("'",HLOOKUP(F$1,$B$21:$E$23,3,FALSE),"'!",$B$25,ROW($A8)+5))*About!$A$27</f>
        <v>3.4813484218595718</v>
      </c>
      <c r="G8" s="38">
        <f t="shared" ca="1" si="4"/>
        <v>3.4947382234821087</v>
      </c>
      <c r="H8" s="38">
        <f t="shared" ca="1" si="1"/>
        <v>3.5081280251046456</v>
      </c>
      <c r="I8" s="38">
        <f t="shared" ca="1" si="1"/>
        <v>3.5215178267271821</v>
      </c>
      <c r="J8" s="38">
        <f t="shared" ca="1" si="1"/>
        <v>3.5349076283497189</v>
      </c>
      <c r="K8" s="39" cm="1">
        <f t="array" aca="1" ref="K8" ca="1">INDIRECT(CONCATENATE("'",HLOOKUP(K$1,$B$21:$E$23,3,FALSE),"'!",$B$25,ROW($A8)+5))*About!$A$27</f>
        <v>3.5482974299722558</v>
      </c>
      <c r="L8" s="38">
        <f t="shared" ca="1" si="5"/>
        <v>3.5616872315947927</v>
      </c>
      <c r="M8" s="38">
        <f t="shared" ca="1" si="2"/>
        <v>3.5750770332173296</v>
      </c>
      <c r="N8" s="38">
        <f t="shared" ca="1" si="2"/>
        <v>3.5884668348398665</v>
      </c>
      <c r="O8" s="38">
        <f t="shared" ca="1" si="2"/>
        <v>3.6018566364624034</v>
      </c>
      <c r="P8" s="39" cm="1">
        <f t="array" aca="1" ref="P8" ca="1">INDIRECT(CONCATENATE("'",HLOOKUP(P$1,$B$21:$E$23,3,FALSE),"'!",$B$25,ROW($A8)+5))*About!$A$27</f>
        <v>3.6152464380849403</v>
      </c>
      <c r="Q8" s="38" cm="1">
        <f t="array" aca="1" ref="Q8" ca="1">TREND($K8:$P8,$K$1:$P$1,Q$1)</f>
        <v>3.6286362397074754</v>
      </c>
      <c r="R8" s="38" cm="1">
        <f t="array" aca="1" ref="R8" ca="1">TREND($K8:$P8,$K$1:$P$1,R$1)</f>
        <v>3.6420260413300127</v>
      </c>
      <c r="S8" s="38" cm="1">
        <f t="array" aca="1" ref="S8" ca="1">TREND($K8:$P8,$K$1:$P$1,S$1)</f>
        <v>3.6554158429525501</v>
      </c>
      <c r="T8" s="38" cm="1">
        <f t="array" aca="1" ref="T8" ca="1">TREND($K8:$P8,$K$1:$P$1,T$1)</f>
        <v>3.6688056445750874</v>
      </c>
      <c r="U8" s="38" cm="1">
        <f t="array" aca="1" ref="U8" ca="1">TREND($K8:$P8,$K$1:$P$1,U$1)</f>
        <v>3.6821954461976247</v>
      </c>
      <c r="V8" s="38" cm="1">
        <f t="array" aca="1" ref="V8" ca="1">TREND($K8:$P8,$K$1:$P$1,V$1)</f>
        <v>3.6955852478201621</v>
      </c>
      <c r="W8" s="38" cm="1">
        <f t="array" aca="1" ref="W8" ca="1">TREND($K8:$P8,$K$1:$P$1,W$1)</f>
        <v>3.7089750494426958</v>
      </c>
      <c r="X8" s="38" cm="1">
        <f t="array" aca="1" ref="X8" ca="1">TREND($K8:$P8,$K$1:$P$1,X$1)</f>
        <v>3.7223648510652332</v>
      </c>
      <c r="Y8" s="38" cm="1">
        <f t="array" aca="1" ref="Y8" ca="1">TREND($K8:$P8,$K$1:$P$1,Y$1)</f>
        <v>3.7357546526877705</v>
      </c>
      <c r="Z8" s="38" cm="1">
        <f t="array" aca="1" ref="Z8" ca="1">TREND($K8:$P8,$K$1:$P$1,Z$1)</f>
        <v>3.7491444543103079</v>
      </c>
      <c r="AA8" s="38" cm="1">
        <f t="array" aca="1" ref="AA8" ca="1">TREND($K8:$P8,$K$1:$P$1,AA$1)</f>
        <v>3.7625342559328452</v>
      </c>
      <c r="AB8" s="38" cm="1">
        <f t="array" aca="1" ref="AB8" ca="1">TREND($K8:$P8,$K$1:$P$1,AB$1)</f>
        <v>3.7759240575553825</v>
      </c>
      <c r="AC8" s="38" cm="1">
        <f t="array" aca="1" ref="AC8" ca="1">TREND($K8:$P8,$K$1:$P$1,AC$1)</f>
        <v>3.7893138591779199</v>
      </c>
      <c r="AD8" s="38" cm="1">
        <f t="array" aca="1" ref="AD8" ca="1">TREND($K8:$P8,$K$1:$P$1,AD$1)</f>
        <v>3.8027036608004536</v>
      </c>
      <c r="AE8" s="38" cm="1">
        <f t="array" aca="1" ref="AE8" ca="1">TREND($K8:$P8,$K$1:$P$1,AE$1)</f>
        <v>3.816093462422991</v>
      </c>
      <c r="AF8" s="38" cm="1">
        <f t="array" aca="1" ref="AF8" ca="1">TREND($K8:$P8,$K$1:$P$1,AF$1)</f>
        <v>3.8294832640455283</v>
      </c>
      <c r="AG8" s="38" cm="1">
        <f t="array" aca="1" ref="AG8" ca="1">TREND($K8:$P8,$K$1:$P$1,AG$1)</f>
        <v>3.8428730656680656</v>
      </c>
      <c r="AH8" s="38" cm="1">
        <f t="array" aca="1" ref="AH8" ca="1">TREND($K8:$P8,$K$1:$P$1,AH$1)</f>
        <v>3.856262867290603</v>
      </c>
      <c r="AI8" s="38" cm="1">
        <f t="array" aca="1" ref="AI8" ca="1">TREND($K8:$P8,$K$1:$P$1,AI$1)</f>
        <v>3.8696526689131403</v>
      </c>
      <c r="AJ8" s="38" cm="1">
        <f t="array" aca="1" ref="AJ8" ca="1">TREND($K8:$P8,$K$1:$P$1,AJ$1)</f>
        <v>3.8830424705356776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0.80338809735220884</v>
      </c>
      <c r="C9" s="38">
        <f t="shared" ca="1" si="3"/>
        <v>0.80338809735220884</v>
      </c>
      <c r="D9" s="38">
        <f t="shared" ca="1" si="0"/>
        <v>0.80338809735220884</v>
      </c>
      <c r="E9" s="38">
        <f t="shared" ca="1" si="0"/>
        <v>0.80338809735220884</v>
      </c>
      <c r="F9" s="39" cm="1">
        <f t="array" aca="1" ref="F9" ca="1">INDIRECT(CONCATENATE("'",HLOOKUP(F$1,$B$21:$E$23,3,FALSE),"'!",$B$25,ROW($A9)+5))*About!$A$27</f>
        <v>0.80338809735220884</v>
      </c>
      <c r="G9" s="38">
        <f t="shared" ca="1" si="4"/>
        <v>0.80338809735220884</v>
      </c>
      <c r="H9" s="38">
        <f t="shared" ca="1" si="1"/>
        <v>0.80338809735220884</v>
      </c>
      <c r="I9" s="38">
        <f t="shared" ca="1" si="1"/>
        <v>0.80338809735220884</v>
      </c>
      <c r="J9" s="38">
        <f t="shared" ca="1" si="1"/>
        <v>0.80338809735220884</v>
      </c>
      <c r="K9" s="39" cm="1">
        <f t="array" aca="1" ref="K9" ca="1">INDIRECT(CONCATENATE("'",HLOOKUP(K$1,$B$21:$E$23,3,FALSE),"'!",$B$25,ROW($A9)+5))*About!$A$27</f>
        <v>0.80338809735220884</v>
      </c>
      <c r="L9" s="38">
        <f t="shared" ca="1" si="5"/>
        <v>0.81677789897474562</v>
      </c>
      <c r="M9" s="38">
        <f t="shared" ca="1" si="2"/>
        <v>0.83016770059728251</v>
      </c>
      <c r="N9" s="38">
        <f t="shared" ca="1" si="2"/>
        <v>0.84355750221981929</v>
      </c>
      <c r="O9" s="38">
        <f t="shared" ca="1" si="2"/>
        <v>0.85694730384235618</v>
      </c>
      <c r="P9" s="39" cm="1">
        <f t="array" aca="1" ref="P9" ca="1">INDIRECT(CONCATENATE("'",HLOOKUP(P$1,$B$21:$E$23,3,FALSE),"'!",$B$25,ROW($A9)+5))*About!$A$27</f>
        <v>0.87033710546489296</v>
      </c>
      <c r="Q9" s="38" cm="1">
        <f t="array" aca="1" ref="Q9" ca="1">TREND($K9:$P9,$K$1:$P$1,Q$1)</f>
        <v>0.88372690708742851</v>
      </c>
      <c r="R9" s="38" cm="1">
        <f t="array" aca="1" ref="R9" ca="1">TREND($K9:$P9,$K$1:$P$1,R$1)</f>
        <v>0.89711670870996585</v>
      </c>
      <c r="S9" s="38" cm="1">
        <f t="array" aca="1" ref="S9" ca="1">TREND($K9:$P9,$K$1:$P$1,S$1)</f>
        <v>0.91050651033250318</v>
      </c>
      <c r="T9" s="38" cm="1">
        <f t="array" aca="1" ref="T9" ca="1">TREND($K9:$P9,$K$1:$P$1,T$1)</f>
        <v>0.92389631195504052</v>
      </c>
      <c r="U9" s="38" cm="1">
        <f t="array" aca="1" ref="U9" ca="1">TREND($K9:$P9,$K$1:$P$1,U$1)</f>
        <v>0.93728611357757785</v>
      </c>
      <c r="V9" s="38" cm="1">
        <f t="array" aca="1" ref="V9" ca="1">TREND($K9:$P9,$K$1:$P$1,V$1)</f>
        <v>0.95067591520011518</v>
      </c>
      <c r="W9" s="38" cm="1">
        <f t="array" aca="1" ref="W9" ca="1">TREND($K9:$P9,$K$1:$P$1,W$1)</f>
        <v>0.96406571682265252</v>
      </c>
      <c r="X9" s="38" cm="1">
        <f t="array" aca="1" ref="X9" ca="1">TREND($K9:$P9,$K$1:$P$1,X$1)</f>
        <v>0.9774555184451863</v>
      </c>
      <c r="Y9" s="38" cm="1">
        <f t="array" aca="1" ref="Y9" ca="1">TREND($K9:$P9,$K$1:$P$1,Y$1)</f>
        <v>0.99084532006772363</v>
      </c>
      <c r="Z9" s="38" cm="1">
        <f t="array" aca="1" ref="Z9" ca="1">TREND($K9:$P9,$K$1:$P$1,Z$1)</f>
        <v>1.004235121690261</v>
      </c>
      <c r="AA9" s="38" cm="1">
        <f t="array" aca="1" ref="AA9" ca="1">TREND($K9:$P9,$K$1:$P$1,AA$1)</f>
        <v>1.0176249233127983</v>
      </c>
      <c r="AB9" s="38" cm="1">
        <f t="array" aca="1" ref="AB9" ca="1">TREND($K9:$P9,$K$1:$P$1,AB$1)</f>
        <v>1.0310147249353356</v>
      </c>
      <c r="AC9" s="38" cm="1">
        <f t="array" aca="1" ref="AC9" ca="1">TREND($K9:$P9,$K$1:$P$1,AC$1)</f>
        <v>1.044404526557873</v>
      </c>
      <c r="AD9" s="38" cm="1">
        <f t="array" aca="1" ref="AD9" ca="1">TREND($K9:$P9,$K$1:$P$1,AD$1)</f>
        <v>1.0577943281804103</v>
      </c>
      <c r="AE9" s="38" cm="1">
        <f t="array" aca="1" ref="AE9" ca="1">TREND($K9:$P9,$K$1:$P$1,AE$1)</f>
        <v>1.0711841298029441</v>
      </c>
      <c r="AF9" s="38" cm="1">
        <f t="array" aca="1" ref="AF9" ca="1">TREND($K9:$P9,$K$1:$P$1,AF$1)</f>
        <v>1.0845739314254814</v>
      </c>
      <c r="AG9" s="38" cm="1">
        <f t="array" aca="1" ref="AG9" ca="1">TREND($K9:$P9,$K$1:$P$1,AG$1)</f>
        <v>1.0979637330480188</v>
      </c>
      <c r="AH9" s="38" cm="1">
        <f t="array" aca="1" ref="AH9" ca="1">TREND($K9:$P9,$K$1:$P$1,AH$1)</f>
        <v>1.1113535346705561</v>
      </c>
      <c r="AI9" s="38" cm="1">
        <f t="array" aca="1" ref="AI9" ca="1">TREND($K9:$P9,$K$1:$P$1,AI$1)</f>
        <v>1.1247433362930934</v>
      </c>
      <c r="AJ9" s="38" cm="1">
        <f t="array" aca="1" ref="AJ9" ca="1">TREND($K9:$P9,$K$1:$P$1,AJ$1)</f>
        <v>1.1381331379156308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6.0923597382542506E-3</v>
      </c>
      <c r="C10" s="38">
        <f t="shared" ca="1" si="3"/>
        <v>6.2095205024514481E-3</v>
      </c>
      <c r="D10" s="38">
        <f t="shared" ca="1" si="0"/>
        <v>6.3266812666486448E-3</v>
      </c>
      <c r="E10" s="38">
        <f t="shared" ca="1" si="0"/>
        <v>6.4438420308458415E-3</v>
      </c>
      <c r="F10" s="39" cm="1">
        <f t="array" aca="1" ref="F10" ca="1">INDIRECT(CONCATENATE("'",HLOOKUP(F$1,$B$21:$E$23,3,FALSE),"'!",$B$25,ROW($A10)+5))*About!$A$27</f>
        <v>6.561002795043039E-3</v>
      </c>
      <c r="G10" s="38">
        <f t="shared" ca="1" si="4"/>
        <v>6.7216804145134807E-3</v>
      </c>
      <c r="H10" s="38">
        <f t="shared" ca="1" si="1"/>
        <v>6.8823580339839223E-3</v>
      </c>
      <c r="I10" s="38">
        <f t="shared" ca="1" si="1"/>
        <v>7.043035653454364E-3</v>
      </c>
      <c r="J10" s="38">
        <f t="shared" ca="1" si="1"/>
        <v>7.2037132729248056E-3</v>
      </c>
      <c r="K10" s="39" cm="1">
        <f t="array" aca="1" ref="K10" ca="1">INDIRECT(CONCATENATE("'",HLOOKUP(K$1,$B$21:$E$23,3,FALSE),"'!",$B$25,ROW($A10)+5))*About!$A$27</f>
        <v>7.3643908923952473E-3</v>
      </c>
      <c r="L10" s="38">
        <f t="shared" ca="1" si="5"/>
        <v>7.4982889086206159E-3</v>
      </c>
      <c r="M10" s="38">
        <f t="shared" ca="1" si="2"/>
        <v>7.6321869248459845E-3</v>
      </c>
      <c r="N10" s="38">
        <f t="shared" ca="1" si="2"/>
        <v>7.7660849410713523E-3</v>
      </c>
      <c r="O10" s="38">
        <f t="shared" ca="1" si="2"/>
        <v>7.8999829572967209E-3</v>
      </c>
      <c r="P10" s="39" cm="1">
        <f t="array" aca="1" ref="P10" ca="1">INDIRECT(CONCATENATE("'",HLOOKUP(P$1,$B$21:$E$23,3,FALSE),"'!",$B$25,ROW($A10)+5))*About!$A$27</f>
        <v>8.0338809735220895E-3</v>
      </c>
      <c r="Q10" s="38" cm="1">
        <f t="array" aca="1" ref="Q10" ca="1">TREND($K10:$P10,$K$1:$P$1,Q$1)</f>
        <v>8.1677789897474651E-3</v>
      </c>
      <c r="R10" s="38" cm="1">
        <f t="array" aca="1" ref="R10" ca="1">TREND($K10:$P10,$K$1:$P$1,R$1)</f>
        <v>8.3016770059728406E-3</v>
      </c>
      <c r="S10" s="38" cm="1">
        <f t="array" aca="1" ref="S10" ca="1">TREND($K10:$P10,$K$1:$P$1,S$1)</f>
        <v>8.4355750221982162E-3</v>
      </c>
      <c r="T10" s="38" cm="1">
        <f t="array" aca="1" ref="T10" ca="1">TREND($K10:$P10,$K$1:$P$1,T$1)</f>
        <v>8.5694730384235918E-3</v>
      </c>
      <c r="U10" s="38" cm="1">
        <f t="array" aca="1" ref="U10" ca="1">TREND($K10:$P10,$K$1:$P$1,U$1)</f>
        <v>8.7033710546489673E-3</v>
      </c>
      <c r="V10" s="38" cm="1">
        <f t="array" aca="1" ref="V10" ca="1">TREND($K10:$P10,$K$1:$P$1,V$1)</f>
        <v>8.8372690708743429E-3</v>
      </c>
      <c r="W10" s="38" cm="1">
        <f t="array" aca="1" ref="W10" ca="1">TREND($K10:$P10,$K$1:$P$1,W$1)</f>
        <v>8.9711670870996629E-3</v>
      </c>
      <c r="X10" s="38" cm="1">
        <f t="array" aca="1" ref="X10" ca="1">TREND($K10:$P10,$K$1:$P$1,X$1)</f>
        <v>9.1050651033250385E-3</v>
      </c>
      <c r="Y10" s="38" cm="1">
        <f t="array" aca="1" ref="Y10" ca="1">TREND($K10:$P10,$K$1:$P$1,Y$1)</f>
        <v>9.238963119550414E-3</v>
      </c>
      <c r="Z10" s="38" cm="1">
        <f t="array" aca="1" ref="Z10" ca="1">TREND($K10:$P10,$K$1:$P$1,Z$1)</f>
        <v>9.3728611357757896E-3</v>
      </c>
      <c r="AA10" s="38" cm="1">
        <f t="array" aca="1" ref="AA10" ca="1">TREND($K10:$P10,$K$1:$P$1,AA$1)</f>
        <v>9.5067591520011652E-3</v>
      </c>
      <c r="AB10" s="38" cm="1">
        <f t="array" aca="1" ref="AB10" ca="1">TREND($K10:$P10,$K$1:$P$1,AB$1)</f>
        <v>9.6406571682265407E-3</v>
      </c>
      <c r="AC10" s="38" cm="1">
        <f t="array" aca="1" ref="AC10" ca="1">TREND($K10:$P10,$K$1:$P$1,AC$1)</f>
        <v>9.7745551844519163E-3</v>
      </c>
      <c r="AD10" s="38" cm="1">
        <f t="array" aca="1" ref="AD10" ca="1">TREND($K10:$P10,$K$1:$P$1,AD$1)</f>
        <v>9.9084532006772918E-3</v>
      </c>
      <c r="AE10" s="38" cm="1">
        <f t="array" aca="1" ref="AE10" ca="1">TREND($K10:$P10,$K$1:$P$1,AE$1)</f>
        <v>1.0042351216902612E-2</v>
      </c>
      <c r="AF10" s="38" cm="1">
        <f t="array" aca="1" ref="AF10" ca="1">TREND($K10:$P10,$K$1:$P$1,AF$1)</f>
        <v>1.0176249233127987E-2</v>
      </c>
      <c r="AG10" s="38" cm="1">
        <f t="array" aca="1" ref="AG10" ca="1">TREND($K10:$P10,$K$1:$P$1,AG$1)</f>
        <v>1.0310147249353363E-2</v>
      </c>
      <c r="AH10" s="38" cm="1">
        <f t="array" aca="1" ref="AH10" ca="1">TREND($K10:$P10,$K$1:$P$1,AH$1)</f>
        <v>1.0444045265578739E-2</v>
      </c>
      <c r="AI10" s="38" cm="1">
        <f t="array" aca="1" ref="AI10" ca="1">TREND($K10:$P10,$K$1:$P$1,AI$1)</f>
        <v>1.0577943281804114E-2</v>
      </c>
      <c r="AJ10" s="38" cm="1">
        <f t="array" aca="1" ref="AJ10" ca="1">TREND($K10:$P10,$K$1:$P$1,AJ$1)</f>
        <v>1.071184129802949E-2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5.7576146976908299E-3</v>
      </c>
      <c r="C11" s="38">
        <f t="shared" ca="1" si="3"/>
        <v>5.8915127139161985E-3</v>
      </c>
      <c r="D11" s="38">
        <f t="shared" ca="1" si="0"/>
        <v>6.0254107301415663E-3</v>
      </c>
      <c r="E11" s="38">
        <f t="shared" ca="1" si="0"/>
        <v>6.159308746366934E-3</v>
      </c>
      <c r="F11" s="39" cm="1">
        <f t="array" aca="1" ref="F11" ca="1">INDIRECT(CONCATENATE("'",HLOOKUP(F$1,$B$21:$E$23,3,FALSE),"'!",$B$25,ROW($A11)+5))*About!$A$27</f>
        <v>6.2932067625923026E-3</v>
      </c>
      <c r="G11" s="38">
        <f t="shared" ca="1" si="4"/>
        <v>6.5074435885528912E-3</v>
      </c>
      <c r="H11" s="38">
        <f t="shared" ca="1" si="1"/>
        <v>6.7216804145134807E-3</v>
      </c>
      <c r="I11" s="38">
        <f t="shared" ca="1" si="1"/>
        <v>6.9359172404740693E-3</v>
      </c>
      <c r="J11" s="38">
        <f t="shared" ca="1" si="1"/>
        <v>7.1501540664346587E-3</v>
      </c>
      <c r="K11" s="39" cm="1">
        <f t="array" aca="1" ref="K11" ca="1">INDIRECT(CONCATENATE("'",HLOOKUP(K$1,$B$21:$E$23,3,FALSE),"'!",$B$25,ROW($A11)+5))*About!$A$27</f>
        <v>7.3643908923952473E-3</v>
      </c>
      <c r="L11" s="38">
        <f t="shared" ca="1" si="5"/>
        <v>7.4982889086206159E-3</v>
      </c>
      <c r="M11" s="38">
        <f t="shared" ca="1" si="2"/>
        <v>7.6321869248459845E-3</v>
      </c>
      <c r="N11" s="38">
        <f t="shared" ca="1" si="2"/>
        <v>7.7660849410713523E-3</v>
      </c>
      <c r="O11" s="38">
        <f t="shared" ca="1" si="2"/>
        <v>7.8999829572967209E-3</v>
      </c>
      <c r="P11" s="39" cm="1">
        <f t="array" aca="1" ref="P11" ca="1">INDIRECT(CONCATENATE("'",HLOOKUP(P$1,$B$21:$E$23,3,FALSE),"'!",$B$25,ROW($A11)+5))*About!$A$27</f>
        <v>8.0338809735220895E-3</v>
      </c>
      <c r="Q11" s="38" cm="1">
        <f t="array" aca="1" ref="Q11" ca="1">TREND($K11:$P11,$K$1:$P$1,Q$1)</f>
        <v>8.1677789897474651E-3</v>
      </c>
      <c r="R11" s="38" cm="1">
        <f t="array" aca="1" ref="R11" ca="1">TREND($K11:$P11,$K$1:$P$1,R$1)</f>
        <v>8.3016770059728406E-3</v>
      </c>
      <c r="S11" s="38" cm="1">
        <f t="array" aca="1" ref="S11" ca="1">TREND($K11:$P11,$K$1:$P$1,S$1)</f>
        <v>8.4355750221982162E-3</v>
      </c>
      <c r="T11" s="38" cm="1">
        <f t="array" aca="1" ref="T11" ca="1">TREND($K11:$P11,$K$1:$P$1,T$1)</f>
        <v>8.5694730384235918E-3</v>
      </c>
      <c r="U11" s="38" cm="1">
        <f t="array" aca="1" ref="U11" ca="1">TREND($K11:$P11,$K$1:$P$1,U$1)</f>
        <v>8.7033710546489673E-3</v>
      </c>
      <c r="V11" s="38" cm="1">
        <f t="array" aca="1" ref="V11" ca="1">TREND($K11:$P11,$K$1:$P$1,V$1)</f>
        <v>8.8372690708743429E-3</v>
      </c>
      <c r="W11" s="38" cm="1">
        <f t="array" aca="1" ref="W11" ca="1">TREND($K11:$P11,$K$1:$P$1,W$1)</f>
        <v>8.9711670870996629E-3</v>
      </c>
      <c r="X11" s="38" cm="1">
        <f t="array" aca="1" ref="X11" ca="1">TREND($K11:$P11,$K$1:$P$1,X$1)</f>
        <v>9.1050651033250385E-3</v>
      </c>
      <c r="Y11" s="38" cm="1">
        <f t="array" aca="1" ref="Y11" ca="1">TREND($K11:$P11,$K$1:$P$1,Y$1)</f>
        <v>9.238963119550414E-3</v>
      </c>
      <c r="Z11" s="38" cm="1">
        <f t="array" aca="1" ref="Z11" ca="1">TREND($K11:$P11,$K$1:$P$1,Z$1)</f>
        <v>9.3728611357757896E-3</v>
      </c>
      <c r="AA11" s="38" cm="1">
        <f t="array" aca="1" ref="AA11" ca="1">TREND($K11:$P11,$K$1:$P$1,AA$1)</f>
        <v>9.5067591520011652E-3</v>
      </c>
      <c r="AB11" s="38" cm="1">
        <f t="array" aca="1" ref="AB11" ca="1">TREND($K11:$P11,$K$1:$P$1,AB$1)</f>
        <v>9.6406571682265407E-3</v>
      </c>
      <c r="AC11" s="38" cm="1">
        <f t="array" aca="1" ref="AC11" ca="1">TREND($K11:$P11,$K$1:$P$1,AC$1)</f>
        <v>9.7745551844519163E-3</v>
      </c>
      <c r="AD11" s="38" cm="1">
        <f t="array" aca="1" ref="AD11" ca="1">TREND($K11:$P11,$K$1:$P$1,AD$1)</f>
        <v>9.9084532006772918E-3</v>
      </c>
      <c r="AE11" s="38" cm="1">
        <f t="array" aca="1" ref="AE11" ca="1">TREND($K11:$P11,$K$1:$P$1,AE$1)</f>
        <v>1.0042351216902612E-2</v>
      </c>
      <c r="AF11" s="38" cm="1">
        <f t="array" aca="1" ref="AF11" ca="1">TREND($K11:$P11,$K$1:$P$1,AF$1)</f>
        <v>1.0176249233127987E-2</v>
      </c>
      <c r="AG11" s="38" cm="1">
        <f t="array" aca="1" ref="AG11" ca="1">TREND($K11:$P11,$K$1:$P$1,AG$1)</f>
        <v>1.0310147249353363E-2</v>
      </c>
      <c r="AH11" s="38" cm="1">
        <f t="array" aca="1" ref="AH11" ca="1">TREND($K11:$P11,$K$1:$P$1,AH$1)</f>
        <v>1.0444045265578739E-2</v>
      </c>
      <c r="AI11" s="38" cm="1">
        <f t="array" aca="1" ref="AI11" ca="1">TREND($K11:$P11,$K$1:$P$1,AI$1)</f>
        <v>1.0577943281804114E-2</v>
      </c>
      <c r="AJ11" s="38" cm="1">
        <f t="array" aca="1" ref="AJ11" ca="1">TREND($K11:$P11,$K$1:$P$1,AJ$1)</f>
        <v>1.071184129802949E-2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2.6712654236960943E-2</v>
      </c>
      <c r="C12" s="38">
        <f t="shared" ca="1" si="3"/>
        <v>2.7264983553890586E-2</v>
      </c>
      <c r="D12" s="38">
        <f t="shared" ca="1" si="0"/>
        <v>2.7817312870820232E-2</v>
      </c>
      <c r="E12" s="38">
        <f t="shared" ca="1" si="0"/>
        <v>2.8369642187749879E-2</v>
      </c>
      <c r="F12" s="40">
        <f ca="1">SUM(INDIRECT(CONCATENATE("'",HLOOKUP(F$1,$B$21:$E$23,3,FALSE),"'!",$B$25,ROW($A12)+5,":",$B$25,ROW($A12)+6)))*About!$A$27</f>
        <v>2.8921971504679522E-2</v>
      </c>
      <c r="G12" s="38">
        <f t="shared" ca="1" si="4"/>
        <v>2.9524512577693677E-2</v>
      </c>
      <c r="H12" s="38">
        <f t="shared" ca="1" si="1"/>
        <v>3.0127053650707832E-2</v>
      </c>
      <c r="I12" s="38">
        <f t="shared" ca="1" si="1"/>
        <v>3.0729594723721991E-2</v>
      </c>
      <c r="J12" s="38">
        <f t="shared" ca="1" si="1"/>
        <v>3.1332135796736146E-2</v>
      </c>
      <c r="K12" s="40">
        <f ca="1">SUM(INDIRECT(CONCATENATE("'",HLOOKUP(K$1,$B$21:$E$23,3,FALSE),"'!",$B$25,ROW($A12)+5,":",$B$25,ROW($A12)+6)))*About!$A$27</f>
        <v>3.1934676869750302E-2</v>
      </c>
      <c r="L12" s="38">
        <f t="shared" ca="1" si="5"/>
        <v>3.2523828141141922E-2</v>
      </c>
      <c r="M12" s="38">
        <f t="shared" ca="1" si="2"/>
        <v>3.3112979412533543E-2</v>
      </c>
      <c r="N12" s="38">
        <f t="shared" ca="1" si="2"/>
        <v>3.3702130683925163E-2</v>
      </c>
      <c r="O12" s="38">
        <f t="shared" ca="1" si="2"/>
        <v>3.4291281955316784E-2</v>
      </c>
      <c r="P12" s="40">
        <f ca="1">SUM(INDIRECT(CONCATENATE("'",HLOOKUP(P$1,$B$21:$E$23,3,FALSE),"'!",$B$25,ROW($A12)+5,":",$B$25,ROW($A12)+6)))*About!$A$27</f>
        <v>3.4880433226708404E-2</v>
      </c>
      <c r="Q12" s="38" cm="1">
        <f t="array" aca="1" ref="Q12" ca="1">TREND($K12:$P12,$K$1:$P$1,Q$1)</f>
        <v>3.5469584498099893E-2</v>
      </c>
      <c r="R12" s="38" cm="1">
        <f t="array" aca="1" ref="R12" ca="1">TREND($K12:$P12,$K$1:$P$1,R$1)</f>
        <v>3.6058735769491479E-2</v>
      </c>
      <c r="S12" s="38" cm="1">
        <f t="array" aca="1" ref="S12" ca="1">TREND($K12:$P12,$K$1:$P$1,S$1)</f>
        <v>3.6647887040883287E-2</v>
      </c>
      <c r="T12" s="38" cm="1">
        <f t="array" aca="1" ref="T12" ca="1">TREND($K12:$P12,$K$1:$P$1,T$1)</f>
        <v>3.7237038312274873E-2</v>
      </c>
      <c r="U12" s="38" cm="1">
        <f t="array" aca="1" ref="U12" ca="1">TREND($K12:$P12,$K$1:$P$1,U$1)</f>
        <v>3.7826189583666459E-2</v>
      </c>
      <c r="V12" s="38" cm="1">
        <f t="array" aca="1" ref="V12" ca="1">TREND($K12:$P12,$K$1:$P$1,V$1)</f>
        <v>3.8415340855058044E-2</v>
      </c>
      <c r="W12" s="38" cm="1">
        <f t="array" aca="1" ref="W12" ca="1">TREND($K12:$P12,$K$1:$P$1,W$1)</f>
        <v>3.900449212644963E-2</v>
      </c>
      <c r="X12" s="38" cm="1">
        <f t="array" aca="1" ref="X12" ca="1">TREND($K12:$P12,$K$1:$P$1,X$1)</f>
        <v>3.9593643397841216E-2</v>
      </c>
      <c r="Y12" s="38" cm="1">
        <f t="array" aca="1" ref="Y12" ca="1">TREND($K12:$P12,$K$1:$P$1,Y$1)</f>
        <v>4.0182794669233024E-2</v>
      </c>
      <c r="Z12" s="38" cm="1">
        <f t="array" aca="1" ref="Z12" ca="1">TREND($K12:$P12,$K$1:$P$1,Z$1)</f>
        <v>4.077194594062461E-2</v>
      </c>
      <c r="AA12" s="38" cm="1">
        <f t="array" aca="1" ref="AA12" ca="1">TREND($K12:$P12,$K$1:$P$1,AA$1)</f>
        <v>4.1361097212016196E-2</v>
      </c>
      <c r="AB12" s="38" cm="1">
        <f t="array" aca="1" ref="AB12" ca="1">TREND($K12:$P12,$K$1:$P$1,AB$1)</f>
        <v>4.1950248483407782E-2</v>
      </c>
      <c r="AC12" s="38" cm="1">
        <f t="array" aca="1" ref="AC12" ca="1">TREND($K12:$P12,$K$1:$P$1,AC$1)</f>
        <v>4.2539399754799367E-2</v>
      </c>
      <c r="AD12" s="38" cm="1">
        <f t="array" aca="1" ref="AD12" ca="1">TREND($K12:$P12,$K$1:$P$1,AD$1)</f>
        <v>4.3128551026190953E-2</v>
      </c>
      <c r="AE12" s="38" cm="1">
        <f t="array" aca="1" ref="AE12" ca="1">TREND($K12:$P12,$K$1:$P$1,AE$1)</f>
        <v>4.3717702297582761E-2</v>
      </c>
      <c r="AF12" s="38" cm="1">
        <f t="array" aca="1" ref="AF12" ca="1">TREND($K12:$P12,$K$1:$P$1,AF$1)</f>
        <v>4.4306853568974347E-2</v>
      </c>
      <c r="AG12" s="38" cm="1">
        <f t="array" aca="1" ref="AG12" ca="1">TREND($K12:$P12,$K$1:$P$1,AG$1)</f>
        <v>4.4896004840365933E-2</v>
      </c>
      <c r="AH12" s="38" cm="1">
        <f t="array" aca="1" ref="AH12" ca="1">TREND($K12:$P12,$K$1:$P$1,AH$1)</f>
        <v>4.5485156111757519E-2</v>
      </c>
      <c r="AI12" s="38" cm="1">
        <f t="array" aca="1" ref="AI12" ca="1">TREND($K12:$P12,$K$1:$P$1,AI$1)</f>
        <v>4.6074307383149105E-2</v>
      </c>
      <c r="AJ12" s="38" cm="1">
        <f t="array" aca="1" ref="AJ12" ca="1">TREND($K12:$P12,$K$1:$P$1,AJ$1)</f>
        <v>4.666345865454069E-2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HOIpTP-buildings-PM25</v>
      </c>
    </row>
    <row r="18" spans="1:5" x14ac:dyDescent="0.45">
      <c r="A18" t="s">
        <v>114</v>
      </c>
      <c r="B18" t="str">
        <f ca="1">RIGHT(B17,LEN(B17)-7)</f>
        <v>buildings-PM25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4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3.8830424705356757E-3</v>
      </c>
      <c r="C2" s="38">
        <f ca="1">$B2+($F2-$B2)*(C$1-$B$1)/($F$1-$B$1)</f>
        <v>3.9165169745920183E-3</v>
      </c>
      <c r="D2" s="38">
        <f t="shared" ref="D2:E12" ca="1" si="0">$B2+($F2-$B2)*(D$1-$B$1)/($F$1-$B$1)</f>
        <v>3.9499914786483604E-3</v>
      </c>
      <c r="E2" s="38">
        <f t="shared" ca="1" si="0"/>
        <v>3.9834659827047026E-3</v>
      </c>
      <c r="F2" s="37" cm="1">
        <f t="array" aca="1" ref="F2" ca="1">INDIRECT(CONCATENATE("'",HLOOKUP(F$1,$B$21:$E$23,3,FALSE),"'!",$B$25,ROW($A2)+3))*About!$A$27</f>
        <v>4.0169404867610448E-3</v>
      </c>
      <c r="G2" s="38">
        <f ca="1">$F2+($K2-$F2)*(G$1-$F$1)/($K$1-$F$1)</f>
        <v>4.0704996932511917E-3</v>
      </c>
      <c r="H2" s="38">
        <f t="shared" ref="H2:J12" ca="1" si="1">$F2+($K2-$F2)*(H$1-$F$1)/($K$1-$F$1)</f>
        <v>4.1240588997413395E-3</v>
      </c>
      <c r="I2" s="38">
        <f t="shared" ca="1" si="1"/>
        <v>4.1776181062314864E-3</v>
      </c>
      <c r="J2" s="38">
        <f t="shared" ca="1" si="1"/>
        <v>4.2311773127216342E-3</v>
      </c>
      <c r="K2" s="37" cm="1">
        <f t="array" aca="1" ref="K2" ca="1">INDIRECT(CONCATENATE("'",HLOOKUP(K$1,$B$21:$E$23,3,FALSE),"'!",$B$25,ROW($A2)+3))*About!$A$27</f>
        <v>4.2847365192117811E-3</v>
      </c>
      <c r="L2" s="38">
        <f ca="1">$K2+($P2-$K2)*(L$1-$K$1)/($P$1-$K$1)</f>
        <v>4.3382957257019281E-3</v>
      </c>
      <c r="M2" s="38">
        <f t="shared" ref="M2:O12" ca="1" si="2">$K2+($P2-$K2)*(M$1-$K$1)/($P$1-$K$1)</f>
        <v>4.391854932192075E-3</v>
      </c>
      <c r="N2" s="38">
        <f t="shared" ca="1" si="2"/>
        <v>4.4454141386822228E-3</v>
      </c>
      <c r="O2" s="38">
        <f t="shared" ca="1" si="2"/>
        <v>4.4989733451723697E-3</v>
      </c>
      <c r="P2" s="37" cm="1">
        <f t="array" aca="1" ref="P2" ca="1">INDIRECT(CONCATENATE("'",HLOOKUP(P$1,$B$21:$E$23,3,FALSE),"'!",$B$25,ROW($A2)+3))*About!$A$27</f>
        <v>4.5525325516625166E-3</v>
      </c>
      <c r="Q2" s="38" cm="1">
        <f t="array" aca="1" ref="Q2" ca="1">TREND($K2:$P2,$K$1:$P$1,Q$1)</f>
        <v>4.6060917581526584E-3</v>
      </c>
      <c r="R2" s="38" cm="1">
        <f t="array" aca="1" ref="R2" ca="1">TREND($K2:$P2,$K$1:$P$1,R$1)</f>
        <v>4.6596509646428114E-3</v>
      </c>
      <c r="S2" s="38" cm="1">
        <f t="array" aca="1" ref="S2" ca="1">TREND($K2:$P2,$K$1:$P$1,S$1)</f>
        <v>4.7132101711329505E-3</v>
      </c>
      <c r="T2" s="38" cm="1">
        <f t="array" aca="1" ref="T2" ca="1">TREND($K2:$P2,$K$1:$P$1,T$1)</f>
        <v>4.7667693776231035E-3</v>
      </c>
      <c r="U2" s="38" cm="1">
        <f t="array" aca="1" ref="U2" ca="1">TREND($K2:$P2,$K$1:$P$1,U$1)</f>
        <v>4.8203285841132426E-3</v>
      </c>
      <c r="V2" s="38" cm="1">
        <f t="array" aca="1" ref="V2" ca="1">TREND($K2:$P2,$K$1:$P$1,V$1)</f>
        <v>4.8738877906033956E-3</v>
      </c>
      <c r="W2" s="38" cm="1">
        <f t="array" aca="1" ref="W2" ca="1">TREND($K2:$P2,$K$1:$P$1,W$1)</f>
        <v>4.9274469970935486E-3</v>
      </c>
      <c r="X2" s="38" cm="1">
        <f t="array" aca="1" ref="X2" ca="1">TREND($K2:$P2,$K$1:$P$1,X$1)</f>
        <v>4.9810062035836877E-3</v>
      </c>
      <c r="Y2" s="38" cm="1">
        <f t="array" aca="1" ref="Y2" ca="1">TREND($K2:$P2,$K$1:$P$1,Y$1)</f>
        <v>5.0345654100738407E-3</v>
      </c>
      <c r="Z2" s="38" cm="1">
        <f t="array" aca="1" ref="Z2" ca="1">TREND($K2:$P2,$K$1:$P$1,Z$1)</f>
        <v>5.0881246165639799E-3</v>
      </c>
      <c r="AA2" s="38" cm="1">
        <f t="array" aca="1" ref="AA2" ca="1">TREND($K2:$P2,$K$1:$P$1,AA$1)</f>
        <v>5.1416838230541329E-3</v>
      </c>
      <c r="AB2" s="38" cm="1">
        <f t="array" aca="1" ref="AB2" ca="1">TREND($K2:$P2,$K$1:$P$1,AB$1)</f>
        <v>5.1952430295442859E-3</v>
      </c>
      <c r="AC2" s="38" cm="1">
        <f t="array" aca="1" ref="AC2" ca="1">TREND($K2:$P2,$K$1:$P$1,AC$1)</f>
        <v>5.248802236034425E-3</v>
      </c>
      <c r="AD2" s="38" cm="1">
        <f t="array" aca="1" ref="AD2" ca="1">TREND($K2:$P2,$K$1:$P$1,AD$1)</f>
        <v>5.302361442524578E-3</v>
      </c>
      <c r="AE2" s="38" cm="1">
        <f t="array" aca="1" ref="AE2" ca="1">TREND($K2:$P2,$K$1:$P$1,AE$1)</f>
        <v>5.3559206490147171E-3</v>
      </c>
      <c r="AF2" s="38" cm="1">
        <f t="array" aca="1" ref="AF2" ca="1">TREND($K2:$P2,$K$1:$P$1,AF$1)</f>
        <v>5.4094798555048701E-3</v>
      </c>
      <c r="AG2" s="38" cm="1">
        <f t="array" aca="1" ref="AG2" ca="1">TREND($K2:$P2,$K$1:$P$1,AG$1)</f>
        <v>5.4630390619950092E-3</v>
      </c>
      <c r="AH2" s="38" cm="1">
        <f t="array" aca="1" ref="AH2" ca="1">TREND($K2:$P2,$K$1:$P$1,AH$1)</f>
        <v>5.5165982684851622E-3</v>
      </c>
      <c r="AI2" s="38" cm="1">
        <f t="array" aca="1" ref="AI2" ca="1">TREND($K2:$P2,$K$1:$P$1,AI$1)</f>
        <v>5.5701574749753152E-3</v>
      </c>
      <c r="AJ2" s="38" cm="1">
        <f t="array" aca="1" ref="AJ2" ca="1">TREND($K2:$P2,$K$1:$P$1,AJ$1)</f>
        <v>5.6237166814654543E-3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2.2762662758312583E-3</v>
      </c>
      <c r="C3" s="38">
        <f t="shared" ref="C3:C12" ca="1" si="3">$B3+($F3-$B3)*(C$1-$B$1)/($F$1-$B$1)</f>
        <v>2.2930035278594294E-3</v>
      </c>
      <c r="D3" s="38">
        <f t="shared" ca="1" si="0"/>
        <v>2.3097407798876005E-3</v>
      </c>
      <c r="E3" s="38">
        <f t="shared" ca="1" si="0"/>
        <v>2.3264780319157716E-3</v>
      </c>
      <c r="F3" s="39" cm="1">
        <f t="array" aca="1" ref="F3" ca="1">INDIRECT(CONCATENATE("'",HLOOKUP(F$1,$B$21:$E$23,3,FALSE),"'!",$B$25,ROW($A3)+5))*About!$A$27</f>
        <v>2.3432152839439426E-3</v>
      </c>
      <c r="G3" s="38">
        <f t="shared" ref="G3:G12" ca="1" si="4">$F3+($K3-$F3)*(G$1-$F$1)/($K$1-$F$1)</f>
        <v>2.3699948871890161E-3</v>
      </c>
      <c r="H3" s="38">
        <f t="shared" ca="1" si="1"/>
        <v>2.39677449043409E-3</v>
      </c>
      <c r="I3" s="38">
        <f t="shared" ca="1" si="1"/>
        <v>2.4235540936791635E-3</v>
      </c>
      <c r="J3" s="38">
        <f t="shared" ca="1" si="1"/>
        <v>2.4503336969242374E-3</v>
      </c>
      <c r="K3" s="39" cm="1">
        <f t="array" aca="1" ref="K3" ca="1">INDIRECT(CONCATENATE("'",HLOOKUP(K$1,$B$21:$E$23,3,FALSE),"'!",$B$25,ROW($A3)+5))*About!$A$27</f>
        <v>2.4771133001693108E-3</v>
      </c>
      <c r="L3" s="38">
        <f t="shared" ref="L3:L12" ca="1" si="5">$K3+($P3-$K3)*(L$1-$K$1)/($P$1-$K$1)</f>
        <v>2.4905031017918478E-3</v>
      </c>
      <c r="M3" s="38">
        <f t="shared" ca="1" si="2"/>
        <v>2.5038929034143843E-3</v>
      </c>
      <c r="N3" s="38">
        <f t="shared" ca="1" si="2"/>
        <v>2.5172827050369212E-3</v>
      </c>
      <c r="O3" s="38">
        <f t="shared" ca="1" si="2"/>
        <v>2.5306725066594577E-3</v>
      </c>
      <c r="P3" s="39" cm="1">
        <f t="array" aca="1" ref="P3" ca="1">INDIRECT(CONCATENATE("'",HLOOKUP(P$1,$B$21:$E$23,3,FALSE),"'!",$B$25,ROW($A3)+5))*About!$A$27</f>
        <v>2.5440623082819947E-3</v>
      </c>
      <c r="Q3" s="38" cm="1">
        <f t="array" aca="1" ref="Q3" ca="1">TREND($K3:$P3,$K$1:$P$1,Q$1)</f>
        <v>2.5574521099045316E-3</v>
      </c>
      <c r="R3" s="38" cm="1">
        <f t="array" aca="1" ref="R3" ca="1">TREND($K3:$P3,$K$1:$P$1,R$1)</f>
        <v>2.5708419115270699E-3</v>
      </c>
      <c r="S3" s="38" cm="1">
        <f t="array" aca="1" ref="S3" ca="1">TREND($K3:$P3,$K$1:$P$1,S$1)</f>
        <v>2.5842317131496047E-3</v>
      </c>
      <c r="T3" s="38" cm="1">
        <f t="array" aca="1" ref="T3" ca="1">TREND($K3:$P3,$K$1:$P$1,T$1)</f>
        <v>2.5976215147721429E-3</v>
      </c>
      <c r="U3" s="38" cm="1">
        <f t="array" aca="1" ref="U3" ca="1">TREND($K3:$P3,$K$1:$P$1,U$1)</f>
        <v>2.6110113163946812E-3</v>
      </c>
      <c r="V3" s="38" cm="1">
        <f t="array" aca="1" ref="V3" ca="1">TREND($K3:$P3,$K$1:$P$1,V$1)</f>
        <v>2.624401118017216E-3</v>
      </c>
      <c r="W3" s="38" cm="1">
        <f t="array" aca="1" ref="W3" ca="1">TREND($K3:$P3,$K$1:$P$1,W$1)</f>
        <v>2.6377909196397542E-3</v>
      </c>
      <c r="X3" s="38" cm="1">
        <f t="array" aca="1" ref="X3" ca="1">TREND($K3:$P3,$K$1:$P$1,X$1)</f>
        <v>2.651180721262289E-3</v>
      </c>
      <c r="Y3" s="38" cm="1">
        <f t="array" aca="1" ref="Y3" ca="1">TREND($K3:$P3,$K$1:$P$1,Y$1)</f>
        <v>2.6645705228848272E-3</v>
      </c>
      <c r="Z3" s="38" cm="1">
        <f t="array" aca="1" ref="Z3" ca="1">TREND($K3:$P3,$K$1:$P$1,Z$1)</f>
        <v>2.677960324507362E-3</v>
      </c>
      <c r="AA3" s="38" cm="1">
        <f t="array" aca="1" ref="AA3" ca="1">TREND($K3:$P3,$K$1:$P$1,AA$1)</f>
        <v>2.6913501261299003E-3</v>
      </c>
      <c r="AB3" s="38" cm="1">
        <f t="array" aca="1" ref="AB3" ca="1">TREND($K3:$P3,$K$1:$P$1,AB$1)</f>
        <v>2.7047399277524385E-3</v>
      </c>
      <c r="AC3" s="38" cm="1">
        <f t="array" aca="1" ref="AC3" ca="1">TREND($K3:$P3,$K$1:$P$1,AC$1)</f>
        <v>2.7181297293749733E-3</v>
      </c>
      <c r="AD3" s="38" cm="1">
        <f t="array" aca="1" ref="AD3" ca="1">TREND($K3:$P3,$K$1:$P$1,AD$1)</f>
        <v>2.7315195309975115E-3</v>
      </c>
      <c r="AE3" s="38" cm="1">
        <f t="array" aca="1" ref="AE3" ca="1">TREND($K3:$P3,$K$1:$P$1,AE$1)</f>
        <v>2.7449093326200463E-3</v>
      </c>
      <c r="AF3" s="38" cm="1">
        <f t="array" aca="1" ref="AF3" ca="1">TREND($K3:$P3,$K$1:$P$1,AF$1)</f>
        <v>2.7582991342425846E-3</v>
      </c>
      <c r="AG3" s="38" cm="1">
        <f t="array" aca="1" ref="AG3" ca="1">TREND($K3:$P3,$K$1:$P$1,AG$1)</f>
        <v>2.7716889358651194E-3</v>
      </c>
      <c r="AH3" s="38" cm="1">
        <f t="array" aca="1" ref="AH3" ca="1">TREND($K3:$P3,$K$1:$P$1,AH$1)</f>
        <v>2.7850787374876576E-3</v>
      </c>
      <c r="AI3" s="38" cm="1">
        <f t="array" aca="1" ref="AI3" ca="1">TREND($K3:$P3,$K$1:$P$1,AI$1)</f>
        <v>2.7984685391101959E-3</v>
      </c>
      <c r="AJ3" s="38" cm="1">
        <f t="array" aca="1" ref="AJ3" ca="1">TREND($K3:$P3,$K$1:$P$1,AJ$1)</f>
        <v>2.8118583407327306E-3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5.2889716409020423E-3</v>
      </c>
      <c r="C4" s="38">
        <f t="shared" ca="1" si="3"/>
        <v>5.3057088929302134E-3</v>
      </c>
      <c r="D4" s="38">
        <f t="shared" ca="1" si="0"/>
        <v>5.3224461449583836E-3</v>
      </c>
      <c r="E4" s="38">
        <f t="shared" ca="1" si="0"/>
        <v>5.3391833969865547E-3</v>
      </c>
      <c r="F4" s="39" cm="1">
        <f t="array" aca="1" ref="F4" ca="1">INDIRECT(CONCATENATE("'",HLOOKUP(F$1,$B$21:$E$23,3,FALSE),"'!",$B$25,ROW($A4)+5))*About!$A$27</f>
        <v>5.3559206490147258E-3</v>
      </c>
      <c r="G4" s="38">
        <f t="shared" ca="1" si="4"/>
        <v>5.4094798555048727E-3</v>
      </c>
      <c r="H4" s="38">
        <f t="shared" ca="1" si="1"/>
        <v>5.4630390619950196E-3</v>
      </c>
      <c r="I4" s="38">
        <f t="shared" ca="1" si="1"/>
        <v>5.5165982684851674E-3</v>
      </c>
      <c r="J4" s="38">
        <f t="shared" ca="1" si="1"/>
        <v>5.5701574749753143E-3</v>
      </c>
      <c r="K4" s="39" cm="1">
        <f t="array" aca="1" ref="K4" ca="1">INDIRECT(CONCATENATE("'",HLOOKUP(K$1,$B$21:$E$23,3,FALSE),"'!",$B$25,ROW($A4)+5))*About!$A$27</f>
        <v>5.6237166814654613E-3</v>
      </c>
      <c r="L4" s="38">
        <f t="shared" ca="1" si="5"/>
        <v>5.7040554912006821E-3</v>
      </c>
      <c r="M4" s="38">
        <f t="shared" ca="1" si="2"/>
        <v>5.7843943009359029E-3</v>
      </c>
      <c r="N4" s="38">
        <f t="shared" ca="1" si="2"/>
        <v>5.8647331106711246E-3</v>
      </c>
      <c r="O4" s="38">
        <f t="shared" ca="1" si="2"/>
        <v>5.9450719204063454E-3</v>
      </c>
      <c r="P4" s="39" cm="1">
        <f t="array" aca="1" ref="P4" ca="1">INDIRECT(CONCATENATE("'",HLOOKUP(P$1,$B$21:$E$23,3,FALSE),"'!",$B$25,ROW($A4)+5))*About!$A$27</f>
        <v>6.0254107301415663E-3</v>
      </c>
      <c r="Q4" s="38" cm="1">
        <f t="array" aca="1" ref="Q4" ca="1">TREND($K4:$P4,$K$1:$P$1,Q$1)</f>
        <v>6.1057495398767758E-3</v>
      </c>
      <c r="R4" s="38" cm="1">
        <f t="array" aca="1" ref="R4" ca="1">TREND($K4:$P4,$K$1:$P$1,R$1)</f>
        <v>6.1860883496120123E-3</v>
      </c>
      <c r="S4" s="38" cm="1">
        <f t="array" aca="1" ref="S4" ca="1">TREND($K4:$P4,$K$1:$P$1,S$1)</f>
        <v>6.2664271593472209E-3</v>
      </c>
      <c r="T4" s="38" cm="1">
        <f t="array" aca="1" ref="T4" ca="1">TREND($K4:$P4,$K$1:$P$1,T$1)</f>
        <v>6.3467659690824574E-3</v>
      </c>
      <c r="U4" s="38" cm="1">
        <f t="array" aca="1" ref="U4" ca="1">TREND($K4:$P4,$K$1:$P$1,U$1)</f>
        <v>6.4271047788176661E-3</v>
      </c>
      <c r="V4" s="38" cm="1">
        <f t="array" aca="1" ref="V4" ca="1">TREND($K4:$P4,$K$1:$P$1,V$1)</f>
        <v>6.5074435885529025E-3</v>
      </c>
      <c r="W4" s="38" cm="1">
        <f t="array" aca="1" ref="W4" ca="1">TREND($K4:$P4,$K$1:$P$1,W$1)</f>
        <v>6.5877823982881112E-3</v>
      </c>
      <c r="X4" s="38" cm="1">
        <f t="array" aca="1" ref="X4" ca="1">TREND($K4:$P4,$K$1:$P$1,X$1)</f>
        <v>6.6681212080233476E-3</v>
      </c>
      <c r="Y4" s="38" cm="1">
        <f t="array" aca="1" ref="Y4" ca="1">TREND($K4:$P4,$K$1:$P$1,Y$1)</f>
        <v>6.7484600177585563E-3</v>
      </c>
      <c r="Z4" s="38" cm="1">
        <f t="array" aca="1" ref="Z4" ca="1">TREND($K4:$P4,$K$1:$P$1,Z$1)</f>
        <v>6.828798827493765E-3</v>
      </c>
      <c r="AA4" s="38" cm="1">
        <f t="array" aca="1" ref="AA4" ca="1">TREND($K4:$P4,$K$1:$P$1,AA$1)</f>
        <v>6.9091376372290014E-3</v>
      </c>
      <c r="AB4" s="38" cm="1">
        <f t="array" aca="1" ref="AB4" ca="1">TREND($K4:$P4,$K$1:$P$1,AB$1)</f>
        <v>6.9894764469642101E-3</v>
      </c>
      <c r="AC4" s="38" cm="1">
        <f t="array" aca="1" ref="AC4" ca="1">TREND($K4:$P4,$K$1:$P$1,AC$1)</f>
        <v>7.0698152566994465E-3</v>
      </c>
      <c r="AD4" s="38" cm="1">
        <f t="array" aca="1" ref="AD4" ca="1">TREND($K4:$P4,$K$1:$P$1,AD$1)</f>
        <v>7.1501540664346552E-3</v>
      </c>
      <c r="AE4" s="38" cm="1">
        <f t="array" aca="1" ref="AE4" ca="1">TREND($K4:$P4,$K$1:$P$1,AE$1)</f>
        <v>7.2304928761698917E-3</v>
      </c>
      <c r="AF4" s="38" cm="1">
        <f t="array" aca="1" ref="AF4" ca="1">TREND($K4:$P4,$K$1:$P$1,AF$1)</f>
        <v>7.3108316859051004E-3</v>
      </c>
      <c r="AG4" s="38" cm="1">
        <f t="array" aca="1" ref="AG4" ca="1">TREND($K4:$P4,$K$1:$P$1,AG$1)</f>
        <v>7.3911704956403368E-3</v>
      </c>
      <c r="AH4" s="38" cm="1">
        <f t="array" aca="1" ref="AH4" ca="1">TREND($K4:$P4,$K$1:$P$1,AH$1)</f>
        <v>7.4715093053755455E-3</v>
      </c>
      <c r="AI4" s="38" cm="1">
        <f t="array" aca="1" ref="AI4" ca="1">TREND($K4:$P4,$K$1:$P$1,AI$1)</f>
        <v>7.5518481151107542E-3</v>
      </c>
      <c r="AJ4" s="38" cm="1">
        <f t="array" aca="1" ref="AJ4" ca="1">TREND($K4:$P4,$K$1:$P$1,AJ$1)</f>
        <v>7.6321869248459906E-3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6.6949008112684075E-2</v>
      </c>
      <c r="C5" s="38">
        <f t="shared" ca="1" si="3"/>
        <v>6.6949008112684075E-2</v>
      </c>
      <c r="D5" s="38">
        <f t="shared" ca="1" si="0"/>
        <v>6.6949008112684075E-2</v>
      </c>
      <c r="E5" s="38">
        <f t="shared" ca="1" si="0"/>
        <v>6.6949008112684075E-2</v>
      </c>
      <c r="F5" s="39" cm="1">
        <f t="array" aca="1" ref="F5" ca="1">INDIRECT(CONCATENATE("'",HLOOKUP(F$1,$B$21:$E$23,3,FALSE),"'!",$B$25,ROW($A5)+5))*About!$A$27</f>
        <v>6.6949008112684075E-2</v>
      </c>
      <c r="G5" s="38">
        <f t="shared" ca="1" si="4"/>
        <v>6.8287988274937761E-2</v>
      </c>
      <c r="H5" s="38">
        <f t="shared" ca="1" si="1"/>
        <v>6.9626968437191433E-2</v>
      </c>
      <c r="I5" s="38">
        <f t="shared" ca="1" si="1"/>
        <v>7.0965948599445119E-2</v>
      </c>
      <c r="J5" s="38">
        <f t="shared" ca="1" si="1"/>
        <v>7.2304928761698792E-2</v>
      </c>
      <c r="K5" s="39" cm="1">
        <f t="array" aca="1" ref="K5" ca="1">INDIRECT(CONCATENATE("'",HLOOKUP(K$1,$B$21:$E$23,3,FALSE),"'!",$B$25,ROW($A5)+5))*About!$A$27</f>
        <v>7.3643908923952478E-2</v>
      </c>
      <c r="L5" s="38">
        <f t="shared" ca="1" si="5"/>
        <v>7.4982889086206164E-2</v>
      </c>
      <c r="M5" s="38">
        <f t="shared" ca="1" si="2"/>
        <v>7.6321869248459837E-2</v>
      </c>
      <c r="N5" s="38">
        <f t="shared" ca="1" si="2"/>
        <v>7.7660849410713523E-2</v>
      </c>
      <c r="O5" s="38">
        <f t="shared" ca="1" si="2"/>
        <v>7.8999829572967195E-2</v>
      </c>
      <c r="P5" s="39" cm="1">
        <f t="array" aca="1" ref="P5" ca="1">INDIRECT(CONCATENATE("'",HLOOKUP(P$1,$B$21:$E$23,3,FALSE),"'!",$B$25,ROW($A5)+5))*About!$A$27</f>
        <v>8.0338809735220881E-2</v>
      </c>
      <c r="Q5" s="38" cm="1">
        <f t="array" aca="1" ref="Q5" ca="1">TREND($K5:$P5,$K$1:$P$1,Q$1)</f>
        <v>8.167778989747454E-2</v>
      </c>
      <c r="R5" s="38" cm="1">
        <f t="array" aca="1" ref="R5" ca="1">TREND($K5:$P5,$K$1:$P$1,R$1)</f>
        <v>8.3016770059728184E-2</v>
      </c>
      <c r="S5" s="38" cm="1">
        <f t="array" aca="1" ref="S5" ca="1">TREND($K5:$P5,$K$1:$P$1,S$1)</f>
        <v>8.4355750221981829E-2</v>
      </c>
      <c r="T5" s="38" cm="1">
        <f t="array" aca="1" ref="T5" ca="1">TREND($K5:$P5,$K$1:$P$1,T$1)</f>
        <v>8.5694730384235474E-2</v>
      </c>
      <c r="U5" s="38" cm="1">
        <f t="array" aca="1" ref="U5" ca="1">TREND($K5:$P5,$K$1:$P$1,U$1)</f>
        <v>8.7033710546489118E-2</v>
      </c>
      <c r="V5" s="38" cm="1">
        <f t="array" aca="1" ref="V5" ca="1">TREND($K5:$P5,$K$1:$P$1,V$1)</f>
        <v>8.8372690708742763E-2</v>
      </c>
      <c r="W5" s="38" cm="1">
        <f t="array" aca="1" ref="W5" ca="1">TREND($K5:$P5,$K$1:$P$1,W$1)</f>
        <v>8.9711670870996407E-2</v>
      </c>
      <c r="X5" s="38" cm="1">
        <f t="array" aca="1" ref="X5" ca="1">TREND($K5:$P5,$K$1:$P$1,X$1)</f>
        <v>9.1050651033250052E-2</v>
      </c>
      <c r="Y5" s="38" cm="1">
        <f t="array" aca="1" ref="Y5" ca="1">TREND($K5:$P5,$K$1:$P$1,Y$1)</f>
        <v>9.2389631195503696E-2</v>
      </c>
      <c r="Z5" s="38" cm="1">
        <f t="array" aca="1" ref="Z5" ca="1">TREND($K5:$P5,$K$1:$P$1,Z$1)</f>
        <v>9.3728611357757341E-2</v>
      </c>
      <c r="AA5" s="38" cm="1">
        <f t="array" aca="1" ref="AA5" ca="1">TREND($K5:$P5,$K$1:$P$1,AA$1)</f>
        <v>9.5067591520010986E-2</v>
      </c>
      <c r="AB5" s="38" cm="1">
        <f t="array" aca="1" ref="AB5" ca="1">TREND($K5:$P5,$K$1:$P$1,AB$1)</f>
        <v>9.6406571682265074E-2</v>
      </c>
      <c r="AC5" s="38" cm="1">
        <f t="array" aca="1" ref="AC5" ca="1">TREND($K5:$P5,$K$1:$P$1,AC$1)</f>
        <v>9.7745551844518719E-2</v>
      </c>
      <c r="AD5" s="38" cm="1">
        <f t="array" aca="1" ref="AD5" ca="1">TREND($K5:$P5,$K$1:$P$1,AD$1)</f>
        <v>9.9084532006772363E-2</v>
      </c>
      <c r="AE5" s="38" cm="1">
        <f t="array" aca="1" ref="AE5" ca="1">TREND($K5:$P5,$K$1:$P$1,AE$1)</f>
        <v>0.10042351216902601</v>
      </c>
      <c r="AF5" s="38" cm="1">
        <f t="array" aca="1" ref="AF5" ca="1">TREND($K5:$P5,$K$1:$P$1,AF$1)</f>
        <v>0.10176249233127965</v>
      </c>
      <c r="AG5" s="38" cm="1">
        <f t="array" aca="1" ref="AG5" ca="1">TREND($K5:$P5,$K$1:$P$1,AG$1)</f>
        <v>0.1031014724935333</v>
      </c>
      <c r="AH5" s="38" cm="1">
        <f t="array" aca="1" ref="AH5" ca="1">TREND($K5:$P5,$K$1:$P$1,AH$1)</f>
        <v>0.10444045265578694</v>
      </c>
      <c r="AI5" s="38" cm="1">
        <f t="array" aca="1" ref="AI5" ca="1">TREND($K5:$P5,$K$1:$P$1,AI$1)</f>
        <v>0.10577943281804059</v>
      </c>
      <c r="AJ5" s="38" cm="1">
        <f t="array" aca="1" ref="AJ5" ca="1">TREND($K5:$P5,$K$1:$P$1,AJ$1)</f>
        <v>0.10711841298029423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0.10042351216902611</v>
      </c>
      <c r="C6" s="38">
        <f t="shared" ca="1" si="3"/>
        <v>0.10042351216902611</v>
      </c>
      <c r="D6" s="38">
        <f t="shared" ca="1" si="0"/>
        <v>0.10042351216902611</v>
      </c>
      <c r="E6" s="38">
        <f t="shared" ca="1" si="0"/>
        <v>0.10042351216902611</v>
      </c>
      <c r="F6" s="39" cm="1">
        <f t="array" aca="1" ref="F6" ca="1">INDIRECT(CONCATENATE("'",HLOOKUP(F$1,$B$21:$E$23,3,FALSE),"'!",$B$25,ROW($A6)+5))*About!$A$27</f>
        <v>0.10042351216902611</v>
      </c>
      <c r="G6" s="38">
        <f t="shared" ca="1" si="4"/>
        <v>0.10042351216902611</v>
      </c>
      <c r="H6" s="38">
        <f t="shared" ca="1" si="1"/>
        <v>0.10042351216902611</v>
      </c>
      <c r="I6" s="38">
        <f t="shared" ca="1" si="1"/>
        <v>0.10042351216902611</v>
      </c>
      <c r="J6" s="38">
        <f t="shared" ca="1" si="1"/>
        <v>0.10042351216902611</v>
      </c>
      <c r="K6" s="39" cm="1">
        <f t="array" aca="1" ref="K6" ca="1">INDIRECT(CONCATENATE("'",HLOOKUP(K$1,$B$21:$E$23,3,FALSE),"'!",$B$25,ROW($A6)+5))*About!$A$27</f>
        <v>0.10042351216902611</v>
      </c>
      <c r="L6" s="38">
        <f t="shared" ca="1" si="5"/>
        <v>0.10310147249353346</v>
      </c>
      <c r="M6" s="38">
        <f t="shared" ca="1" si="2"/>
        <v>0.10577943281804084</v>
      </c>
      <c r="N6" s="38">
        <f t="shared" ca="1" si="2"/>
        <v>0.10845739314254819</v>
      </c>
      <c r="O6" s="38">
        <f t="shared" ca="1" si="2"/>
        <v>0.11113535346705557</v>
      </c>
      <c r="P6" s="39" cm="1">
        <f t="array" aca="1" ref="P6" ca="1">INDIRECT(CONCATENATE("'",HLOOKUP(P$1,$B$21:$E$23,3,FALSE),"'!",$B$25,ROW($A6)+5))*About!$A$27</f>
        <v>0.11381331379156293</v>
      </c>
      <c r="Q6" s="38" cm="1">
        <f t="array" aca="1" ref="Q6" ca="1">TREND($K6:$P6,$K$1:$P$1,Q$1)</f>
        <v>0.11649127411607019</v>
      </c>
      <c r="R6" s="38" cm="1">
        <f t="array" aca="1" ref="R6" ca="1">TREND($K6:$P6,$K$1:$P$1,R$1)</f>
        <v>0.11916923444057748</v>
      </c>
      <c r="S6" s="38" cm="1">
        <f t="array" aca="1" ref="S6" ca="1">TREND($K6:$P6,$K$1:$P$1,S$1)</f>
        <v>0.12184719476508477</v>
      </c>
      <c r="T6" s="38" cm="1">
        <f t="array" aca="1" ref="T6" ca="1">TREND($K6:$P6,$K$1:$P$1,T$1)</f>
        <v>0.12452515508959205</v>
      </c>
      <c r="U6" s="38" cm="1">
        <f t="array" aca="1" ref="U6" ca="1">TREND($K6:$P6,$K$1:$P$1,U$1)</f>
        <v>0.12720311541409934</v>
      </c>
      <c r="V6" s="38" cm="1">
        <f t="array" aca="1" ref="V6" ca="1">TREND($K6:$P6,$K$1:$P$1,V$1)</f>
        <v>0.12988107573860663</v>
      </c>
      <c r="W6" s="38" cm="1">
        <f t="array" aca="1" ref="W6" ca="1">TREND($K6:$P6,$K$1:$P$1,W$1)</f>
        <v>0.13255903606311392</v>
      </c>
      <c r="X6" s="38" cm="1">
        <f t="array" aca="1" ref="X6" ca="1">TREND($K6:$P6,$K$1:$P$1,X$1)</f>
        <v>0.13523699638762121</v>
      </c>
      <c r="Y6" s="38" cm="1">
        <f t="array" aca="1" ref="Y6" ca="1">TREND($K6:$P6,$K$1:$P$1,Y$1)</f>
        <v>0.1379149567121285</v>
      </c>
      <c r="Z6" s="38" cm="1">
        <f t="array" aca="1" ref="Z6" ca="1">TREND($K6:$P6,$K$1:$P$1,Z$1)</f>
        <v>0.14059291703663579</v>
      </c>
      <c r="AA6" s="38" cm="1">
        <f t="array" aca="1" ref="AA6" ca="1">TREND($K6:$P6,$K$1:$P$1,AA$1)</f>
        <v>0.14327087736114308</v>
      </c>
      <c r="AB6" s="38" cm="1">
        <f t="array" aca="1" ref="AB6" ca="1">TREND($K6:$P6,$K$1:$P$1,AB$1)</f>
        <v>0.14594883768565037</v>
      </c>
      <c r="AC6" s="38" cm="1">
        <f t="array" aca="1" ref="AC6" ca="1">TREND($K6:$P6,$K$1:$P$1,AC$1)</f>
        <v>0.14862679801015855</v>
      </c>
      <c r="AD6" s="38" cm="1">
        <f t="array" aca="1" ref="AD6" ca="1">TREND($K6:$P6,$K$1:$P$1,AD$1)</f>
        <v>0.15130475833466583</v>
      </c>
      <c r="AE6" s="38" cm="1">
        <f t="array" aca="1" ref="AE6" ca="1">TREND($K6:$P6,$K$1:$P$1,AE$1)</f>
        <v>0.15398271865917312</v>
      </c>
      <c r="AF6" s="38" cm="1">
        <f t="array" aca="1" ref="AF6" ca="1">TREND($K6:$P6,$K$1:$P$1,AF$1)</f>
        <v>0.15666067898368041</v>
      </c>
      <c r="AG6" s="38" cm="1">
        <f t="array" aca="1" ref="AG6" ca="1">TREND($K6:$P6,$K$1:$P$1,AG$1)</f>
        <v>0.1593386393081877</v>
      </c>
      <c r="AH6" s="38" cm="1">
        <f t="array" aca="1" ref="AH6" ca="1">TREND($K6:$P6,$K$1:$P$1,AH$1)</f>
        <v>0.16201659963269499</v>
      </c>
      <c r="AI6" s="38" cm="1">
        <f t="array" aca="1" ref="AI6" ca="1">TREND($K6:$P6,$K$1:$P$1,AI$1)</f>
        <v>0.16469455995720228</v>
      </c>
      <c r="AJ6" s="38" cm="1">
        <f t="array" aca="1" ref="AJ6" ca="1">TREND($K6:$P6,$K$1:$P$1,AJ$1)</f>
        <v>0.16737252028170957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2.9457563569580993</v>
      </c>
      <c r="C7" s="38">
        <f t="shared" ca="1" si="3"/>
        <v>2.9624936089862706</v>
      </c>
      <c r="D7" s="38">
        <f t="shared" ca="1" si="0"/>
        <v>2.9792308610144413</v>
      </c>
      <c r="E7" s="38">
        <f t="shared" ca="1" si="0"/>
        <v>2.9959681130426121</v>
      </c>
      <c r="F7" s="39" cm="1">
        <f t="array" aca="1" ref="F7" ca="1">INDIRECT(CONCATENATE("'",HLOOKUP(F$1,$B$21:$E$23,3,FALSE),"'!",$B$25,ROW($A7)+5))*About!$A$27</f>
        <v>3.0127053650707833</v>
      </c>
      <c r="G7" s="38">
        <f t="shared" ca="1" si="4"/>
        <v>3.0127053650707833</v>
      </c>
      <c r="H7" s="38">
        <f t="shared" ca="1" si="1"/>
        <v>3.0127053650707833</v>
      </c>
      <c r="I7" s="38">
        <f t="shared" ca="1" si="1"/>
        <v>3.0127053650707833</v>
      </c>
      <c r="J7" s="38">
        <f t="shared" ca="1" si="1"/>
        <v>3.0127053650707833</v>
      </c>
      <c r="K7" s="39" cm="1">
        <f t="array" aca="1" ref="K7" ca="1">INDIRECT(CONCATENATE("'",HLOOKUP(K$1,$B$21:$E$23,3,FALSE),"'!",$B$25,ROW($A7)+5))*About!$A$27</f>
        <v>3.0127053650707833</v>
      </c>
      <c r="L7" s="38">
        <f t="shared" ca="1" si="5"/>
        <v>3.0260951666933202</v>
      </c>
      <c r="M7" s="38">
        <f t="shared" ca="1" si="2"/>
        <v>3.0394849683158567</v>
      </c>
      <c r="N7" s="38">
        <f t="shared" ca="1" si="2"/>
        <v>3.0528747699383936</v>
      </c>
      <c r="O7" s="38">
        <f t="shared" ca="1" si="2"/>
        <v>3.06626457156093</v>
      </c>
      <c r="P7" s="39" cm="1">
        <f t="array" aca="1" ref="P7" ca="1">INDIRECT(CONCATENATE("'",HLOOKUP(P$1,$B$21:$E$23,3,FALSE),"'!",$B$25,ROW($A7)+5))*About!$A$27</f>
        <v>3.0796543731834669</v>
      </c>
      <c r="Q7" s="38" cm="1">
        <f t="array" aca="1" ref="Q7" ca="1">TREND($K7:$P7,$K$1:$P$1,Q$1)</f>
        <v>3.0930441748060034</v>
      </c>
      <c r="R7" s="38" cm="1">
        <f t="array" aca="1" ref="R7" ca="1">TREND($K7:$P7,$K$1:$P$1,R$1)</f>
        <v>3.1064339764285407</v>
      </c>
      <c r="S7" s="38" cm="1">
        <f t="array" aca="1" ref="S7" ca="1">TREND($K7:$P7,$K$1:$P$1,S$1)</f>
        <v>3.119823778051078</v>
      </c>
      <c r="T7" s="38" cm="1">
        <f t="array" aca="1" ref="T7" ca="1">TREND($K7:$P7,$K$1:$P$1,T$1)</f>
        <v>3.1332135796736154</v>
      </c>
      <c r="U7" s="38" cm="1">
        <f t="array" aca="1" ref="U7" ca="1">TREND($K7:$P7,$K$1:$P$1,U$1)</f>
        <v>3.1466033812961491</v>
      </c>
      <c r="V7" s="38" cm="1">
        <f t="array" aca="1" ref="V7" ca="1">TREND($K7:$P7,$K$1:$P$1,V$1)</f>
        <v>3.1599931829186865</v>
      </c>
      <c r="W7" s="38" cm="1">
        <f t="array" aca="1" ref="W7" ca="1">TREND($K7:$P7,$K$1:$P$1,W$1)</f>
        <v>3.1733829845412238</v>
      </c>
      <c r="X7" s="38" cm="1">
        <f t="array" aca="1" ref="X7" ca="1">TREND($K7:$P7,$K$1:$P$1,X$1)</f>
        <v>3.1867727861637611</v>
      </c>
      <c r="Y7" s="38" cm="1">
        <f t="array" aca="1" ref="Y7" ca="1">TREND($K7:$P7,$K$1:$P$1,Y$1)</f>
        <v>3.2001625877862985</v>
      </c>
      <c r="Z7" s="38" cm="1">
        <f t="array" aca="1" ref="Z7" ca="1">TREND($K7:$P7,$K$1:$P$1,Z$1)</f>
        <v>3.2135523894088323</v>
      </c>
      <c r="AA7" s="38" cm="1">
        <f t="array" aca="1" ref="AA7" ca="1">TREND($K7:$P7,$K$1:$P$1,AA$1)</f>
        <v>3.2269421910313696</v>
      </c>
      <c r="AB7" s="38" cm="1">
        <f t="array" aca="1" ref="AB7" ca="1">TREND($K7:$P7,$K$1:$P$1,AB$1)</f>
        <v>3.2403319926539069</v>
      </c>
      <c r="AC7" s="38" cm="1">
        <f t="array" aca="1" ref="AC7" ca="1">TREND($K7:$P7,$K$1:$P$1,AC$1)</f>
        <v>3.2537217942764443</v>
      </c>
      <c r="AD7" s="38" cm="1">
        <f t="array" aca="1" ref="AD7" ca="1">TREND($K7:$P7,$K$1:$P$1,AD$1)</f>
        <v>3.2671115958989816</v>
      </c>
      <c r="AE7" s="38" cm="1">
        <f t="array" aca="1" ref="AE7" ca="1">TREND($K7:$P7,$K$1:$P$1,AE$1)</f>
        <v>3.2805013975215189</v>
      </c>
      <c r="AF7" s="38" cm="1">
        <f t="array" aca="1" ref="AF7" ca="1">TREND($K7:$P7,$K$1:$P$1,AF$1)</f>
        <v>3.2938911991440527</v>
      </c>
      <c r="AG7" s="38" cm="1">
        <f t="array" aca="1" ref="AG7" ca="1">TREND($K7:$P7,$K$1:$P$1,AG$1)</f>
        <v>3.30728100076659</v>
      </c>
      <c r="AH7" s="38" cm="1">
        <f t="array" aca="1" ref="AH7" ca="1">TREND($K7:$P7,$K$1:$P$1,AH$1)</f>
        <v>3.3206708023891274</v>
      </c>
      <c r="AI7" s="38" cm="1">
        <f t="array" aca="1" ref="AI7" ca="1">TREND($K7:$P7,$K$1:$P$1,AI$1)</f>
        <v>3.3340606040116647</v>
      </c>
      <c r="AJ7" s="38" cm="1">
        <f t="array" aca="1" ref="AJ7" ca="1">TREND($K7:$P7,$K$1:$P$1,AJ$1)</f>
        <v>3.347450405634202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0.49542266003386215</v>
      </c>
      <c r="C8" s="38">
        <f t="shared" ca="1" si="3"/>
        <v>0.49877011043949637</v>
      </c>
      <c r="D8" s="38">
        <f t="shared" ca="1" si="0"/>
        <v>0.50211756084513048</v>
      </c>
      <c r="E8" s="38">
        <f t="shared" ca="1" si="0"/>
        <v>0.50546501125076471</v>
      </c>
      <c r="F8" s="39" cm="1">
        <f t="array" aca="1" ref="F8" ca="1">INDIRECT(CONCATENATE("'",HLOOKUP(F$1,$B$21:$E$23,3,FALSE),"'!",$B$25,ROW($A8)+5))*About!$A$27</f>
        <v>0.50881246165639893</v>
      </c>
      <c r="G8" s="38">
        <f t="shared" ca="1" si="4"/>
        <v>0.51015144181865257</v>
      </c>
      <c r="H8" s="38">
        <f t="shared" ca="1" si="1"/>
        <v>0.51149042198090633</v>
      </c>
      <c r="I8" s="38">
        <f t="shared" ca="1" si="1"/>
        <v>0.51282940214315997</v>
      </c>
      <c r="J8" s="38">
        <f t="shared" ca="1" si="1"/>
        <v>0.51416838230541373</v>
      </c>
      <c r="K8" s="39" cm="1">
        <f t="array" aca="1" ref="K8" ca="1">INDIRECT(CONCATENATE("'",HLOOKUP(K$1,$B$21:$E$23,3,FALSE),"'!",$B$25,ROW($A8)+5))*About!$A$27</f>
        <v>0.51550736246766737</v>
      </c>
      <c r="L8" s="38">
        <f t="shared" ca="1" si="5"/>
        <v>0.51818532279217477</v>
      </c>
      <c r="M8" s="38">
        <f t="shared" ca="1" si="2"/>
        <v>0.52086328311668206</v>
      </c>
      <c r="N8" s="38">
        <f t="shared" ca="1" si="2"/>
        <v>0.52354124344118946</v>
      </c>
      <c r="O8" s="38">
        <f t="shared" ca="1" si="2"/>
        <v>0.52621920376569675</v>
      </c>
      <c r="P8" s="39" cm="1">
        <f t="array" aca="1" ref="P8" ca="1">INDIRECT(CONCATENATE("'",HLOOKUP(P$1,$B$21:$E$23,3,FALSE),"'!",$B$25,ROW($A8)+5))*About!$A$27</f>
        <v>0.52889716409020415</v>
      </c>
      <c r="Q8" s="38" cm="1">
        <f t="array" aca="1" ref="Q8" ca="1">TREND($K8:$P8,$K$1:$P$1,Q$1)</f>
        <v>0.53157512441471155</v>
      </c>
      <c r="R8" s="38" cm="1">
        <f t="array" aca="1" ref="R8" ca="1">TREND($K8:$P8,$K$1:$P$1,R$1)</f>
        <v>0.53425308473921884</v>
      </c>
      <c r="S8" s="38" cm="1">
        <f t="array" aca="1" ref="S8" ca="1">TREND($K8:$P8,$K$1:$P$1,S$1)</f>
        <v>0.53693104506372613</v>
      </c>
      <c r="T8" s="38" cm="1">
        <f t="array" aca="1" ref="T8" ca="1">TREND($K8:$P8,$K$1:$P$1,T$1)</f>
        <v>0.53960900538823342</v>
      </c>
      <c r="U8" s="38" cm="1">
        <f t="array" aca="1" ref="U8" ca="1">TREND($K8:$P8,$K$1:$P$1,U$1)</f>
        <v>0.54228696571274071</v>
      </c>
      <c r="V8" s="38" cm="1">
        <f t="array" aca="1" ref="V8" ca="1">TREND($K8:$P8,$K$1:$P$1,V$1)</f>
        <v>0.544964926037248</v>
      </c>
      <c r="W8" s="38" cm="1">
        <f t="array" aca="1" ref="W8" ca="1">TREND($K8:$P8,$K$1:$P$1,W$1)</f>
        <v>0.54764288636175529</v>
      </c>
      <c r="X8" s="38" cm="1">
        <f t="array" aca="1" ref="X8" ca="1">TREND($K8:$P8,$K$1:$P$1,X$1)</f>
        <v>0.55032084668626258</v>
      </c>
      <c r="Y8" s="38" cm="1">
        <f t="array" aca="1" ref="Y8" ca="1">TREND($K8:$P8,$K$1:$P$1,Y$1)</f>
        <v>0.55299880701076987</v>
      </c>
      <c r="Z8" s="38" cm="1">
        <f t="array" aca="1" ref="Z8" ca="1">TREND($K8:$P8,$K$1:$P$1,Z$1)</f>
        <v>0.55567676733527716</v>
      </c>
      <c r="AA8" s="38" cm="1">
        <f t="array" aca="1" ref="AA8" ca="1">TREND($K8:$P8,$K$1:$P$1,AA$1)</f>
        <v>0.55835472765978533</v>
      </c>
      <c r="AB8" s="38" cm="1">
        <f t="array" aca="1" ref="AB8" ca="1">TREND($K8:$P8,$K$1:$P$1,AB$1)</f>
        <v>0.56103268798429262</v>
      </c>
      <c r="AC8" s="38" cm="1">
        <f t="array" aca="1" ref="AC8" ca="1">TREND($K8:$P8,$K$1:$P$1,AC$1)</f>
        <v>0.56371064830879991</v>
      </c>
      <c r="AD8" s="38" cm="1">
        <f t="array" aca="1" ref="AD8" ca="1">TREND($K8:$P8,$K$1:$P$1,AD$1)</f>
        <v>0.5663886086333072</v>
      </c>
      <c r="AE8" s="38" cm="1">
        <f t="array" aca="1" ref="AE8" ca="1">TREND($K8:$P8,$K$1:$P$1,AE$1)</f>
        <v>0.56906656895781449</v>
      </c>
      <c r="AF8" s="38" cm="1">
        <f t="array" aca="1" ref="AF8" ca="1">TREND($K8:$P8,$K$1:$P$1,AF$1)</f>
        <v>0.57174452928232178</v>
      </c>
      <c r="AG8" s="38" cm="1">
        <f t="array" aca="1" ref="AG8" ca="1">TREND($K8:$P8,$K$1:$P$1,AG$1)</f>
        <v>0.57442248960682907</v>
      </c>
      <c r="AH8" s="38" cm="1">
        <f t="array" aca="1" ref="AH8" ca="1">TREND($K8:$P8,$K$1:$P$1,AH$1)</f>
        <v>0.57710044993133636</v>
      </c>
      <c r="AI8" s="38" cm="1">
        <f t="array" aca="1" ref="AI8" ca="1">TREND($K8:$P8,$K$1:$P$1,AI$1)</f>
        <v>0.57977841025584365</v>
      </c>
      <c r="AJ8" s="38" cm="1">
        <f t="array" aca="1" ref="AJ8" ca="1">TREND($K8:$P8,$K$1:$P$1,AJ$1)</f>
        <v>0.58245637058035094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0.11381331379156293</v>
      </c>
      <c r="C9" s="38">
        <f t="shared" ca="1" si="3"/>
        <v>0.11381331379156293</v>
      </c>
      <c r="D9" s="38">
        <f t="shared" ca="1" si="0"/>
        <v>0.11381331379156293</v>
      </c>
      <c r="E9" s="38">
        <f t="shared" ca="1" si="0"/>
        <v>0.11381331379156293</v>
      </c>
      <c r="F9" s="39" cm="1">
        <f t="array" aca="1" ref="F9" ca="1">INDIRECT(CONCATENATE("'",HLOOKUP(F$1,$B$21:$E$23,3,FALSE),"'!",$B$25,ROW($A9)+5))*About!$A$27</f>
        <v>0.11381331379156293</v>
      </c>
      <c r="G9" s="38">
        <f t="shared" ca="1" si="4"/>
        <v>0.11515229395381661</v>
      </c>
      <c r="H9" s="38">
        <f t="shared" ca="1" si="1"/>
        <v>0.11649127411607028</v>
      </c>
      <c r="I9" s="38">
        <f t="shared" ca="1" si="1"/>
        <v>0.11783025427832397</v>
      </c>
      <c r="J9" s="38">
        <f t="shared" ca="1" si="1"/>
        <v>0.11916923444057764</v>
      </c>
      <c r="K9" s="39" cm="1">
        <f t="array" aca="1" ref="K9" ca="1">INDIRECT(CONCATENATE("'",HLOOKUP(K$1,$B$21:$E$23,3,FALSE),"'!",$B$25,ROW($A9)+5))*About!$A$27</f>
        <v>0.12050821460283133</v>
      </c>
      <c r="L9" s="38">
        <f t="shared" ca="1" si="5"/>
        <v>0.12184719476508502</v>
      </c>
      <c r="M9" s="38">
        <f t="shared" ca="1" si="2"/>
        <v>0.12318617492733869</v>
      </c>
      <c r="N9" s="38">
        <f t="shared" ca="1" si="2"/>
        <v>0.12452515508959237</v>
      </c>
      <c r="O9" s="38">
        <f t="shared" ca="1" si="2"/>
        <v>0.12586413525184606</v>
      </c>
      <c r="P9" s="39" cm="1">
        <f t="array" aca="1" ref="P9" ca="1">INDIRECT(CONCATENATE("'",HLOOKUP(P$1,$B$21:$E$23,3,FALSE),"'!",$B$25,ROW($A9)+5))*About!$A$27</f>
        <v>0.12720311541409973</v>
      </c>
      <c r="Q9" s="38" cm="1">
        <f t="array" aca="1" ref="Q9" ca="1">TREND($K9:$P9,$K$1:$P$1,Q$1)</f>
        <v>0.12854209557635343</v>
      </c>
      <c r="R9" s="38" cm="1">
        <f t="array" aca="1" ref="R9" ca="1">TREND($K9:$P9,$K$1:$P$1,R$1)</f>
        <v>0.12988107573860708</v>
      </c>
      <c r="S9" s="38" cm="1">
        <f t="array" aca="1" ref="S9" ca="1">TREND($K9:$P9,$K$1:$P$1,S$1)</f>
        <v>0.13122005590086072</v>
      </c>
      <c r="T9" s="38" cm="1">
        <f t="array" aca="1" ref="T9" ca="1">TREND($K9:$P9,$K$1:$P$1,T$1)</f>
        <v>0.13255903606311437</v>
      </c>
      <c r="U9" s="38" cm="1">
        <f t="array" aca="1" ref="U9" ca="1">TREND($K9:$P9,$K$1:$P$1,U$1)</f>
        <v>0.13389801622536801</v>
      </c>
      <c r="V9" s="38" cm="1">
        <f t="array" aca="1" ref="V9" ca="1">TREND($K9:$P9,$K$1:$P$1,V$1)</f>
        <v>0.13523699638762166</v>
      </c>
      <c r="W9" s="38" cm="1">
        <f t="array" aca="1" ref="W9" ca="1">TREND($K9:$P9,$K$1:$P$1,W$1)</f>
        <v>0.1365759765498753</v>
      </c>
      <c r="X9" s="38" cm="1">
        <f t="array" aca="1" ref="X9" ca="1">TREND($K9:$P9,$K$1:$P$1,X$1)</f>
        <v>0.13791495671212894</v>
      </c>
      <c r="Y9" s="38" cm="1">
        <f t="array" aca="1" ref="Y9" ca="1">TREND($K9:$P9,$K$1:$P$1,Y$1)</f>
        <v>0.13925393687438259</v>
      </c>
      <c r="Z9" s="38" cm="1">
        <f t="array" aca="1" ref="Z9" ca="1">TREND($K9:$P9,$K$1:$P$1,Z$1)</f>
        <v>0.14059291703663623</v>
      </c>
      <c r="AA9" s="38" cm="1">
        <f t="array" aca="1" ref="AA9" ca="1">TREND($K9:$P9,$K$1:$P$1,AA$1)</f>
        <v>0.14193189719888988</v>
      </c>
      <c r="AB9" s="38" cm="1">
        <f t="array" aca="1" ref="AB9" ca="1">TREND($K9:$P9,$K$1:$P$1,AB$1)</f>
        <v>0.14327087736114397</v>
      </c>
      <c r="AC9" s="38" cm="1">
        <f t="array" aca="1" ref="AC9" ca="1">TREND($K9:$P9,$K$1:$P$1,AC$1)</f>
        <v>0.14460985752339761</v>
      </c>
      <c r="AD9" s="38" cm="1">
        <f t="array" aca="1" ref="AD9" ca="1">TREND($K9:$P9,$K$1:$P$1,AD$1)</f>
        <v>0.14594883768565126</v>
      </c>
      <c r="AE9" s="38" cm="1">
        <f t="array" aca="1" ref="AE9" ca="1">TREND($K9:$P9,$K$1:$P$1,AE$1)</f>
        <v>0.1472878178479049</v>
      </c>
      <c r="AF9" s="38" cm="1">
        <f t="array" aca="1" ref="AF9" ca="1">TREND($K9:$P9,$K$1:$P$1,AF$1)</f>
        <v>0.14862679801015855</v>
      </c>
      <c r="AG9" s="38" cm="1">
        <f t="array" aca="1" ref="AG9" ca="1">TREND($K9:$P9,$K$1:$P$1,AG$1)</f>
        <v>0.14996577817241219</v>
      </c>
      <c r="AH9" s="38" cm="1">
        <f t="array" aca="1" ref="AH9" ca="1">TREND($K9:$P9,$K$1:$P$1,AH$1)</f>
        <v>0.15130475833466583</v>
      </c>
      <c r="AI9" s="38" cm="1">
        <f t="array" aca="1" ref="AI9" ca="1">TREND($K9:$P9,$K$1:$P$1,AI$1)</f>
        <v>0.15264373849691948</v>
      </c>
      <c r="AJ9" s="38" cm="1">
        <f t="array" aca="1" ref="AJ9" ca="1">TREND($K9:$P9,$K$1:$P$1,AJ$1)</f>
        <v>0.15398271865917312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9.3728611357757699E-4</v>
      </c>
      <c r="C10" s="38">
        <f t="shared" ca="1" si="3"/>
        <v>9.5402336560574807E-4</v>
      </c>
      <c r="D10" s="38">
        <f t="shared" ca="1" si="0"/>
        <v>9.7076061763391903E-4</v>
      </c>
      <c r="E10" s="38">
        <f t="shared" ca="1" si="0"/>
        <v>9.8749786966209011E-4</v>
      </c>
      <c r="F10" s="39" cm="1">
        <f t="array" aca="1" ref="F10" ca="1">INDIRECT(CONCATENATE("'",HLOOKUP(F$1,$B$21:$E$23,3,FALSE),"'!",$B$25,ROW($A10)+5))*About!$A$27</f>
        <v>1.0042351216902612E-3</v>
      </c>
      <c r="G10" s="38">
        <f t="shared" ca="1" si="4"/>
        <v>1.0310147249353349E-3</v>
      </c>
      <c r="H10" s="38">
        <f t="shared" ca="1" si="1"/>
        <v>1.0577943281804083E-3</v>
      </c>
      <c r="I10" s="38">
        <f t="shared" ca="1" si="1"/>
        <v>1.084573931425482E-3</v>
      </c>
      <c r="J10" s="38">
        <f t="shared" ca="1" si="1"/>
        <v>1.1113535346705555E-3</v>
      </c>
      <c r="K10" s="39" cm="1">
        <f t="array" aca="1" ref="K10" ca="1">INDIRECT(CONCATENATE("'",HLOOKUP(K$1,$B$21:$E$23,3,FALSE),"'!",$B$25,ROW($A10)+5))*About!$A$27</f>
        <v>1.1381331379156292E-3</v>
      </c>
      <c r="L10" s="38">
        <f t="shared" ca="1" si="5"/>
        <v>1.1515229395381659E-3</v>
      </c>
      <c r="M10" s="38">
        <f t="shared" ca="1" si="2"/>
        <v>1.1649127411607028E-3</v>
      </c>
      <c r="N10" s="38">
        <f t="shared" ca="1" si="2"/>
        <v>1.1783025427832396E-3</v>
      </c>
      <c r="O10" s="38">
        <f t="shared" ca="1" si="2"/>
        <v>1.1916923444057765E-3</v>
      </c>
      <c r="P10" s="39" cm="1">
        <f t="array" aca="1" ref="P10" ca="1">INDIRECT(CONCATENATE("'",HLOOKUP(P$1,$B$21:$E$23,3,FALSE),"'!",$B$25,ROW($A10)+5))*About!$A$27</f>
        <v>1.2050821460283133E-3</v>
      </c>
      <c r="Q10" s="38" cm="1">
        <f t="array" aca="1" ref="Q10" ca="1">TREND($K10:$P10,$K$1:$P$1,Q$1)</f>
        <v>1.2184719476508489E-3</v>
      </c>
      <c r="R10" s="38" cm="1">
        <f t="array" aca="1" ref="R10" ca="1">TREND($K10:$P10,$K$1:$P$1,R$1)</f>
        <v>1.2318617492733872E-3</v>
      </c>
      <c r="S10" s="38" cm="1">
        <f t="array" aca="1" ref="S10" ca="1">TREND($K10:$P10,$K$1:$P$1,S$1)</f>
        <v>1.2452515508959219E-3</v>
      </c>
      <c r="T10" s="38" cm="1">
        <f t="array" aca="1" ref="T10" ca="1">TREND($K10:$P10,$K$1:$P$1,T$1)</f>
        <v>1.2586413525184602E-3</v>
      </c>
      <c r="U10" s="38" cm="1">
        <f t="array" aca="1" ref="U10" ca="1">TREND($K10:$P10,$K$1:$P$1,U$1)</f>
        <v>1.272031154140995E-3</v>
      </c>
      <c r="V10" s="38" cm="1">
        <f t="array" aca="1" ref="V10" ca="1">TREND($K10:$P10,$K$1:$P$1,V$1)</f>
        <v>1.2854209557635332E-3</v>
      </c>
      <c r="W10" s="38" cm="1">
        <f t="array" aca="1" ref="W10" ca="1">TREND($K10:$P10,$K$1:$P$1,W$1)</f>
        <v>1.298810757386068E-3</v>
      </c>
      <c r="X10" s="38" cm="1">
        <f t="array" aca="1" ref="X10" ca="1">TREND($K10:$P10,$K$1:$P$1,X$1)</f>
        <v>1.3122005590086062E-3</v>
      </c>
      <c r="Y10" s="38" cm="1">
        <f t="array" aca="1" ref="Y10" ca="1">TREND($K10:$P10,$K$1:$P$1,Y$1)</f>
        <v>1.3255903606311445E-3</v>
      </c>
      <c r="Z10" s="38" cm="1">
        <f t="array" aca="1" ref="Z10" ca="1">TREND($K10:$P10,$K$1:$P$1,Z$1)</f>
        <v>1.3389801622536793E-3</v>
      </c>
      <c r="AA10" s="38" cm="1">
        <f t="array" aca="1" ref="AA10" ca="1">TREND($K10:$P10,$K$1:$P$1,AA$1)</f>
        <v>1.3523699638762175E-3</v>
      </c>
      <c r="AB10" s="38" cm="1">
        <f t="array" aca="1" ref="AB10" ca="1">TREND($K10:$P10,$K$1:$P$1,AB$1)</f>
        <v>1.3657597654987523E-3</v>
      </c>
      <c r="AC10" s="38" cm="1">
        <f t="array" aca="1" ref="AC10" ca="1">TREND($K10:$P10,$K$1:$P$1,AC$1)</f>
        <v>1.3791495671212906E-3</v>
      </c>
      <c r="AD10" s="38" cm="1">
        <f t="array" aca="1" ref="AD10" ca="1">TREND($K10:$P10,$K$1:$P$1,AD$1)</f>
        <v>1.3925393687438288E-3</v>
      </c>
      <c r="AE10" s="38" cm="1">
        <f t="array" aca="1" ref="AE10" ca="1">TREND($K10:$P10,$K$1:$P$1,AE$1)</f>
        <v>1.4059291703663636E-3</v>
      </c>
      <c r="AF10" s="38" cm="1">
        <f t="array" aca="1" ref="AF10" ca="1">TREND($K10:$P10,$K$1:$P$1,AF$1)</f>
        <v>1.4193189719889018E-3</v>
      </c>
      <c r="AG10" s="38" cm="1">
        <f t="array" aca="1" ref="AG10" ca="1">TREND($K10:$P10,$K$1:$P$1,AG$1)</f>
        <v>1.4327087736114366E-3</v>
      </c>
      <c r="AH10" s="38" cm="1">
        <f t="array" aca="1" ref="AH10" ca="1">TREND($K10:$P10,$K$1:$P$1,AH$1)</f>
        <v>1.4460985752339749E-3</v>
      </c>
      <c r="AI10" s="38" cm="1">
        <f t="array" aca="1" ref="AI10" ca="1">TREND($K10:$P10,$K$1:$P$1,AI$1)</f>
        <v>1.4594883768565131E-3</v>
      </c>
      <c r="AJ10" s="38" cm="1">
        <f t="array" aca="1" ref="AJ10" ca="1">TREND($K10:$P10,$K$1:$P$1,AJ$1)</f>
        <v>1.4728781784790479E-3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8.7033710546489289E-4</v>
      </c>
      <c r="C11" s="38">
        <f t="shared" ca="1" si="3"/>
        <v>9.0381160952123494E-4</v>
      </c>
      <c r="D11" s="38">
        <f t="shared" ca="1" si="0"/>
        <v>9.372861135775771E-4</v>
      </c>
      <c r="E11" s="38">
        <f t="shared" ca="1" si="0"/>
        <v>9.7076061763391914E-4</v>
      </c>
      <c r="F11" s="39" cm="1">
        <f t="array" aca="1" ref="F11" ca="1">INDIRECT(CONCATENATE("'",HLOOKUP(F$1,$B$21:$E$23,3,FALSE),"'!",$B$25,ROW($A11)+5))*About!$A$27</f>
        <v>1.0042351216902612E-3</v>
      </c>
      <c r="G11" s="38">
        <f t="shared" ca="1" si="4"/>
        <v>1.0176249233127979E-3</v>
      </c>
      <c r="H11" s="38">
        <f t="shared" ca="1" si="1"/>
        <v>1.0310147249353349E-3</v>
      </c>
      <c r="I11" s="38">
        <f t="shared" ca="1" si="1"/>
        <v>1.0444045265578716E-3</v>
      </c>
      <c r="J11" s="38">
        <f t="shared" ca="1" si="1"/>
        <v>1.0577943281804086E-3</v>
      </c>
      <c r="K11" s="39" cm="1">
        <f t="array" aca="1" ref="K11" ca="1">INDIRECT(CONCATENATE("'",HLOOKUP(K$1,$B$21:$E$23,3,FALSE),"'!",$B$25,ROW($A11)+5))*About!$A$27</f>
        <v>1.0711841298029453E-3</v>
      </c>
      <c r="L11" s="38">
        <f t="shared" ca="1" si="5"/>
        <v>1.097963733048019E-3</v>
      </c>
      <c r="M11" s="38">
        <f t="shared" ca="1" si="2"/>
        <v>1.1247433362930924E-3</v>
      </c>
      <c r="N11" s="38">
        <f t="shared" ca="1" si="2"/>
        <v>1.1515229395381661E-3</v>
      </c>
      <c r="O11" s="38">
        <f t="shared" ca="1" si="2"/>
        <v>1.1783025427832396E-3</v>
      </c>
      <c r="P11" s="39" cm="1">
        <f t="array" aca="1" ref="P11" ca="1">INDIRECT(CONCATENATE("'",HLOOKUP(P$1,$B$21:$E$23,3,FALSE),"'!",$B$25,ROW($A11)+5))*About!$A$27</f>
        <v>1.2050821460283133E-3</v>
      </c>
      <c r="Q11" s="38" cm="1">
        <f t="array" aca="1" ref="Q11" ca="1">TREND($K11:$P11,$K$1:$P$1,Q$1)</f>
        <v>1.2318617492733872E-3</v>
      </c>
      <c r="R11" s="38" cm="1">
        <f t="array" aca="1" ref="R11" ca="1">TREND($K11:$P11,$K$1:$P$1,R$1)</f>
        <v>1.2586413525184637E-3</v>
      </c>
      <c r="S11" s="38" cm="1">
        <f t="array" aca="1" ref="S11" ca="1">TREND($K11:$P11,$K$1:$P$1,S$1)</f>
        <v>1.2854209557635332E-3</v>
      </c>
      <c r="T11" s="38" cm="1">
        <f t="array" aca="1" ref="T11" ca="1">TREND($K11:$P11,$K$1:$P$1,T$1)</f>
        <v>1.3122005590086097E-3</v>
      </c>
      <c r="U11" s="38" cm="1">
        <f t="array" aca="1" ref="U11" ca="1">TREND($K11:$P11,$K$1:$P$1,U$1)</f>
        <v>1.3389801622536793E-3</v>
      </c>
      <c r="V11" s="38" cm="1">
        <f t="array" aca="1" ref="V11" ca="1">TREND($K11:$P11,$K$1:$P$1,V$1)</f>
        <v>1.3657597654987558E-3</v>
      </c>
      <c r="W11" s="38" cm="1">
        <f t="array" aca="1" ref="W11" ca="1">TREND($K11:$P11,$K$1:$P$1,W$1)</f>
        <v>1.3925393687438323E-3</v>
      </c>
      <c r="X11" s="38" cm="1">
        <f t="array" aca="1" ref="X11" ca="1">TREND($K11:$P11,$K$1:$P$1,X$1)</f>
        <v>1.4193189719889018E-3</v>
      </c>
      <c r="Y11" s="38" cm="1">
        <f t="array" aca="1" ref="Y11" ca="1">TREND($K11:$P11,$K$1:$P$1,Y$1)</f>
        <v>1.4460985752339783E-3</v>
      </c>
      <c r="Z11" s="38" cm="1">
        <f t="array" aca="1" ref="Z11" ca="1">TREND($K11:$P11,$K$1:$P$1,Z$1)</f>
        <v>1.4728781784790479E-3</v>
      </c>
      <c r="AA11" s="38" cm="1">
        <f t="array" aca="1" ref="AA11" ca="1">TREND($K11:$P11,$K$1:$P$1,AA$1)</f>
        <v>1.4996577817241244E-3</v>
      </c>
      <c r="AB11" s="38" cm="1">
        <f t="array" aca="1" ref="AB11" ca="1">TREND($K11:$P11,$K$1:$P$1,AB$1)</f>
        <v>1.5264373849692009E-3</v>
      </c>
      <c r="AC11" s="38" cm="1">
        <f t="array" aca="1" ref="AC11" ca="1">TREND($K11:$P11,$K$1:$P$1,AC$1)</f>
        <v>1.5532169882142705E-3</v>
      </c>
      <c r="AD11" s="38" cm="1">
        <f t="array" aca="1" ref="AD11" ca="1">TREND($K11:$P11,$K$1:$P$1,AD$1)</f>
        <v>1.579996591459347E-3</v>
      </c>
      <c r="AE11" s="38" cm="1">
        <f t="array" aca="1" ref="AE11" ca="1">TREND($K11:$P11,$K$1:$P$1,AE$1)</f>
        <v>1.6067761947044165E-3</v>
      </c>
      <c r="AF11" s="38" cm="1">
        <f t="array" aca="1" ref="AF11" ca="1">TREND($K11:$P11,$K$1:$P$1,AF$1)</f>
        <v>1.633555797949493E-3</v>
      </c>
      <c r="AG11" s="38" cm="1">
        <f t="array" aca="1" ref="AG11" ca="1">TREND($K11:$P11,$K$1:$P$1,AG$1)</f>
        <v>1.6603354011945626E-3</v>
      </c>
      <c r="AH11" s="38" cm="1">
        <f t="array" aca="1" ref="AH11" ca="1">TREND($K11:$P11,$K$1:$P$1,AH$1)</f>
        <v>1.6871150044396391E-3</v>
      </c>
      <c r="AI11" s="38" cm="1">
        <f t="array" aca="1" ref="AI11" ca="1">TREND($K11:$P11,$K$1:$P$1,AI$1)</f>
        <v>1.7138946076847156E-3</v>
      </c>
      <c r="AJ11" s="38" cm="1">
        <f t="array" aca="1" ref="AJ11" ca="1">TREND($K11:$P11,$K$1:$P$1,AJ$1)</f>
        <v>1.7406742109297851E-3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4.0838894948737282E-3</v>
      </c>
      <c r="C12" s="38">
        <f t="shared" ca="1" si="3"/>
        <v>4.1759443810286687E-3</v>
      </c>
      <c r="D12" s="38">
        <f t="shared" ca="1" si="0"/>
        <v>4.2679992671836092E-3</v>
      </c>
      <c r="E12" s="38">
        <f t="shared" ca="1" si="0"/>
        <v>4.3600541533385497E-3</v>
      </c>
      <c r="F12" s="40">
        <f ca="1">SUM(INDIRECT(CONCATENATE("'",HLOOKUP(F$1,$B$21:$E$23,3,FALSE),"'!",$B$25,ROW($A12)+5,":",$B$25,ROW($A12)+6)))*About!$A$27</f>
        <v>4.4521090394934902E-3</v>
      </c>
      <c r="G12" s="38">
        <f t="shared" ca="1" si="4"/>
        <v>4.5270919285796962E-3</v>
      </c>
      <c r="H12" s="38">
        <f t="shared" ca="1" si="1"/>
        <v>4.6020748176659023E-3</v>
      </c>
      <c r="I12" s="38">
        <f t="shared" ca="1" si="1"/>
        <v>4.6770577067521092E-3</v>
      </c>
      <c r="J12" s="38">
        <f t="shared" ca="1" si="1"/>
        <v>4.7520405958383152E-3</v>
      </c>
      <c r="K12" s="40">
        <f ca="1">SUM(INDIRECT(CONCATENATE("'",HLOOKUP(K$1,$B$21:$E$23,3,FALSE),"'!",$B$25,ROW($A12)+5,":",$B$25,ROW($A12)+6)))*About!$A$27</f>
        <v>4.8270234849245213E-3</v>
      </c>
      <c r="L12" s="38">
        <f t="shared" ca="1" si="5"/>
        <v>4.9153961756332647E-3</v>
      </c>
      <c r="M12" s="38">
        <f t="shared" ca="1" si="2"/>
        <v>5.0037688663420073E-3</v>
      </c>
      <c r="N12" s="38">
        <f t="shared" ca="1" si="2"/>
        <v>5.0921415570507507E-3</v>
      </c>
      <c r="O12" s="38">
        <f t="shared" ca="1" si="2"/>
        <v>5.1805142477594933E-3</v>
      </c>
      <c r="P12" s="40">
        <f ca="1">SUM(INDIRECT(CONCATENATE("'",HLOOKUP(P$1,$B$21:$E$23,3,FALSE),"'!",$B$25,ROW($A12)+5,":",$B$25,ROW($A12)+6)))*About!$A$27</f>
        <v>5.2688869384682367E-3</v>
      </c>
      <c r="Q12" s="38" cm="1">
        <f t="array" aca="1" ref="Q12" ca="1">TREND($K12:$P12,$K$1:$P$1,Q$1)</f>
        <v>5.3572596291769636E-3</v>
      </c>
      <c r="R12" s="38" cm="1">
        <f t="array" aca="1" ref="R12" ca="1">TREND($K12:$P12,$K$1:$P$1,R$1)</f>
        <v>5.4456323198857071E-3</v>
      </c>
      <c r="S12" s="38" cm="1">
        <f t="array" aca="1" ref="S12" ca="1">TREND($K12:$P12,$K$1:$P$1,S$1)</f>
        <v>5.5340050105944505E-3</v>
      </c>
      <c r="T12" s="38" cm="1">
        <f t="array" aca="1" ref="T12" ca="1">TREND($K12:$P12,$K$1:$P$1,T$1)</f>
        <v>5.6223777013031939E-3</v>
      </c>
      <c r="U12" s="38" cm="1">
        <f t="array" aca="1" ref="U12" ca="1">TREND($K12:$P12,$K$1:$P$1,U$1)</f>
        <v>5.7107503920119373E-3</v>
      </c>
      <c r="V12" s="38" cm="1">
        <f t="array" aca="1" ref="V12" ca="1">TREND($K12:$P12,$K$1:$P$1,V$1)</f>
        <v>5.7991230827206808E-3</v>
      </c>
      <c r="W12" s="38" cm="1">
        <f t="array" aca="1" ref="W12" ca="1">TREND($K12:$P12,$K$1:$P$1,W$1)</f>
        <v>5.8874957734294242E-3</v>
      </c>
      <c r="X12" s="38" cm="1">
        <f t="array" aca="1" ref="X12" ca="1">TREND($K12:$P12,$K$1:$P$1,X$1)</f>
        <v>5.9758684641381676E-3</v>
      </c>
      <c r="Y12" s="38" cm="1">
        <f t="array" aca="1" ref="Y12" ca="1">TREND($K12:$P12,$K$1:$P$1,Y$1)</f>
        <v>6.0642411548469111E-3</v>
      </c>
      <c r="Z12" s="38" cm="1">
        <f t="array" aca="1" ref="Z12" ca="1">TREND($K12:$P12,$K$1:$P$1,Z$1)</f>
        <v>6.1526138455556545E-3</v>
      </c>
      <c r="AA12" s="38" cm="1">
        <f t="array" aca="1" ref="AA12" ca="1">TREND($K12:$P12,$K$1:$P$1,AA$1)</f>
        <v>6.2409865362643979E-3</v>
      </c>
      <c r="AB12" s="38" cm="1">
        <f t="array" aca="1" ref="AB12" ca="1">TREND($K12:$P12,$K$1:$P$1,AB$1)</f>
        <v>6.3293592269731414E-3</v>
      </c>
      <c r="AC12" s="38" cm="1">
        <f t="array" aca="1" ref="AC12" ca="1">TREND($K12:$P12,$K$1:$P$1,AC$1)</f>
        <v>6.4177319176818848E-3</v>
      </c>
      <c r="AD12" s="38" cm="1">
        <f t="array" aca="1" ref="AD12" ca="1">TREND($K12:$P12,$K$1:$P$1,AD$1)</f>
        <v>6.5061046083906282E-3</v>
      </c>
      <c r="AE12" s="38" cm="1">
        <f t="array" aca="1" ref="AE12" ca="1">TREND($K12:$P12,$K$1:$P$1,AE$1)</f>
        <v>6.5944772990993716E-3</v>
      </c>
      <c r="AF12" s="38" cm="1">
        <f t="array" aca="1" ref="AF12" ca="1">TREND($K12:$P12,$K$1:$P$1,AF$1)</f>
        <v>6.6828499898081151E-3</v>
      </c>
      <c r="AG12" s="38" cm="1">
        <f t="array" aca="1" ref="AG12" ca="1">TREND($K12:$P12,$K$1:$P$1,AG$1)</f>
        <v>6.7712226805168585E-3</v>
      </c>
      <c r="AH12" s="38" cm="1">
        <f t="array" aca="1" ref="AH12" ca="1">TREND($K12:$P12,$K$1:$P$1,AH$1)</f>
        <v>6.8595953712256019E-3</v>
      </c>
      <c r="AI12" s="38" cm="1">
        <f t="array" aca="1" ref="AI12" ca="1">TREND($K12:$P12,$K$1:$P$1,AI$1)</f>
        <v>6.9479680619343454E-3</v>
      </c>
      <c r="AJ12" s="38" cm="1">
        <f t="array" aca="1" ref="AJ12" ca="1">TREND($K12:$P12,$K$1:$P$1,AJ$1)</f>
        <v>7.0363407526430888E-3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HOIpTP-buildings-SO2</v>
      </c>
    </row>
    <row r="18" spans="1:5" x14ac:dyDescent="0.45">
      <c r="A18" t="s">
        <v>114</v>
      </c>
      <c r="B18" t="str">
        <f ca="1">RIGHT(B17,LEN(B17)-7)</f>
        <v>buildings-SO2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4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5.0881246165639896E-4</v>
      </c>
      <c r="C2" s="38">
        <f ca="1">$B2+($F2-$B2)*(C$1-$B$1)/($F$1-$B$1)</f>
        <v>5.121599120620332E-4</v>
      </c>
      <c r="D2" s="38">
        <f t="shared" ref="D2:E12" ca="1" si="0">$B2+($F2-$B2)*(D$1-$B$1)/($F$1-$B$1)</f>
        <v>5.1550736246766733E-4</v>
      </c>
      <c r="E2" s="38">
        <f t="shared" ca="1" si="0"/>
        <v>5.1885481287330156E-4</v>
      </c>
      <c r="F2" s="37" cm="1">
        <f t="array" aca="1" ref="F2" ca="1">INDIRECT(CONCATENATE("'",HLOOKUP(F$1,$B$21:$E$23,3,FALSE),"'!",$B$25,ROW($A2)+3))*About!$A$27</f>
        <v>5.222022632789358E-4</v>
      </c>
      <c r="G2" s="38">
        <f ca="1">$F2+($K2-$F2)*(G$1-$F$1)/($K$1-$F$1)</f>
        <v>5.2755818392795047E-4</v>
      </c>
      <c r="H2" s="38">
        <f t="shared" ref="H2:J12" ca="1" si="1">$F2+($K2-$F2)*(H$1-$F$1)/($K$1-$F$1)</f>
        <v>5.3291410457696525E-4</v>
      </c>
      <c r="I2" s="38">
        <f t="shared" ca="1" si="1"/>
        <v>5.3827002522597992E-4</v>
      </c>
      <c r="J2" s="38">
        <f t="shared" ca="1" si="1"/>
        <v>5.436259458749947E-4</v>
      </c>
      <c r="K2" s="37" cm="1">
        <f t="array" aca="1" ref="K2" ca="1">INDIRECT(CONCATENATE("'",HLOOKUP(K$1,$B$21:$E$23,3,FALSE),"'!",$B$25,ROW($A2)+3))*About!$A$27</f>
        <v>5.4898186652400937E-4</v>
      </c>
      <c r="L2" s="38">
        <f ca="1">$K2+($P2-$K2)*(L$1-$K$1)/($P$1-$K$1)</f>
        <v>5.5701574749753143E-4</v>
      </c>
      <c r="M2" s="38">
        <f t="shared" ref="M2:O12" ca="1" si="2">$K2+($P2-$K2)*(M$1-$K$1)/($P$1-$K$1)</f>
        <v>5.650496284710536E-4</v>
      </c>
      <c r="N2" s="38">
        <f t="shared" ca="1" si="2"/>
        <v>5.7308350944457566E-4</v>
      </c>
      <c r="O2" s="38">
        <f t="shared" ca="1" si="2"/>
        <v>5.8111739041809783E-4</v>
      </c>
      <c r="P2" s="37" cm="1">
        <f t="array" aca="1" ref="P2" ca="1">INDIRECT(CONCATENATE("'",HLOOKUP(P$1,$B$21:$E$23,3,FALSE),"'!",$B$25,ROW($A2)+3))*About!$A$27</f>
        <v>5.891512713916199E-4</v>
      </c>
      <c r="Q2" s="38" cm="1">
        <f t="array" aca="1" ref="Q2" ca="1">TREND($K2:$P2,$K$1:$P$1,Q$1)</f>
        <v>5.9718515236514141E-4</v>
      </c>
      <c r="R2" s="38" cm="1">
        <f t="array" aca="1" ref="R2" ca="1">TREND($K2:$P2,$K$1:$P$1,R$1)</f>
        <v>6.0521903333866228E-4</v>
      </c>
      <c r="S2" s="38" cm="1">
        <f t="array" aca="1" ref="S2" ca="1">TREND($K2:$P2,$K$1:$P$1,S$1)</f>
        <v>6.1325291431218662E-4</v>
      </c>
      <c r="T2" s="38" cm="1">
        <f t="array" aca="1" ref="T2" ca="1">TREND($K2:$P2,$K$1:$P$1,T$1)</f>
        <v>6.2128679528570749E-4</v>
      </c>
      <c r="U2" s="38" cm="1">
        <f t="array" aca="1" ref="U2" ca="1">TREND($K2:$P2,$K$1:$P$1,U$1)</f>
        <v>6.2932067625922836E-4</v>
      </c>
      <c r="V2" s="38" cm="1">
        <f t="array" aca="1" ref="V2" ca="1">TREND($K2:$P2,$K$1:$P$1,V$1)</f>
        <v>6.3735455723275269E-4</v>
      </c>
      <c r="W2" s="38" cm="1">
        <f t="array" aca="1" ref="W2" ca="1">TREND($K2:$P2,$K$1:$P$1,W$1)</f>
        <v>6.4538843820627356E-4</v>
      </c>
      <c r="X2" s="38" cm="1">
        <f t="array" aca="1" ref="X2" ca="1">TREND($K2:$P2,$K$1:$P$1,X$1)</f>
        <v>6.5342231917979443E-4</v>
      </c>
      <c r="Y2" s="38" cm="1">
        <f t="array" aca="1" ref="Y2" ca="1">TREND($K2:$P2,$K$1:$P$1,Y$1)</f>
        <v>6.6145620015331877E-4</v>
      </c>
      <c r="Z2" s="38" cm="1">
        <f t="array" aca="1" ref="Z2" ca="1">TREND($K2:$P2,$K$1:$P$1,Z$1)</f>
        <v>6.6949008112683964E-4</v>
      </c>
      <c r="AA2" s="38" cm="1">
        <f t="array" aca="1" ref="AA2" ca="1">TREND($K2:$P2,$K$1:$P$1,AA$1)</f>
        <v>6.7752396210036051E-4</v>
      </c>
      <c r="AB2" s="38" cm="1">
        <f t="array" aca="1" ref="AB2" ca="1">TREND($K2:$P2,$K$1:$P$1,AB$1)</f>
        <v>6.8555784307388484E-4</v>
      </c>
      <c r="AC2" s="38" cm="1">
        <f t="array" aca="1" ref="AC2" ca="1">TREND($K2:$P2,$K$1:$P$1,AC$1)</f>
        <v>6.9359172404740571E-4</v>
      </c>
      <c r="AD2" s="38" cm="1">
        <f t="array" aca="1" ref="AD2" ca="1">TREND($K2:$P2,$K$1:$P$1,AD$1)</f>
        <v>7.0162560502093005E-4</v>
      </c>
      <c r="AE2" s="38" cm="1">
        <f t="array" aca="1" ref="AE2" ca="1">TREND($K2:$P2,$K$1:$P$1,AE$1)</f>
        <v>7.0965948599445092E-4</v>
      </c>
      <c r="AF2" s="38" cm="1">
        <f t="array" aca="1" ref="AF2" ca="1">TREND($K2:$P2,$K$1:$P$1,AF$1)</f>
        <v>7.1769336696797179E-4</v>
      </c>
      <c r="AG2" s="38" cm="1">
        <f t="array" aca="1" ref="AG2" ca="1">TREND($K2:$P2,$K$1:$P$1,AG$1)</f>
        <v>7.2572724794149612E-4</v>
      </c>
      <c r="AH2" s="38" cm="1">
        <f t="array" aca="1" ref="AH2" ca="1">TREND($K2:$P2,$K$1:$P$1,AH$1)</f>
        <v>7.3376112891501699E-4</v>
      </c>
      <c r="AI2" s="38" cm="1">
        <f t="array" aca="1" ref="AI2" ca="1">TREND($K2:$P2,$K$1:$P$1,AI$1)</f>
        <v>7.4179500988853786E-4</v>
      </c>
      <c r="AJ2" s="38" cm="1">
        <f t="array" aca="1" ref="AJ2" ca="1">TREND($K2:$P2,$K$1:$P$1,AJ$1)</f>
        <v>7.498288908620622E-4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2.6779603245073632E-4</v>
      </c>
      <c r="C3" s="38">
        <f t="shared" ref="C3:C12" ca="1" si="3">$B3+($F3-$B3)*(C$1-$B$1)/($F$1-$B$1)</f>
        <v>2.6946975765355344E-4</v>
      </c>
      <c r="D3" s="38">
        <f t="shared" ca="1" si="0"/>
        <v>2.711434828563705E-4</v>
      </c>
      <c r="E3" s="38">
        <f t="shared" ca="1" si="0"/>
        <v>2.7281720805918757E-4</v>
      </c>
      <c r="F3" s="39" cm="1">
        <f t="array" aca="1" ref="F3" ca="1">INDIRECT(CONCATENATE("'",HLOOKUP(F$1,$B$21:$E$23,3,FALSE),"'!",$B$25,ROW($A3)+5))*About!$A$27</f>
        <v>2.7449093326200469E-4</v>
      </c>
      <c r="G3" s="38">
        <f t="shared" ref="G3:G12" ca="1" si="4">$F3+($K3-$F3)*(G$1-$F$1)/($K$1-$F$1)</f>
        <v>2.7582991342425838E-4</v>
      </c>
      <c r="H3" s="38">
        <f t="shared" ca="1" si="1"/>
        <v>2.7716889358651208E-4</v>
      </c>
      <c r="I3" s="38">
        <f t="shared" ca="1" si="1"/>
        <v>2.7850787374876572E-4</v>
      </c>
      <c r="J3" s="38">
        <f t="shared" ca="1" si="1"/>
        <v>2.7984685391101941E-4</v>
      </c>
      <c r="K3" s="39" cm="1">
        <f t="array" aca="1" ref="K3" ca="1">INDIRECT(CONCATENATE("'",HLOOKUP(K$1,$B$21:$E$23,3,FALSE),"'!",$B$25,ROW($A3)+5))*About!$A$27</f>
        <v>2.8118583407327311E-4</v>
      </c>
      <c r="L3" s="38">
        <f t="shared" ref="L3:L12" ca="1" si="5">$K3+($P3-$K3)*(L$1-$K$1)/($P$1-$K$1)</f>
        <v>2.825248142355268E-4</v>
      </c>
      <c r="M3" s="38">
        <f t="shared" ca="1" si="2"/>
        <v>2.838637943977805E-4</v>
      </c>
      <c r="N3" s="38">
        <f t="shared" ca="1" si="2"/>
        <v>2.8520277456003414E-4</v>
      </c>
      <c r="O3" s="38">
        <f t="shared" ca="1" si="2"/>
        <v>2.8654175472228783E-4</v>
      </c>
      <c r="P3" s="39" cm="1">
        <f t="array" aca="1" ref="P3" ca="1">INDIRECT(CONCATENATE("'",HLOOKUP(P$1,$B$21:$E$23,3,FALSE),"'!",$B$25,ROW($A3)+5))*About!$A$27</f>
        <v>2.8788073488454153E-4</v>
      </c>
      <c r="Q3" s="38" cm="1">
        <f t="array" aca="1" ref="Q3" ca="1">TREND($K3:$P3,$K$1:$P$1,Q$1)</f>
        <v>2.8921971504679549E-4</v>
      </c>
      <c r="R3" s="38" cm="1">
        <f t="array" aca="1" ref="R3" ca="1">TREND($K3:$P3,$K$1:$P$1,R$1)</f>
        <v>2.9055869520904941E-4</v>
      </c>
      <c r="S3" s="38" cm="1">
        <f t="array" aca="1" ref="S3" ca="1">TREND($K3:$P3,$K$1:$P$1,S$1)</f>
        <v>2.9189767537130288E-4</v>
      </c>
      <c r="T3" s="38" cm="1">
        <f t="array" aca="1" ref="T3" ca="1">TREND($K3:$P3,$K$1:$P$1,T$1)</f>
        <v>2.9323665553355636E-4</v>
      </c>
      <c r="U3" s="38" cm="1">
        <f t="array" aca="1" ref="U3" ca="1">TREND($K3:$P3,$K$1:$P$1,U$1)</f>
        <v>2.9457563569581027E-4</v>
      </c>
      <c r="V3" s="38" cm="1">
        <f t="array" aca="1" ref="V3" ca="1">TREND($K3:$P3,$K$1:$P$1,V$1)</f>
        <v>2.9591461585806375E-4</v>
      </c>
      <c r="W3" s="38" cm="1">
        <f t="array" aca="1" ref="W3" ca="1">TREND($K3:$P3,$K$1:$P$1,W$1)</f>
        <v>2.9725359602031766E-4</v>
      </c>
      <c r="X3" s="38" cm="1">
        <f t="array" aca="1" ref="X3" ca="1">TREND($K3:$P3,$K$1:$P$1,X$1)</f>
        <v>2.9859257618257114E-4</v>
      </c>
      <c r="Y3" s="38" cm="1">
        <f t="array" aca="1" ref="Y3" ca="1">TREND($K3:$P3,$K$1:$P$1,Y$1)</f>
        <v>2.9993155634482505E-4</v>
      </c>
      <c r="Z3" s="38" cm="1">
        <f t="array" aca="1" ref="Z3" ca="1">TREND($K3:$P3,$K$1:$P$1,Z$1)</f>
        <v>3.0127053650707853E-4</v>
      </c>
      <c r="AA3" s="38" cm="1">
        <f t="array" aca="1" ref="AA3" ca="1">TREND($K3:$P3,$K$1:$P$1,AA$1)</f>
        <v>3.0260951666933244E-4</v>
      </c>
      <c r="AB3" s="38" cm="1">
        <f t="array" aca="1" ref="AB3" ca="1">TREND($K3:$P3,$K$1:$P$1,AB$1)</f>
        <v>3.0394849683158592E-4</v>
      </c>
      <c r="AC3" s="38" cm="1">
        <f t="array" aca="1" ref="AC3" ca="1">TREND($K3:$P3,$K$1:$P$1,AC$1)</f>
        <v>3.0528747699383983E-4</v>
      </c>
      <c r="AD3" s="38" cm="1">
        <f t="array" aca="1" ref="AD3" ca="1">TREND($K3:$P3,$K$1:$P$1,AD$1)</f>
        <v>3.0662645715609331E-4</v>
      </c>
      <c r="AE3" s="38" cm="1">
        <f t="array" aca="1" ref="AE3" ca="1">TREND($K3:$P3,$K$1:$P$1,AE$1)</f>
        <v>3.0796543731834722E-4</v>
      </c>
      <c r="AF3" s="38" cm="1">
        <f t="array" aca="1" ref="AF3" ca="1">TREND($K3:$P3,$K$1:$P$1,AF$1)</f>
        <v>3.093044174806007E-4</v>
      </c>
      <c r="AG3" s="38" cm="1">
        <f t="array" aca="1" ref="AG3" ca="1">TREND($K3:$P3,$K$1:$P$1,AG$1)</f>
        <v>3.1064339764285461E-4</v>
      </c>
      <c r="AH3" s="38" cm="1">
        <f t="array" aca="1" ref="AH3" ca="1">TREND($K3:$P3,$K$1:$P$1,AH$1)</f>
        <v>3.1198237780510809E-4</v>
      </c>
      <c r="AI3" s="38" cm="1">
        <f t="array" aca="1" ref="AI3" ca="1">TREND($K3:$P3,$K$1:$P$1,AI$1)</f>
        <v>3.1332135796736157E-4</v>
      </c>
      <c r="AJ3" s="38" cm="1">
        <f t="array" aca="1" ref="AJ3" ca="1">TREND($K3:$P3,$K$1:$P$1,AJ$1)</f>
        <v>3.1466033812961548E-4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7.3643908923952481E-4</v>
      </c>
      <c r="C4" s="38">
        <f t="shared" ca="1" si="3"/>
        <v>7.3643908923952481E-4</v>
      </c>
      <c r="D4" s="38">
        <f t="shared" ca="1" si="0"/>
        <v>7.3643908923952481E-4</v>
      </c>
      <c r="E4" s="38">
        <f t="shared" ca="1" si="0"/>
        <v>7.3643908923952481E-4</v>
      </c>
      <c r="F4" s="39" cm="1">
        <f t="array" aca="1" ref="F4" ca="1">INDIRECT(CONCATENATE("'",HLOOKUP(F$1,$B$21:$E$23,3,FALSE),"'!",$B$25,ROW($A4)+5))*About!$A$27</f>
        <v>7.3643908923952481E-4</v>
      </c>
      <c r="G4" s="38">
        <f t="shared" ca="1" si="4"/>
        <v>7.3643908923952481E-4</v>
      </c>
      <c r="H4" s="38">
        <f t="shared" ca="1" si="1"/>
        <v>7.3643908923952481E-4</v>
      </c>
      <c r="I4" s="38">
        <f t="shared" ca="1" si="1"/>
        <v>7.3643908923952481E-4</v>
      </c>
      <c r="J4" s="38">
        <f t="shared" ca="1" si="1"/>
        <v>7.3643908923952481E-4</v>
      </c>
      <c r="K4" s="39" cm="1">
        <f t="array" aca="1" ref="K4" ca="1">INDIRECT(CONCATENATE("'",HLOOKUP(K$1,$B$21:$E$23,3,FALSE),"'!",$B$25,ROW($A4)+5))*About!$A$27</f>
        <v>7.3643908923952481E-4</v>
      </c>
      <c r="L4" s="38">
        <f t="shared" ca="1" si="5"/>
        <v>7.4982889086206166E-4</v>
      </c>
      <c r="M4" s="38">
        <f t="shared" ca="1" si="2"/>
        <v>7.6321869248459839E-4</v>
      </c>
      <c r="N4" s="38">
        <f t="shared" ca="1" si="2"/>
        <v>7.7660849410713523E-4</v>
      </c>
      <c r="O4" s="38">
        <f t="shared" ca="1" si="2"/>
        <v>7.8999829572967196E-4</v>
      </c>
      <c r="P4" s="39" cm="1">
        <f t="array" aca="1" ref="P4" ca="1">INDIRECT(CONCATENATE("'",HLOOKUP(P$1,$B$21:$E$23,3,FALSE),"'!",$B$25,ROW($A4)+5))*About!$A$27</f>
        <v>8.033880973522088E-4</v>
      </c>
      <c r="Q4" s="38" cm="1">
        <f t="array" aca="1" ref="Q4" ca="1">TREND($K4:$P4,$K$1:$P$1,Q$1)</f>
        <v>8.1677789897474651E-4</v>
      </c>
      <c r="R4" s="38" cm="1">
        <f t="array" aca="1" ref="R4" ca="1">TREND($K4:$P4,$K$1:$P$1,R$1)</f>
        <v>8.3016770059728476E-4</v>
      </c>
      <c r="S4" s="38" cm="1">
        <f t="array" aca="1" ref="S4" ca="1">TREND($K4:$P4,$K$1:$P$1,S$1)</f>
        <v>8.4355750221981954E-4</v>
      </c>
      <c r="T4" s="38" cm="1">
        <f t="array" aca="1" ref="T4" ca="1">TREND($K4:$P4,$K$1:$P$1,T$1)</f>
        <v>8.5694730384235779E-4</v>
      </c>
      <c r="U4" s="38" cm="1">
        <f t="array" aca="1" ref="U4" ca="1">TREND($K4:$P4,$K$1:$P$1,U$1)</f>
        <v>8.7033710546489257E-4</v>
      </c>
      <c r="V4" s="38" cm="1">
        <f t="array" aca="1" ref="V4" ca="1">TREND($K4:$P4,$K$1:$P$1,V$1)</f>
        <v>8.8372690708743082E-4</v>
      </c>
      <c r="W4" s="38" cm="1">
        <f t="array" aca="1" ref="W4" ca="1">TREND($K4:$P4,$K$1:$P$1,W$1)</f>
        <v>8.9711670870996907E-4</v>
      </c>
      <c r="X4" s="38" cm="1">
        <f t="array" aca="1" ref="X4" ca="1">TREND($K4:$P4,$K$1:$P$1,X$1)</f>
        <v>9.1050651033250385E-4</v>
      </c>
      <c r="Y4" s="38" cm="1">
        <f t="array" aca="1" ref="Y4" ca="1">TREND($K4:$P4,$K$1:$P$1,Y$1)</f>
        <v>9.238963119550421E-4</v>
      </c>
      <c r="Z4" s="38" cm="1">
        <f t="array" aca="1" ref="Z4" ca="1">TREND($K4:$P4,$K$1:$P$1,Z$1)</f>
        <v>9.3728611357757688E-4</v>
      </c>
      <c r="AA4" s="38" cm="1">
        <f t="array" aca="1" ref="AA4" ca="1">TREND($K4:$P4,$K$1:$P$1,AA$1)</f>
        <v>9.5067591520011513E-4</v>
      </c>
      <c r="AB4" s="38" cm="1">
        <f t="array" aca="1" ref="AB4" ca="1">TREND($K4:$P4,$K$1:$P$1,AB$1)</f>
        <v>9.6406571682265338E-4</v>
      </c>
      <c r="AC4" s="38" cm="1">
        <f t="array" aca="1" ref="AC4" ca="1">TREND($K4:$P4,$K$1:$P$1,AC$1)</f>
        <v>9.7745551844518816E-4</v>
      </c>
      <c r="AD4" s="38" cm="1">
        <f t="array" aca="1" ref="AD4" ca="1">TREND($K4:$P4,$K$1:$P$1,AD$1)</f>
        <v>9.9084532006772641E-4</v>
      </c>
      <c r="AE4" s="38" cm="1">
        <f t="array" aca="1" ref="AE4" ca="1">TREND($K4:$P4,$K$1:$P$1,AE$1)</f>
        <v>1.0042351216902612E-3</v>
      </c>
      <c r="AF4" s="38" cm="1">
        <f t="array" aca="1" ref="AF4" ca="1">TREND($K4:$P4,$K$1:$P$1,AF$1)</f>
        <v>1.0176249233127994E-3</v>
      </c>
      <c r="AG4" s="38" cm="1">
        <f t="array" aca="1" ref="AG4" ca="1">TREND($K4:$P4,$K$1:$P$1,AG$1)</f>
        <v>1.0310147249353342E-3</v>
      </c>
      <c r="AH4" s="38" cm="1">
        <f t="array" aca="1" ref="AH4" ca="1">TREND($K4:$P4,$K$1:$P$1,AH$1)</f>
        <v>1.0444045265578725E-3</v>
      </c>
      <c r="AI4" s="38" cm="1">
        <f t="array" aca="1" ref="AI4" ca="1">TREND($K4:$P4,$K$1:$P$1,AI$1)</f>
        <v>1.0577943281804107E-3</v>
      </c>
      <c r="AJ4" s="38" cm="1">
        <f t="array" aca="1" ref="AJ4" ca="1">TREND($K4:$P4,$K$1:$P$1,AJ$1)</f>
        <v>1.0711841298029455E-3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9.3728611357757705E-3</v>
      </c>
      <c r="C5" s="38">
        <f t="shared" ca="1" si="3"/>
        <v>9.3728611357757705E-3</v>
      </c>
      <c r="D5" s="38">
        <f t="shared" ca="1" si="0"/>
        <v>9.3728611357757705E-3</v>
      </c>
      <c r="E5" s="38">
        <f t="shared" ca="1" si="0"/>
        <v>9.3728611357757705E-3</v>
      </c>
      <c r="F5" s="39" cm="1">
        <f t="array" aca="1" ref="F5" ca="1">INDIRECT(CONCATENATE("'",HLOOKUP(F$1,$B$21:$E$23,3,FALSE),"'!",$B$25,ROW($A5)+5))*About!$A$27</f>
        <v>9.3728611357757705E-3</v>
      </c>
      <c r="G5" s="38">
        <f t="shared" ca="1" si="4"/>
        <v>9.3728611357757705E-3</v>
      </c>
      <c r="H5" s="38">
        <f t="shared" ca="1" si="1"/>
        <v>9.3728611357757705E-3</v>
      </c>
      <c r="I5" s="38">
        <f t="shared" ca="1" si="1"/>
        <v>9.3728611357757705E-3</v>
      </c>
      <c r="J5" s="38">
        <f t="shared" ca="1" si="1"/>
        <v>9.3728611357757705E-3</v>
      </c>
      <c r="K5" s="39" cm="1">
        <f t="array" aca="1" ref="K5" ca="1">INDIRECT(CONCATENATE("'",HLOOKUP(K$1,$B$21:$E$23,3,FALSE),"'!",$B$25,ROW($A5)+5))*About!$A$27</f>
        <v>9.3728611357757705E-3</v>
      </c>
      <c r="L5" s="38">
        <f t="shared" ca="1" si="5"/>
        <v>9.5067591520011391E-3</v>
      </c>
      <c r="M5" s="38">
        <f t="shared" ca="1" si="2"/>
        <v>9.640657168226506E-3</v>
      </c>
      <c r="N5" s="38">
        <f t="shared" ca="1" si="2"/>
        <v>9.7745551844518747E-3</v>
      </c>
      <c r="O5" s="38">
        <f t="shared" ca="1" si="2"/>
        <v>9.9084532006772415E-3</v>
      </c>
      <c r="P5" s="39" cm="1">
        <f t="array" aca="1" ref="P5" ca="1">INDIRECT(CONCATENATE("'",HLOOKUP(P$1,$B$21:$E$23,3,FALSE),"'!",$B$25,ROW($A5)+5))*About!$A$27</f>
        <v>1.004235121690261E-2</v>
      </c>
      <c r="Q5" s="38" cm="1">
        <f t="array" aca="1" ref="Q5" ca="1">TREND($K5:$P5,$K$1:$P$1,Q$1)</f>
        <v>1.0176249233127987E-2</v>
      </c>
      <c r="R5" s="38" cm="1">
        <f t="array" aca="1" ref="R5" ca="1">TREND($K5:$P5,$K$1:$P$1,R$1)</f>
        <v>1.0310147249353363E-2</v>
      </c>
      <c r="S5" s="38" cm="1">
        <f t="array" aca="1" ref="S5" ca="1">TREND($K5:$P5,$K$1:$P$1,S$1)</f>
        <v>1.0444045265578739E-2</v>
      </c>
      <c r="T5" s="38" cm="1">
        <f t="array" aca="1" ref="T5" ca="1">TREND($K5:$P5,$K$1:$P$1,T$1)</f>
        <v>1.0577943281804114E-2</v>
      </c>
      <c r="U5" s="38" cm="1">
        <f t="array" aca="1" ref="U5" ca="1">TREND($K5:$P5,$K$1:$P$1,U$1)</f>
        <v>1.071184129802949E-2</v>
      </c>
      <c r="V5" s="38" cm="1">
        <f t="array" aca="1" ref="V5" ca="1">TREND($K5:$P5,$K$1:$P$1,V$1)</f>
        <v>1.0845739314254865E-2</v>
      </c>
      <c r="W5" s="38" cm="1">
        <f t="array" aca="1" ref="W5" ca="1">TREND($K5:$P5,$K$1:$P$1,W$1)</f>
        <v>1.0979637330480241E-2</v>
      </c>
      <c r="X5" s="38" cm="1">
        <f t="array" aca="1" ref="X5" ca="1">TREND($K5:$P5,$K$1:$P$1,X$1)</f>
        <v>1.1113535346705561E-2</v>
      </c>
      <c r="Y5" s="38" cm="1">
        <f t="array" aca="1" ref="Y5" ca="1">TREND($K5:$P5,$K$1:$P$1,Y$1)</f>
        <v>1.1247433362930936E-2</v>
      </c>
      <c r="Z5" s="38" cm="1">
        <f t="array" aca="1" ref="Z5" ca="1">TREND($K5:$P5,$K$1:$P$1,Z$1)</f>
        <v>1.1381331379156312E-2</v>
      </c>
      <c r="AA5" s="38" cm="1">
        <f t="array" aca="1" ref="AA5" ca="1">TREND($K5:$P5,$K$1:$P$1,AA$1)</f>
        <v>1.1515229395381688E-2</v>
      </c>
      <c r="AB5" s="38" cm="1">
        <f t="array" aca="1" ref="AB5" ca="1">TREND($K5:$P5,$K$1:$P$1,AB$1)</f>
        <v>1.1649127411607063E-2</v>
      </c>
      <c r="AC5" s="38" cm="1">
        <f t="array" aca="1" ref="AC5" ca="1">TREND($K5:$P5,$K$1:$P$1,AC$1)</f>
        <v>1.1783025427832439E-2</v>
      </c>
      <c r="AD5" s="38" cm="1">
        <f t="array" aca="1" ref="AD5" ca="1">TREND($K5:$P5,$K$1:$P$1,AD$1)</f>
        <v>1.1916923444057814E-2</v>
      </c>
      <c r="AE5" s="38" cm="1">
        <f t="array" aca="1" ref="AE5" ca="1">TREND($K5:$P5,$K$1:$P$1,AE$1)</f>
        <v>1.2050821460283134E-2</v>
      </c>
      <c r="AF5" s="38" cm="1">
        <f t="array" aca="1" ref="AF5" ca="1">TREND($K5:$P5,$K$1:$P$1,AF$1)</f>
        <v>1.218471947650851E-2</v>
      </c>
      <c r="AG5" s="38" cm="1">
        <f t="array" aca="1" ref="AG5" ca="1">TREND($K5:$P5,$K$1:$P$1,AG$1)</f>
        <v>1.2318617492733885E-2</v>
      </c>
      <c r="AH5" s="38" cm="1">
        <f t="array" aca="1" ref="AH5" ca="1">TREND($K5:$P5,$K$1:$P$1,AH$1)</f>
        <v>1.2452515508959261E-2</v>
      </c>
      <c r="AI5" s="38" cm="1">
        <f t="array" aca="1" ref="AI5" ca="1">TREND($K5:$P5,$K$1:$P$1,AI$1)</f>
        <v>1.2586413525184637E-2</v>
      </c>
      <c r="AJ5" s="38" cm="1">
        <f t="array" aca="1" ref="AJ5" ca="1">TREND($K5:$P5,$K$1:$P$1,AJ$1)</f>
        <v>1.2720311541410012E-2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1.3389801622536815E-2</v>
      </c>
      <c r="C6" s="38">
        <f t="shared" ca="1" si="3"/>
        <v>1.3389801622536815E-2</v>
      </c>
      <c r="D6" s="38">
        <f t="shared" ca="1" si="0"/>
        <v>1.3389801622536815E-2</v>
      </c>
      <c r="E6" s="38">
        <f t="shared" ca="1" si="0"/>
        <v>1.3389801622536815E-2</v>
      </c>
      <c r="F6" s="39" cm="1">
        <f t="array" aca="1" ref="F6" ca="1">INDIRECT(CONCATENATE("'",HLOOKUP(F$1,$B$21:$E$23,3,FALSE),"'!",$B$25,ROW($A6)+5))*About!$A$27</f>
        <v>1.3389801622536815E-2</v>
      </c>
      <c r="G6" s="38">
        <f t="shared" ca="1" si="4"/>
        <v>1.3389801622536815E-2</v>
      </c>
      <c r="H6" s="38">
        <f t="shared" ca="1" si="1"/>
        <v>1.3389801622536815E-2</v>
      </c>
      <c r="I6" s="38">
        <f t="shared" ca="1" si="1"/>
        <v>1.3389801622536815E-2</v>
      </c>
      <c r="J6" s="38">
        <f t="shared" ca="1" si="1"/>
        <v>1.3389801622536815E-2</v>
      </c>
      <c r="K6" s="39" cm="1">
        <f t="array" aca="1" ref="K6" ca="1">INDIRECT(CONCATENATE("'",HLOOKUP(K$1,$B$21:$E$23,3,FALSE),"'!",$B$25,ROW($A6)+5))*About!$A$27</f>
        <v>1.3389801622536815E-2</v>
      </c>
      <c r="L6" s="38">
        <f t="shared" ca="1" si="5"/>
        <v>1.3657597654987551E-2</v>
      </c>
      <c r="M6" s="38">
        <f t="shared" ca="1" si="2"/>
        <v>1.3925393687438286E-2</v>
      </c>
      <c r="N6" s="38">
        <f t="shared" ca="1" si="2"/>
        <v>1.4193189719889024E-2</v>
      </c>
      <c r="O6" s="38">
        <f t="shared" ca="1" si="2"/>
        <v>1.4460985752339759E-2</v>
      </c>
      <c r="P6" s="39" cm="1">
        <f t="array" aca="1" ref="P6" ca="1">INDIRECT(CONCATENATE("'",HLOOKUP(P$1,$B$21:$E$23,3,FALSE),"'!",$B$25,ROW($A6)+5))*About!$A$27</f>
        <v>1.4728781784790495E-2</v>
      </c>
      <c r="Q6" s="38" cm="1">
        <f t="array" aca="1" ref="Q6" ca="1">TREND($K6:$P6,$K$1:$P$1,Q$1)</f>
        <v>1.4996577817241175E-2</v>
      </c>
      <c r="R6" s="38" cm="1">
        <f t="array" aca="1" ref="R6" ca="1">TREND($K6:$P6,$K$1:$P$1,R$1)</f>
        <v>1.5264373849691926E-2</v>
      </c>
      <c r="S6" s="38" cm="1">
        <f t="array" aca="1" ref="S6" ca="1">TREND($K6:$P6,$K$1:$P$1,S$1)</f>
        <v>1.5532169882142677E-2</v>
      </c>
      <c r="T6" s="38" cm="1">
        <f t="array" aca="1" ref="T6" ca="1">TREND($K6:$P6,$K$1:$P$1,T$1)</f>
        <v>1.5799965914593428E-2</v>
      </c>
      <c r="U6" s="38" cm="1">
        <f t="array" aca="1" ref="U6" ca="1">TREND($K6:$P6,$K$1:$P$1,U$1)</f>
        <v>1.6067761947044179E-2</v>
      </c>
      <c r="V6" s="38" cm="1">
        <f t="array" aca="1" ref="V6" ca="1">TREND($K6:$P6,$K$1:$P$1,V$1)</f>
        <v>1.633555797949493E-2</v>
      </c>
      <c r="W6" s="38" cm="1">
        <f t="array" aca="1" ref="W6" ca="1">TREND($K6:$P6,$K$1:$P$1,W$1)</f>
        <v>1.660335401194557E-2</v>
      </c>
      <c r="X6" s="38" cm="1">
        <f t="array" aca="1" ref="X6" ca="1">TREND($K6:$P6,$K$1:$P$1,X$1)</f>
        <v>1.6871150044396321E-2</v>
      </c>
      <c r="Y6" s="38" cm="1">
        <f t="array" aca="1" ref="Y6" ca="1">TREND($K6:$P6,$K$1:$P$1,Y$1)</f>
        <v>1.7138946076847072E-2</v>
      </c>
      <c r="Z6" s="38" cm="1">
        <f t="array" aca="1" ref="Z6" ca="1">TREND($K6:$P6,$K$1:$P$1,Z$1)</f>
        <v>1.7406742109297824E-2</v>
      </c>
      <c r="AA6" s="38" cm="1">
        <f t="array" aca="1" ref="AA6" ca="1">TREND($K6:$P6,$K$1:$P$1,AA$1)</f>
        <v>1.7674538141748575E-2</v>
      </c>
      <c r="AB6" s="38" cm="1">
        <f t="array" aca="1" ref="AB6" ca="1">TREND($K6:$P6,$K$1:$P$1,AB$1)</f>
        <v>1.7942334174199326E-2</v>
      </c>
      <c r="AC6" s="38" cm="1">
        <f t="array" aca="1" ref="AC6" ca="1">TREND($K6:$P6,$K$1:$P$1,AC$1)</f>
        <v>1.8210130206650077E-2</v>
      </c>
      <c r="AD6" s="38" cm="1">
        <f t="array" aca="1" ref="AD6" ca="1">TREND($K6:$P6,$K$1:$P$1,AD$1)</f>
        <v>1.8477926239100828E-2</v>
      </c>
      <c r="AE6" s="38" cm="1">
        <f t="array" aca="1" ref="AE6" ca="1">TREND($K6:$P6,$K$1:$P$1,AE$1)</f>
        <v>1.8745722271551468E-2</v>
      </c>
      <c r="AF6" s="38" cm="1">
        <f t="array" aca="1" ref="AF6" ca="1">TREND($K6:$P6,$K$1:$P$1,AF$1)</f>
        <v>1.9013518304002219E-2</v>
      </c>
      <c r="AG6" s="38" cm="1">
        <f t="array" aca="1" ref="AG6" ca="1">TREND($K6:$P6,$K$1:$P$1,AG$1)</f>
        <v>1.928131433645297E-2</v>
      </c>
      <c r="AH6" s="38" cm="1">
        <f t="array" aca="1" ref="AH6" ca="1">TREND($K6:$P6,$K$1:$P$1,AH$1)</f>
        <v>1.9549110368903722E-2</v>
      </c>
      <c r="AI6" s="38" cm="1">
        <f t="array" aca="1" ref="AI6" ca="1">TREND($K6:$P6,$K$1:$P$1,AI$1)</f>
        <v>1.9816906401354473E-2</v>
      </c>
      <c r="AJ6" s="38" cm="1">
        <f t="array" aca="1" ref="AJ6" ca="1">TREND($K6:$P6,$K$1:$P$1,AJ$1)</f>
        <v>2.0084702433805224E-2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0.3816093462422992</v>
      </c>
      <c r="C7" s="38">
        <f t="shared" ca="1" si="3"/>
        <v>0.3816093462422992</v>
      </c>
      <c r="D7" s="38">
        <f t="shared" ca="1" si="0"/>
        <v>0.3816093462422992</v>
      </c>
      <c r="E7" s="38">
        <f t="shared" ca="1" si="0"/>
        <v>0.3816093462422992</v>
      </c>
      <c r="F7" s="39" cm="1">
        <f t="array" aca="1" ref="F7" ca="1">INDIRECT(CONCATENATE("'",HLOOKUP(F$1,$B$21:$E$23,3,FALSE),"'!",$B$25,ROW($A7)+5))*About!$A$27</f>
        <v>0.3816093462422992</v>
      </c>
      <c r="G7" s="38">
        <f t="shared" ca="1" si="4"/>
        <v>0.3829483264045529</v>
      </c>
      <c r="H7" s="38">
        <f t="shared" ca="1" si="1"/>
        <v>0.38428730656680654</v>
      </c>
      <c r="I7" s="38">
        <f t="shared" ca="1" si="1"/>
        <v>0.38562628672906024</v>
      </c>
      <c r="J7" s="38">
        <f t="shared" ca="1" si="1"/>
        <v>0.38696526689131389</v>
      </c>
      <c r="K7" s="39" cm="1">
        <f t="array" aca="1" ref="K7" ca="1">INDIRECT(CONCATENATE("'",HLOOKUP(K$1,$B$21:$E$23,3,FALSE),"'!",$B$25,ROW($A7)+5))*About!$A$27</f>
        <v>0.38830424705356759</v>
      </c>
      <c r="L7" s="38">
        <f t="shared" ca="1" si="5"/>
        <v>0.38830424705356759</v>
      </c>
      <c r="M7" s="38">
        <f t="shared" ca="1" si="2"/>
        <v>0.38830424705356759</v>
      </c>
      <c r="N7" s="38">
        <f t="shared" ca="1" si="2"/>
        <v>0.38830424705356759</v>
      </c>
      <c r="O7" s="38">
        <f t="shared" ca="1" si="2"/>
        <v>0.38830424705356759</v>
      </c>
      <c r="P7" s="39" cm="1">
        <f t="array" aca="1" ref="P7" ca="1">INDIRECT(CONCATENATE("'",HLOOKUP(P$1,$B$21:$E$23,3,FALSE),"'!",$B$25,ROW($A7)+5))*About!$A$27</f>
        <v>0.38830424705356759</v>
      </c>
      <c r="Q7" s="38" cm="1">
        <f t="array" aca="1" ref="Q7" ca="1">TREND($K7:$P7,$K$1:$P$1,Q$1)</f>
        <v>0.38830424705356759</v>
      </c>
      <c r="R7" s="38" cm="1">
        <f t="array" aca="1" ref="R7" ca="1">TREND($K7:$P7,$K$1:$P$1,R$1)</f>
        <v>0.38830424705356759</v>
      </c>
      <c r="S7" s="38" cm="1">
        <f t="array" aca="1" ref="S7" ca="1">TREND($K7:$P7,$K$1:$P$1,S$1)</f>
        <v>0.38830424705356759</v>
      </c>
      <c r="T7" s="38" cm="1">
        <f t="array" aca="1" ref="T7" ca="1">TREND($K7:$P7,$K$1:$P$1,T$1)</f>
        <v>0.38830424705356759</v>
      </c>
      <c r="U7" s="38" cm="1">
        <f t="array" aca="1" ref="U7" ca="1">TREND($K7:$P7,$K$1:$P$1,U$1)</f>
        <v>0.38830424705356759</v>
      </c>
      <c r="V7" s="38" cm="1">
        <f t="array" aca="1" ref="V7" ca="1">TREND($K7:$P7,$K$1:$P$1,V$1)</f>
        <v>0.38830424705356759</v>
      </c>
      <c r="W7" s="38" cm="1">
        <f t="array" aca="1" ref="W7" ca="1">TREND($K7:$P7,$K$1:$P$1,W$1)</f>
        <v>0.38830424705356759</v>
      </c>
      <c r="X7" s="38" cm="1">
        <f t="array" aca="1" ref="X7" ca="1">TREND($K7:$P7,$K$1:$P$1,X$1)</f>
        <v>0.38830424705356759</v>
      </c>
      <c r="Y7" s="38" cm="1">
        <f t="array" aca="1" ref="Y7" ca="1">TREND($K7:$P7,$K$1:$P$1,Y$1)</f>
        <v>0.38830424705356759</v>
      </c>
      <c r="Z7" s="38" cm="1">
        <f t="array" aca="1" ref="Z7" ca="1">TREND($K7:$P7,$K$1:$P$1,Z$1)</f>
        <v>0.38830424705356759</v>
      </c>
      <c r="AA7" s="38" cm="1">
        <f t="array" aca="1" ref="AA7" ca="1">TREND($K7:$P7,$K$1:$P$1,AA$1)</f>
        <v>0.38830424705356759</v>
      </c>
      <c r="AB7" s="38" cm="1">
        <f t="array" aca="1" ref="AB7" ca="1">TREND($K7:$P7,$K$1:$P$1,AB$1)</f>
        <v>0.38830424705356759</v>
      </c>
      <c r="AC7" s="38" cm="1">
        <f t="array" aca="1" ref="AC7" ca="1">TREND($K7:$P7,$K$1:$P$1,AC$1)</f>
        <v>0.38830424705356759</v>
      </c>
      <c r="AD7" s="38" cm="1">
        <f t="array" aca="1" ref="AD7" ca="1">TREND($K7:$P7,$K$1:$P$1,AD$1)</f>
        <v>0.38830424705356759</v>
      </c>
      <c r="AE7" s="38" cm="1">
        <f t="array" aca="1" ref="AE7" ca="1">TREND($K7:$P7,$K$1:$P$1,AE$1)</f>
        <v>0.38830424705356759</v>
      </c>
      <c r="AF7" s="38" cm="1">
        <f t="array" aca="1" ref="AF7" ca="1">TREND($K7:$P7,$K$1:$P$1,AF$1)</f>
        <v>0.38830424705356759</v>
      </c>
      <c r="AG7" s="38" cm="1">
        <f t="array" aca="1" ref="AG7" ca="1">TREND($K7:$P7,$K$1:$P$1,AG$1)</f>
        <v>0.38830424705356759</v>
      </c>
      <c r="AH7" s="38" cm="1">
        <f t="array" aca="1" ref="AH7" ca="1">TREND($K7:$P7,$K$1:$P$1,AH$1)</f>
        <v>0.38830424705356759</v>
      </c>
      <c r="AI7" s="38" cm="1">
        <f t="array" aca="1" ref="AI7" ca="1">TREND($K7:$P7,$K$1:$P$1,AI$1)</f>
        <v>0.38830424705356759</v>
      </c>
      <c r="AJ7" s="38" cm="1">
        <f t="array" aca="1" ref="AJ7" ca="1">TREND($K7:$P7,$K$1:$P$1,AJ$1)</f>
        <v>0.38830424705356759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6.4271047788176716E-2</v>
      </c>
      <c r="C8" s="38">
        <f t="shared" ca="1" si="3"/>
        <v>6.4438420308458422E-2</v>
      </c>
      <c r="D8" s="38">
        <f t="shared" ca="1" si="0"/>
        <v>6.4605792828740127E-2</v>
      </c>
      <c r="E8" s="38">
        <f t="shared" ca="1" si="0"/>
        <v>6.4773165349021847E-2</v>
      </c>
      <c r="F8" s="39" cm="1">
        <f t="array" aca="1" ref="F8" ca="1">INDIRECT(CONCATENATE("'",HLOOKUP(F$1,$B$21:$E$23,3,FALSE),"'!",$B$25,ROW($A8)+5))*About!$A$27</f>
        <v>6.4940537869303552E-2</v>
      </c>
      <c r="G8" s="38">
        <f t="shared" ca="1" si="4"/>
        <v>6.5074435885528914E-2</v>
      </c>
      <c r="H8" s="38">
        <f t="shared" ca="1" si="1"/>
        <v>6.520833390175429E-2</v>
      </c>
      <c r="I8" s="38">
        <f t="shared" ca="1" si="1"/>
        <v>6.5342231917979651E-2</v>
      </c>
      <c r="J8" s="38">
        <f t="shared" ca="1" si="1"/>
        <v>6.5476129934205027E-2</v>
      </c>
      <c r="K8" s="39" cm="1">
        <f t="array" aca="1" ref="K8" ca="1">INDIRECT(CONCATENATE("'",HLOOKUP(K$1,$B$21:$E$23,3,FALSE),"'!",$B$25,ROW($A8)+5))*About!$A$27</f>
        <v>6.5610027950430388E-2</v>
      </c>
      <c r="L8" s="38">
        <f t="shared" ca="1" si="5"/>
        <v>6.5743925966655764E-2</v>
      </c>
      <c r="M8" s="38">
        <f t="shared" ca="1" si="2"/>
        <v>6.5877823982881126E-2</v>
      </c>
      <c r="N8" s="38">
        <f t="shared" ca="1" si="2"/>
        <v>6.6011721999106501E-2</v>
      </c>
      <c r="O8" s="38">
        <f t="shared" ca="1" si="2"/>
        <v>6.6145620015331863E-2</v>
      </c>
      <c r="P8" s="39" cm="1">
        <f t="array" aca="1" ref="P8" ca="1">INDIRECT(CONCATENATE("'",HLOOKUP(P$1,$B$21:$E$23,3,FALSE),"'!",$B$25,ROW($A8)+5))*About!$A$27</f>
        <v>6.6279518031557239E-2</v>
      </c>
      <c r="Q8" s="38" cm="1">
        <f t="array" aca="1" ref="Q8" ca="1">TREND($K8:$P8,$K$1:$P$1,Q$1)</f>
        <v>6.6413416047782614E-2</v>
      </c>
      <c r="R8" s="38" cm="1">
        <f t="array" aca="1" ref="R8" ca="1">TREND($K8:$P8,$K$1:$P$1,R$1)</f>
        <v>6.654731406400799E-2</v>
      </c>
      <c r="S8" s="38" cm="1">
        <f t="array" aca="1" ref="S8" ca="1">TREND($K8:$P8,$K$1:$P$1,S$1)</f>
        <v>6.6681212080233365E-2</v>
      </c>
      <c r="T8" s="38" cm="1">
        <f t="array" aca="1" ref="T8" ca="1">TREND($K8:$P8,$K$1:$P$1,T$1)</f>
        <v>6.6815110096458741E-2</v>
      </c>
      <c r="U8" s="38" cm="1">
        <f t="array" aca="1" ref="U8" ca="1">TREND($K8:$P8,$K$1:$P$1,U$1)</f>
        <v>6.6949008112684061E-2</v>
      </c>
      <c r="V8" s="38" cm="1">
        <f t="array" aca="1" ref="V8" ca="1">TREND($K8:$P8,$K$1:$P$1,V$1)</f>
        <v>6.7082906128909436E-2</v>
      </c>
      <c r="W8" s="38" cm="1">
        <f t="array" aca="1" ref="W8" ca="1">TREND($K8:$P8,$K$1:$P$1,W$1)</f>
        <v>6.7216804145134812E-2</v>
      </c>
      <c r="X8" s="38" cm="1">
        <f t="array" aca="1" ref="X8" ca="1">TREND($K8:$P8,$K$1:$P$1,X$1)</f>
        <v>6.7350702161360188E-2</v>
      </c>
      <c r="Y8" s="38" cm="1">
        <f t="array" aca="1" ref="Y8" ca="1">TREND($K8:$P8,$K$1:$P$1,Y$1)</f>
        <v>6.7484600177585563E-2</v>
      </c>
      <c r="Z8" s="38" cm="1">
        <f t="array" aca="1" ref="Z8" ca="1">TREND($K8:$P8,$K$1:$P$1,Z$1)</f>
        <v>6.7618498193810939E-2</v>
      </c>
      <c r="AA8" s="38" cm="1">
        <f t="array" aca="1" ref="AA8" ca="1">TREND($K8:$P8,$K$1:$P$1,AA$1)</f>
        <v>6.7752396210036314E-2</v>
      </c>
      <c r="AB8" s="38" cm="1">
        <f t="array" aca="1" ref="AB8" ca="1">TREND($K8:$P8,$K$1:$P$1,AB$1)</f>
        <v>6.788629422626169E-2</v>
      </c>
      <c r="AC8" s="38" cm="1">
        <f t="array" aca="1" ref="AC8" ca="1">TREND($K8:$P8,$K$1:$P$1,AC$1)</f>
        <v>6.8020192242487065E-2</v>
      </c>
      <c r="AD8" s="38" cm="1">
        <f t="array" aca="1" ref="AD8" ca="1">TREND($K8:$P8,$K$1:$P$1,AD$1)</f>
        <v>6.8154090258712385E-2</v>
      </c>
      <c r="AE8" s="38" cm="1">
        <f t="array" aca="1" ref="AE8" ca="1">TREND($K8:$P8,$K$1:$P$1,AE$1)</f>
        <v>6.8287988274937761E-2</v>
      </c>
      <c r="AF8" s="38" cm="1">
        <f t="array" aca="1" ref="AF8" ca="1">TREND($K8:$P8,$K$1:$P$1,AF$1)</f>
        <v>6.8421886291163136E-2</v>
      </c>
      <c r="AG8" s="38" cm="1">
        <f t="array" aca="1" ref="AG8" ca="1">TREND($K8:$P8,$K$1:$P$1,AG$1)</f>
        <v>6.8555784307388512E-2</v>
      </c>
      <c r="AH8" s="38" cm="1">
        <f t="array" aca="1" ref="AH8" ca="1">TREND($K8:$P8,$K$1:$P$1,AH$1)</f>
        <v>6.8689682323613888E-2</v>
      </c>
      <c r="AI8" s="38" cm="1">
        <f t="array" aca="1" ref="AI8" ca="1">TREND($K8:$P8,$K$1:$P$1,AI$1)</f>
        <v>6.8823580339839263E-2</v>
      </c>
      <c r="AJ8" s="38" cm="1">
        <f t="array" aca="1" ref="AJ8" ca="1">TREND($K8:$P8,$K$1:$P$1,AJ$1)</f>
        <v>6.8957478356064639E-2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1.5398271865917336E-2</v>
      </c>
      <c r="C9" s="38">
        <f t="shared" ca="1" si="3"/>
        <v>1.5398271865917336E-2</v>
      </c>
      <c r="D9" s="38">
        <f t="shared" ca="1" si="0"/>
        <v>1.5398271865917336E-2</v>
      </c>
      <c r="E9" s="38">
        <f t="shared" ca="1" si="0"/>
        <v>1.5398271865917336E-2</v>
      </c>
      <c r="F9" s="39" cm="1">
        <f t="array" aca="1" ref="F9" ca="1">INDIRECT(CONCATENATE("'",HLOOKUP(F$1,$B$21:$E$23,3,FALSE),"'!",$B$25,ROW($A9)+5))*About!$A$27</f>
        <v>1.5398271865917336E-2</v>
      </c>
      <c r="G9" s="38">
        <f t="shared" ca="1" si="4"/>
        <v>1.5532169882142705E-2</v>
      </c>
      <c r="H9" s="38">
        <f t="shared" ca="1" si="1"/>
        <v>1.5666067898368073E-2</v>
      </c>
      <c r="I9" s="38">
        <f t="shared" ca="1" si="1"/>
        <v>1.5799965914593442E-2</v>
      </c>
      <c r="J9" s="38">
        <f t="shared" ca="1" si="1"/>
        <v>1.593386393081881E-2</v>
      </c>
      <c r="K9" s="39" cm="1">
        <f t="array" aca="1" ref="K9" ca="1">INDIRECT(CONCATENATE("'",HLOOKUP(K$1,$B$21:$E$23,3,FALSE),"'!",$B$25,ROW($A9)+5))*About!$A$27</f>
        <v>1.6067761947044179E-2</v>
      </c>
      <c r="L9" s="38">
        <f t="shared" ca="1" si="5"/>
        <v>1.6201659963269548E-2</v>
      </c>
      <c r="M9" s="38">
        <f t="shared" ca="1" si="2"/>
        <v>1.6335557979494916E-2</v>
      </c>
      <c r="N9" s="38">
        <f t="shared" ca="1" si="2"/>
        <v>1.6469455995720281E-2</v>
      </c>
      <c r="O9" s="38">
        <f t="shared" ca="1" si="2"/>
        <v>1.660335401194565E-2</v>
      </c>
      <c r="P9" s="39" cm="1">
        <f t="array" aca="1" ref="P9" ca="1">INDIRECT(CONCATENATE("'",HLOOKUP(P$1,$B$21:$E$23,3,FALSE),"'!",$B$25,ROW($A9)+5))*About!$A$27</f>
        <v>1.6737252028171019E-2</v>
      </c>
      <c r="Q9" s="38" cm="1">
        <f t="array" aca="1" ref="Q9" ca="1">TREND($K9:$P9,$K$1:$P$1,Q$1)</f>
        <v>1.6871150044396377E-2</v>
      </c>
      <c r="R9" s="38" cm="1">
        <f t="array" aca="1" ref="R9" ca="1">TREND($K9:$P9,$K$1:$P$1,R$1)</f>
        <v>1.7005048060621752E-2</v>
      </c>
      <c r="S9" s="38" cm="1">
        <f t="array" aca="1" ref="S9" ca="1">TREND($K9:$P9,$K$1:$P$1,S$1)</f>
        <v>1.7138946076847128E-2</v>
      </c>
      <c r="T9" s="38" cm="1">
        <f t="array" aca="1" ref="T9" ca="1">TREND($K9:$P9,$K$1:$P$1,T$1)</f>
        <v>1.7272844093072504E-2</v>
      </c>
      <c r="U9" s="38" cm="1">
        <f t="array" aca="1" ref="U9" ca="1">TREND($K9:$P9,$K$1:$P$1,U$1)</f>
        <v>1.7406742109297879E-2</v>
      </c>
      <c r="V9" s="38" cm="1">
        <f t="array" aca="1" ref="V9" ca="1">TREND($K9:$P9,$K$1:$P$1,V$1)</f>
        <v>1.7540640125523255E-2</v>
      </c>
      <c r="W9" s="38" cm="1">
        <f t="array" aca="1" ref="W9" ca="1">TREND($K9:$P9,$K$1:$P$1,W$1)</f>
        <v>1.767453814174863E-2</v>
      </c>
      <c r="X9" s="38" cm="1">
        <f t="array" aca="1" ref="X9" ca="1">TREND($K9:$P9,$K$1:$P$1,X$1)</f>
        <v>1.780843615797395E-2</v>
      </c>
      <c r="Y9" s="38" cm="1">
        <f t="array" aca="1" ref="Y9" ca="1">TREND($K9:$P9,$K$1:$P$1,Y$1)</f>
        <v>1.7942334174199326E-2</v>
      </c>
      <c r="Z9" s="38" cm="1">
        <f t="array" aca="1" ref="Z9" ca="1">TREND($K9:$P9,$K$1:$P$1,Z$1)</f>
        <v>1.8076232190424701E-2</v>
      </c>
      <c r="AA9" s="38" cm="1">
        <f t="array" aca="1" ref="AA9" ca="1">TREND($K9:$P9,$K$1:$P$1,AA$1)</f>
        <v>1.8210130206650077E-2</v>
      </c>
      <c r="AB9" s="38" cm="1">
        <f t="array" aca="1" ref="AB9" ca="1">TREND($K9:$P9,$K$1:$P$1,AB$1)</f>
        <v>1.8344028222875453E-2</v>
      </c>
      <c r="AC9" s="38" cm="1">
        <f t="array" aca="1" ref="AC9" ca="1">TREND($K9:$P9,$K$1:$P$1,AC$1)</f>
        <v>1.8477926239100828E-2</v>
      </c>
      <c r="AD9" s="38" cm="1">
        <f t="array" aca="1" ref="AD9" ca="1">TREND($K9:$P9,$K$1:$P$1,AD$1)</f>
        <v>1.8611824255326204E-2</v>
      </c>
      <c r="AE9" s="38" cm="1">
        <f t="array" aca="1" ref="AE9" ca="1">TREND($K9:$P9,$K$1:$P$1,AE$1)</f>
        <v>1.8745722271551524E-2</v>
      </c>
      <c r="AF9" s="38" cm="1">
        <f t="array" aca="1" ref="AF9" ca="1">TREND($K9:$P9,$K$1:$P$1,AF$1)</f>
        <v>1.8879620287776899E-2</v>
      </c>
      <c r="AG9" s="38" cm="1">
        <f t="array" aca="1" ref="AG9" ca="1">TREND($K9:$P9,$K$1:$P$1,AG$1)</f>
        <v>1.9013518304002275E-2</v>
      </c>
      <c r="AH9" s="38" cm="1">
        <f t="array" aca="1" ref="AH9" ca="1">TREND($K9:$P9,$K$1:$P$1,AH$1)</f>
        <v>1.914741632022765E-2</v>
      </c>
      <c r="AI9" s="38" cm="1">
        <f t="array" aca="1" ref="AI9" ca="1">TREND($K9:$P9,$K$1:$P$1,AI$1)</f>
        <v>1.9281314336453026E-2</v>
      </c>
      <c r="AJ9" s="38" cm="1">
        <f t="array" aca="1" ref="AJ9" ca="1">TREND($K9:$P9,$K$1:$P$1,AJ$1)</f>
        <v>1.9415212352678402E-2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1.1381331379156293E-4</v>
      </c>
      <c r="C10" s="38">
        <f t="shared" ca="1" si="3"/>
        <v>1.1716076419719714E-4</v>
      </c>
      <c r="D10" s="38">
        <f t="shared" ca="1" si="0"/>
        <v>1.2050821460283133E-4</v>
      </c>
      <c r="E10" s="38">
        <f t="shared" ca="1" si="0"/>
        <v>1.2385566500846553E-4</v>
      </c>
      <c r="F10" s="39" cm="1">
        <f t="array" aca="1" ref="F10" ca="1">INDIRECT(CONCATENATE("'",HLOOKUP(F$1,$B$21:$E$23,3,FALSE),"'!",$B$25,ROW($A10)+5))*About!$A$27</f>
        <v>1.2720311541409974E-4</v>
      </c>
      <c r="G10" s="38">
        <f t="shared" ca="1" si="4"/>
        <v>1.2854209557635344E-4</v>
      </c>
      <c r="H10" s="38">
        <f t="shared" ca="1" si="1"/>
        <v>1.298810757386071E-4</v>
      </c>
      <c r="I10" s="38">
        <f t="shared" ca="1" si="1"/>
        <v>1.312200559008608E-4</v>
      </c>
      <c r="J10" s="38">
        <f t="shared" ca="1" si="1"/>
        <v>1.3255903606311447E-4</v>
      </c>
      <c r="K10" s="39" cm="1">
        <f t="array" aca="1" ref="K10" ca="1">INDIRECT(CONCATENATE("'",HLOOKUP(K$1,$B$21:$E$23,3,FALSE),"'!",$B$25,ROW($A10)+5))*About!$A$27</f>
        <v>1.3389801622536816E-4</v>
      </c>
      <c r="L10" s="38">
        <f t="shared" ca="1" si="5"/>
        <v>1.3657597654987552E-4</v>
      </c>
      <c r="M10" s="38">
        <f t="shared" ca="1" si="2"/>
        <v>1.3925393687438289E-4</v>
      </c>
      <c r="N10" s="38">
        <f t="shared" ca="1" si="2"/>
        <v>1.4193189719889025E-4</v>
      </c>
      <c r="O10" s="38">
        <f t="shared" ca="1" si="2"/>
        <v>1.4460985752339761E-4</v>
      </c>
      <c r="P10" s="39" cm="1">
        <f t="array" aca="1" ref="P10" ca="1">INDIRECT(CONCATENATE("'",HLOOKUP(P$1,$B$21:$E$23,3,FALSE),"'!",$B$25,ROW($A10)+5))*About!$A$27</f>
        <v>1.4728781784790497E-4</v>
      </c>
      <c r="Q10" s="38" cm="1">
        <f t="array" aca="1" ref="Q10" ca="1">TREND($K10:$P10,$K$1:$P$1,Q$1)</f>
        <v>1.4996577817241296E-4</v>
      </c>
      <c r="R10" s="38" cm="1">
        <f t="array" aca="1" ref="R10" ca="1">TREND($K10:$P10,$K$1:$P$1,R$1)</f>
        <v>1.5264373849691992E-4</v>
      </c>
      <c r="S10" s="38" cm="1">
        <f t="array" aca="1" ref="S10" ca="1">TREND($K10:$P10,$K$1:$P$1,S$1)</f>
        <v>1.5532169882142774E-4</v>
      </c>
      <c r="T10" s="38" cm="1">
        <f t="array" aca="1" ref="T10" ca="1">TREND($K10:$P10,$K$1:$P$1,T$1)</f>
        <v>1.579996591459347E-4</v>
      </c>
      <c r="U10" s="38" cm="1">
        <f t="array" aca="1" ref="U10" ca="1">TREND($K10:$P10,$K$1:$P$1,U$1)</f>
        <v>1.6067761947044252E-4</v>
      </c>
      <c r="V10" s="38" cm="1">
        <f t="array" aca="1" ref="V10" ca="1">TREND($K10:$P10,$K$1:$P$1,V$1)</f>
        <v>1.6335557979494948E-4</v>
      </c>
      <c r="W10" s="38" cm="1">
        <f t="array" aca="1" ref="W10" ca="1">TREND($K10:$P10,$K$1:$P$1,W$1)</f>
        <v>1.660335401194573E-4</v>
      </c>
      <c r="X10" s="38" cm="1">
        <f t="array" aca="1" ref="X10" ca="1">TREND($K10:$P10,$K$1:$P$1,X$1)</f>
        <v>1.6871150044396425E-4</v>
      </c>
      <c r="Y10" s="38" cm="1">
        <f t="array" aca="1" ref="Y10" ca="1">TREND($K10:$P10,$K$1:$P$1,Y$1)</f>
        <v>1.7138946076847208E-4</v>
      </c>
      <c r="Z10" s="38" cm="1">
        <f t="array" aca="1" ref="Z10" ca="1">TREND($K10:$P10,$K$1:$P$1,Z$1)</f>
        <v>1.7406742109297903E-4</v>
      </c>
      <c r="AA10" s="38" cm="1">
        <f t="array" aca="1" ref="AA10" ca="1">TREND($K10:$P10,$K$1:$P$1,AA$1)</f>
        <v>1.7674538141748686E-4</v>
      </c>
      <c r="AB10" s="38" cm="1">
        <f t="array" aca="1" ref="AB10" ca="1">TREND($K10:$P10,$K$1:$P$1,AB$1)</f>
        <v>1.7942334174199381E-4</v>
      </c>
      <c r="AC10" s="38" cm="1">
        <f t="array" aca="1" ref="AC10" ca="1">TREND($K10:$P10,$K$1:$P$1,AC$1)</f>
        <v>1.8210130206650164E-4</v>
      </c>
      <c r="AD10" s="38" cm="1">
        <f t="array" aca="1" ref="AD10" ca="1">TREND($K10:$P10,$K$1:$P$1,AD$1)</f>
        <v>1.8477926239100859E-4</v>
      </c>
      <c r="AE10" s="38" cm="1">
        <f t="array" aca="1" ref="AE10" ca="1">TREND($K10:$P10,$K$1:$P$1,AE$1)</f>
        <v>1.8745722271551642E-4</v>
      </c>
      <c r="AF10" s="38" cm="1">
        <f t="array" aca="1" ref="AF10" ca="1">TREND($K10:$P10,$K$1:$P$1,AF$1)</f>
        <v>1.9013518304002337E-4</v>
      </c>
      <c r="AG10" s="38" cm="1">
        <f t="array" aca="1" ref="AG10" ca="1">TREND($K10:$P10,$K$1:$P$1,AG$1)</f>
        <v>1.928131433645312E-4</v>
      </c>
      <c r="AH10" s="38" cm="1">
        <f t="array" aca="1" ref="AH10" ca="1">TREND($K10:$P10,$K$1:$P$1,AH$1)</f>
        <v>1.9549110368903815E-4</v>
      </c>
      <c r="AI10" s="38" cm="1">
        <f t="array" aca="1" ref="AI10" ca="1">TREND($K10:$P10,$K$1:$P$1,AI$1)</f>
        <v>1.9816906401354511E-4</v>
      </c>
      <c r="AJ10" s="38" cm="1">
        <f t="array" aca="1" ref="AJ10" ca="1">TREND($K10:$P10,$K$1:$P$1,AJ$1)</f>
        <v>2.0084702433805293E-4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1.1381331379156293E-4</v>
      </c>
      <c r="C11" s="38">
        <f t="shared" ca="1" si="3"/>
        <v>1.1548703899438003E-4</v>
      </c>
      <c r="D11" s="38">
        <f t="shared" ca="1" si="0"/>
        <v>1.1716076419719714E-4</v>
      </c>
      <c r="E11" s="38">
        <f t="shared" ca="1" si="0"/>
        <v>1.1883448940001423E-4</v>
      </c>
      <c r="F11" s="39" cm="1">
        <f t="array" aca="1" ref="F11" ca="1">INDIRECT(CONCATENATE("'",HLOOKUP(F$1,$B$21:$E$23,3,FALSE),"'!",$B$25,ROW($A11)+5))*About!$A$27</f>
        <v>1.2050821460283133E-4</v>
      </c>
      <c r="G11" s="38">
        <f t="shared" ca="1" si="4"/>
        <v>1.2318617492733871E-4</v>
      </c>
      <c r="H11" s="38">
        <f t="shared" ca="1" si="1"/>
        <v>1.2586413525184607E-4</v>
      </c>
      <c r="I11" s="38">
        <f t="shared" ca="1" si="1"/>
        <v>1.2854209557635344E-4</v>
      </c>
      <c r="J11" s="38">
        <f t="shared" ca="1" si="1"/>
        <v>1.312200559008608E-4</v>
      </c>
      <c r="K11" s="39" cm="1">
        <f t="array" aca="1" ref="K11" ca="1">INDIRECT(CONCATENATE("'",HLOOKUP(K$1,$B$21:$E$23,3,FALSE),"'!",$B$25,ROW($A11)+5))*About!$A$27</f>
        <v>1.3389801622536816E-4</v>
      </c>
      <c r="L11" s="38">
        <f t="shared" ca="1" si="5"/>
        <v>1.3657597654987552E-4</v>
      </c>
      <c r="M11" s="38">
        <f t="shared" ca="1" si="2"/>
        <v>1.3925393687438289E-4</v>
      </c>
      <c r="N11" s="38">
        <f t="shared" ca="1" si="2"/>
        <v>1.4193189719889025E-4</v>
      </c>
      <c r="O11" s="38">
        <f t="shared" ca="1" si="2"/>
        <v>1.4460985752339761E-4</v>
      </c>
      <c r="P11" s="39" cm="1">
        <f t="array" aca="1" ref="P11" ca="1">INDIRECT(CONCATENATE("'",HLOOKUP(P$1,$B$21:$E$23,3,FALSE),"'!",$B$25,ROW($A11)+5))*About!$A$27</f>
        <v>1.4728781784790497E-4</v>
      </c>
      <c r="Q11" s="38" cm="1">
        <f t="array" aca="1" ref="Q11" ca="1">TREND($K11:$P11,$K$1:$P$1,Q$1)</f>
        <v>1.4996577817241296E-4</v>
      </c>
      <c r="R11" s="38" cm="1">
        <f t="array" aca="1" ref="R11" ca="1">TREND($K11:$P11,$K$1:$P$1,R$1)</f>
        <v>1.5264373849691992E-4</v>
      </c>
      <c r="S11" s="38" cm="1">
        <f t="array" aca="1" ref="S11" ca="1">TREND($K11:$P11,$K$1:$P$1,S$1)</f>
        <v>1.5532169882142774E-4</v>
      </c>
      <c r="T11" s="38" cm="1">
        <f t="array" aca="1" ref="T11" ca="1">TREND($K11:$P11,$K$1:$P$1,T$1)</f>
        <v>1.579996591459347E-4</v>
      </c>
      <c r="U11" s="38" cm="1">
        <f t="array" aca="1" ref="U11" ca="1">TREND($K11:$P11,$K$1:$P$1,U$1)</f>
        <v>1.6067761947044252E-4</v>
      </c>
      <c r="V11" s="38" cm="1">
        <f t="array" aca="1" ref="V11" ca="1">TREND($K11:$P11,$K$1:$P$1,V$1)</f>
        <v>1.6335557979494948E-4</v>
      </c>
      <c r="W11" s="38" cm="1">
        <f t="array" aca="1" ref="W11" ca="1">TREND($K11:$P11,$K$1:$P$1,W$1)</f>
        <v>1.660335401194573E-4</v>
      </c>
      <c r="X11" s="38" cm="1">
        <f t="array" aca="1" ref="X11" ca="1">TREND($K11:$P11,$K$1:$P$1,X$1)</f>
        <v>1.6871150044396425E-4</v>
      </c>
      <c r="Y11" s="38" cm="1">
        <f t="array" aca="1" ref="Y11" ca="1">TREND($K11:$P11,$K$1:$P$1,Y$1)</f>
        <v>1.7138946076847208E-4</v>
      </c>
      <c r="Z11" s="38" cm="1">
        <f t="array" aca="1" ref="Z11" ca="1">TREND($K11:$P11,$K$1:$P$1,Z$1)</f>
        <v>1.7406742109297903E-4</v>
      </c>
      <c r="AA11" s="38" cm="1">
        <f t="array" aca="1" ref="AA11" ca="1">TREND($K11:$P11,$K$1:$P$1,AA$1)</f>
        <v>1.7674538141748686E-4</v>
      </c>
      <c r="AB11" s="38" cm="1">
        <f t="array" aca="1" ref="AB11" ca="1">TREND($K11:$P11,$K$1:$P$1,AB$1)</f>
        <v>1.7942334174199381E-4</v>
      </c>
      <c r="AC11" s="38" cm="1">
        <f t="array" aca="1" ref="AC11" ca="1">TREND($K11:$P11,$K$1:$P$1,AC$1)</f>
        <v>1.8210130206650164E-4</v>
      </c>
      <c r="AD11" s="38" cm="1">
        <f t="array" aca="1" ref="AD11" ca="1">TREND($K11:$P11,$K$1:$P$1,AD$1)</f>
        <v>1.8477926239100859E-4</v>
      </c>
      <c r="AE11" s="38" cm="1">
        <f t="array" aca="1" ref="AE11" ca="1">TREND($K11:$P11,$K$1:$P$1,AE$1)</f>
        <v>1.8745722271551642E-4</v>
      </c>
      <c r="AF11" s="38" cm="1">
        <f t="array" aca="1" ref="AF11" ca="1">TREND($K11:$P11,$K$1:$P$1,AF$1)</f>
        <v>1.9013518304002337E-4</v>
      </c>
      <c r="AG11" s="38" cm="1">
        <f t="array" aca="1" ref="AG11" ca="1">TREND($K11:$P11,$K$1:$P$1,AG$1)</f>
        <v>1.928131433645312E-4</v>
      </c>
      <c r="AH11" s="38" cm="1">
        <f t="array" aca="1" ref="AH11" ca="1">TREND($K11:$P11,$K$1:$P$1,AH$1)</f>
        <v>1.9549110368903815E-4</v>
      </c>
      <c r="AI11" s="38" cm="1">
        <f t="array" aca="1" ref="AI11" ca="1">TREND($K11:$P11,$K$1:$P$1,AI$1)</f>
        <v>1.9816906401354511E-4</v>
      </c>
      <c r="AJ11" s="38" cm="1">
        <f t="array" aca="1" ref="AJ11" ca="1">TREND($K11:$P11,$K$1:$P$1,AJ$1)</f>
        <v>2.0084702433805293E-4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5.2621920376569678E-4</v>
      </c>
      <c r="C12" s="38">
        <f t="shared" ca="1" si="3"/>
        <v>5.3375096717837378E-4</v>
      </c>
      <c r="D12" s="38">
        <f t="shared" ca="1" si="0"/>
        <v>5.4128273059105068E-4</v>
      </c>
      <c r="E12" s="38">
        <f t="shared" ca="1" si="0"/>
        <v>5.4881449400372769E-4</v>
      </c>
      <c r="F12" s="40">
        <f ca="1">SUM(INDIRECT(CONCATENATE("'",HLOOKUP(F$1,$B$21:$E$23,3,FALSE),"'!",$B$25,ROW($A12)+5,":",$B$25,ROW($A12)+6)))*About!$A$27</f>
        <v>5.563462574164047E-4</v>
      </c>
      <c r="G12" s="38">
        <f t="shared" ca="1" si="4"/>
        <v>5.6665640466575806E-4</v>
      </c>
      <c r="H12" s="38">
        <f t="shared" ca="1" si="1"/>
        <v>5.7696655191511132E-4</v>
      </c>
      <c r="I12" s="38">
        <f t="shared" ca="1" si="1"/>
        <v>5.8727669916446468E-4</v>
      </c>
      <c r="J12" s="38">
        <f t="shared" ca="1" si="1"/>
        <v>5.9758684641381793E-4</v>
      </c>
      <c r="K12" s="40">
        <f ca="1">SUM(INDIRECT(CONCATENATE("'",HLOOKUP(K$1,$B$21:$E$23,3,FALSE),"'!",$B$25,ROW($A12)+5,":",$B$25,ROW($A12)+6)))*About!$A$27</f>
        <v>6.078969936631713E-4</v>
      </c>
      <c r="L12" s="38">
        <f t="shared" ca="1" si="5"/>
        <v>6.1834103892874999E-4</v>
      </c>
      <c r="M12" s="38">
        <f t="shared" ca="1" si="2"/>
        <v>6.2878508419432868E-4</v>
      </c>
      <c r="N12" s="38">
        <f t="shared" ca="1" si="2"/>
        <v>6.3922912945990748E-4</v>
      </c>
      <c r="O12" s="38">
        <f t="shared" ca="1" si="2"/>
        <v>6.4967317472548617E-4</v>
      </c>
      <c r="P12" s="40">
        <f ca="1">SUM(INDIRECT(CONCATENATE("'",HLOOKUP(P$1,$B$21:$E$23,3,FALSE),"'!",$B$25,ROW($A12)+5,":",$B$25,ROW($A12)+6)))*About!$A$27</f>
        <v>6.6011721999106486E-4</v>
      </c>
      <c r="Q12" s="38" cm="1">
        <f t="array" aca="1" ref="Q12" ca="1">TREND($K12:$P12,$K$1:$P$1,Q$1)</f>
        <v>6.7056126525664658E-4</v>
      </c>
      <c r="R12" s="38" cm="1">
        <f t="array" aca="1" ref="R12" ca="1">TREND($K12:$P12,$K$1:$P$1,R$1)</f>
        <v>6.8100531052222441E-4</v>
      </c>
      <c r="S12" s="38" cm="1">
        <f t="array" aca="1" ref="S12" ca="1">TREND($K12:$P12,$K$1:$P$1,S$1)</f>
        <v>6.9144935578780223E-4</v>
      </c>
      <c r="T12" s="38" cm="1">
        <f t="array" aca="1" ref="T12" ca="1">TREND($K12:$P12,$K$1:$P$1,T$1)</f>
        <v>7.0189340105338005E-4</v>
      </c>
      <c r="U12" s="38" cm="1">
        <f t="array" aca="1" ref="U12" ca="1">TREND($K12:$P12,$K$1:$P$1,U$1)</f>
        <v>7.1233744631896134E-4</v>
      </c>
      <c r="V12" s="38" cm="1">
        <f t="array" aca="1" ref="V12" ca="1">TREND($K12:$P12,$K$1:$P$1,V$1)</f>
        <v>7.2278149158453917E-4</v>
      </c>
      <c r="W12" s="38" cm="1">
        <f t="array" aca="1" ref="W12" ca="1">TREND($K12:$P12,$K$1:$P$1,W$1)</f>
        <v>7.3322553685011699E-4</v>
      </c>
      <c r="X12" s="38" cm="1">
        <f t="array" aca="1" ref="X12" ca="1">TREND($K12:$P12,$K$1:$P$1,X$1)</f>
        <v>7.4366958211569481E-4</v>
      </c>
      <c r="Y12" s="38" cm="1">
        <f t="array" aca="1" ref="Y12" ca="1">TREND($K12:$P12,$K$1:$P$1,Y$1)</f>
        <v>7.541136273812761E-4</v>
      </c>
      <c r="Z12" s="38" cm="1">
        <f t="array" aca="1" ref="Z12" ca="1">TREND($K12:$P12,$K$1:$P$1,Z$1)</f>
        <v>7.6455767264685393E-4</v>
      </c>
      <c r="AA12" s="38" cm="1">
        <f t="array" aca="1" ref="AA12" ca="1">TREND($K12:$P12,$K$1:$P$1,AA$1)</f>
        <v>7.7500171791243175E-4</v>
      </c>
      <c r="AB12" s="38" cm="1">
        <f t="array" aca="1" ref="AB12" ca="1">TREND($K12:$P12,$K$1:$P$1,AB$1)</f>
        <v>7.8544576317800957E-4</v>
      </c>
      <c r="AC12" s="38" cm="1">
        <f t="array" aca="1" ref="AC12" ca="1">TREND($K12:$P12,$K$1:$P$1,AC$1)</f>
        <v>7.9588980844359086E-4</v>
      </c>
      <c r="AD12" s="38" cm="1">
        <f t="array" aca="1" ref="AD12" ca="1">TREND($K12:$P12,$K$1:$P$1,AD$1)</f>
        <v>8.0633385370916869E-4</v>
      </c>
      <c r="AE12" s="38" cm="1">
        <f t="array" aca="1" ref="AE12" ca="1">TREND($K12:$P12,$K$1:$P$1,AE$1)</f>
        <v>8.1677789897474651E-4</v>
      </c>
      <c r="AF12" s="38" cm="1">
        <f t="array" aca="1" ref="AF12" ca="1">TREND($K12:$P12,$K$1:$P$1,AF$1)</f>
        <v>8.2722194424032433E-4</v>
      </c>
      <c r="AG12" s="38" cm="1">
        <f t="array" aca="1" ref="AG12" ca="1">TREND($K12:$P12,$K$1:$P$1,AG$1)</f>
        <v>8.3766598950590562E-4</v>
      </c>
      <c r="AH12" s="38" cm="1">
        <f t="array" aca="1" ref="AH12" ca="1">TREND($K12:$P12,$K$1:$P$1,AH$1)</f>
        <v>8.4811003477148345E-4</v>
      </c>
      <c r="AI12" s="38" cm="1">
        <f t="array" aca="1" ref="AI12" ca="1">TREND($K12:$P12,$K$1:$P$1,AI$1)</f>
        <v>8.5855408003706127E-4</v>
      </c>
      <c r="AJ12" s="38" cm="1">
        <f t="array" aca="1" ref="AJ12" ca="1">TREND($K12:$P12,$K$1:$P$1,AJ$1)</f>
        <v>8.6899812530264256E-4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HOIpTP-industry-NOx</v>
      </c>
    </row>
    <row r="18" spans="1:5" x14ac:dyDescent="0.45">
      <c r="A18" t="s">
        <v>114</v>
      </c>
      <c r="B18" t="str">
        <f ca="1">RIGHT(B17,LEN(B17)-7)</f>
        <v>industry-NOx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4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2.0754192514932063E-2</v>
      </c>
      <c r="C2" s="38">
        <f ca="1">$B2+($F2-$B2)*(C$1-$B$1)/($F$1-$B$1)</f>
        <v>2.1088937555495485E-2</v>
      </c>
      <c r="D2" s="38">
        <f t="shared" ref="D2:E12" ca="1" si="0">$B2+($F2-$B2)*(D$1-$B$1)/($F$1-$B$1)</f>
        <v>2.1423682596058903E-2</v>
      </c>
      <c r="E2" s="38">
        <f t="shared" ca="1" si="0"/>
        <v>2.1758427636622325E-2</v>
      </c>
      <c r="F2" s="37" cm="1">
        <f t="array" aca="1" ref="F2" ca="1">INDIRECT(CONCATENATE("'",HLOOKUP(F$1,$B$21:$E$23,3,FALSE),"'!",$B$25,ROW($A2)+3))*About!$A$27</f>
        <v>2.2093172677185746E-2</v>
      </c>
      <c r="G2" s="38">
        <f ca="1">$F2+($K2-$F2)*(G$1-$F$1)/($K$1-$F$1)</f>
        <v>2.2360968709636483E-2</v>
      </c>
      <c r="H2" s="38">
        <f t="shared" ref="H2:J12" ca="1" si="1">$F2+($K2-$F2)*(H$1-$F$1)/($K$1-$F$1)</f>
        <v>2.2628764742087221E-2</v>
      </c>
      <c r="I2" s="38">
        <f t="shared" ca="1" si="1"/>
        <v>2.2896560774537954E-2</v>
      </c>
      <c r="J2" s="38">
        <f t="shared" ca="1" si="1"/>
        <v>2.3164356806988692E-2</v>
      </c>
      <c r="K2" s="37" cm="1">
        <f t="array" aca="1" ref="K2" ca="1">INDIRECT(CONCATENATE("'",HLOOKUP(K$1,$B$21:$E$23,3,FALSE),"'!",$B$25,ROW($A2)+3))*About!$A$27</f>
        <v>2.3432152839439429E-2</v>
      </c>
      <c r="L2" s="38">
        <f ca="1">$K2+($P2-$K2)*(L$1-$K$1)/($P$1-$K$1)</f>
        <v>2.3699948871890163E-2</v>
      </c>
      <c r="M2" s="38">
        <f t="shared" ref="M2:O12" ca="1" si="2">$K2+($P2-$K2)*(M$1-$K$1)/($P$1-$K$1)</f>
        <v>2.39677449043409E-2</v>
      </c>
      <c r="N2" s="38">
        <f t="shared" ca="1" si="2"/>
        <v>2.4235540936791634E-2</v>
      </c>
      <c r="O2" s="38">
        <f t="shared" ca="1" si="2"/>
        <v>2.4503336969242371E-2</v>
      </c>
      <c r="P2" s="37" cm="1">
        <f t="array" aca="1" ref="P2" ca="1">INDIRECT(CONCATENATE("'",HLOOKUP(P$1,$B$21:$E$23,3,FALSE),"'!",$B$25,ROW($A2)+3))*About!$A$27</f>
        <v>2.4771133001693105E-2</v>
      </c>
      <c r="Q2" s="38" cm="1">
        <f t="array" aca="1" ref="Q2" ca="1">TREND($K2:$P2,$K$1:$P$1,Q$1)</f>
        <v>2.5038929034143842E-2</v>
      </c>
      <c r="R2" s="38" cm="1">
        <f t="array" aca="1" ref="R2" ca="1">TREND($K2:$P2,$K$1:$P$1,R$1)</f>
        <v>2.5306725066594593E-2</v>
      </c>
      <c r="S2" s="38" cm="1">
        <f t="array" aca="1" ref="S2" ca="1">TREND($K2:$P2,$K$1:$P$1,S$1)</f>
        <v>2.5574521099045344E-2</v>
      </c>
      <c r="T2" s="38" cm="1">
        <f t="array" aca="1" ref="T2" ca="1">TREND($K2:$P2,$K$1:$P$1,T$1)</f>
        <v>2.5842317131496095E-2</v>
      </c>
      <c r="U2" s="38" cm="1">
        <f t="array" aca="1" ref="U2" ca="1">TREND($K2:$P2,$K$1:$P$1,U$1)</f>
        <v>2.6110113163946846E-2</v>
      </c>
      <c r="V2" s="38" cm="1">
        <f t="array" aca="1" ref="V2" ca="1">TREND($K2:$P2,$K$1:$P$1,V$1)</f>
        <v>2.6377909196397598E-2</v>
      </c>
      <c r="W2" s="38" cm="1">
        <f t="array" aca="1" ref="W2" ca="1">TREND($K2:$P2,$K$1:$P$1,W$1)</f>
        <v>2.6645705228848349E-2</v>
      </c>
      <c r="X2" s="38" cm="1">
        <f t="array" aca="1" ref="X2" ca="1">TREND($K2:$P2,$K$1:$P$1,X$1)</f>
        <v>2.6913501261298989E-2</v>
      </c>
      <c r="Y2" s="38" cm="1">
        <f t="array" aca="1" ref="Y2" ca="1">TREND($K2:$P2,$K$1:$P$1,Y$1)</f>
        <v>2.718129729374974E-2</v>
      </c>
      <c r="Z2" s="38" cm="1">
        <f t="array" aca="1" ref="Z2" ca="1">TREND($K2:$P2,$K$1:$P$1,Z$1)</f>
        <v>2.7449093326200491E-2</v>
      </c>
      <c r="AA2" s="38" cm="1">
        <f t="array" aca="1" ref="AA2" ca="1">TREND($K2:$P2,$K$1:$P$1,AA$1)</f>
        <v>2.7716889358651242E-2</v>
      </c>
      <c r="AB2" s="38" cm="1">
        <f t="array" aca="1" ref="AB2" ca="1">TREND($K2:$P2,$K$1:$P$1,AB$1)</f>
        <v>2.7984685391101993E-2</v>
      </c>
      <c r="AC2" s="38" cm="1">
        <f t="array" aca="1" ref="AC2" ca="1">TREND($K2:$P2,$K$1:$P$1,AC$1)</f>
        <v>2.8252481423552744E-2</v>
      </c>
      <c r="AD2" s="38" cm="1">
        <f t="array" aca="1" ref="AD2" ca="1">TREND($K2:$P2,$K$1:$P$1,AD$1)</f>
        <v>2.8520277456003496E-2</v>
      </c>
      <c r="AE2" s="38" cm="1">
        <f t="array" aca="1" ref="AE2" ca="1">TREND($K2:$P2,$K$1:$P$1,AE$1)</f>
        <v>2.8788073488454136E-2</v>
      </c>
      <c r="AF2" s="38" cm="1">
        <f t="array" aca="1" ref="AF2" ca="1">TREND($K2:$P2,$K$1:$P$1,AF$1)</f>
        <v>2.9055869520904887E-2</v>
      </c>
      <c r="AG2" s="38" cm="1">
        <f t="array" aca="1" ref="AG2" ca="1">TREND($K2:$P2,$K$1:$P$1,AG$1)</f>
        <v>2.9323665553355638E-2</v>
      </c>
      <c r="AH2" s="38" cm="1">
        <f t="array" aca="1" ref="AH2" ca="1">TREND($K2:$P2,$K$1:$P$1,AH$1)</f>
        <v>2.9591461585806389E-2</v>
      </c>
      <c r="AI2" s="38" cm="1">
        <f t="array" aca="1" ref="AI2" ca="1">TREND($K2:$P2,$K$1:$P$1,AI$1)</f>
        <v>2.985925761825714E-2</v>
      </c>
      <c r="AJ2" s="38" cm="1">
        <f t="array" aca="1" ref="AJ2" ca="1">TREND($K2:$P2,$K$1:$P$1,AJ$1)</f>
        <v>3.0127053650707891E-2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1.1381331379156293E-2</v>
      </c>
      <c r="C3" s="38">
        <f t="shared" ref="C3:C12" ca="1" si="3">$B3+($F3-$B3)*(C$1-$B$1)/($F$1-$B$1)</f>
        <v>1.1381331379156293E-2</v>
      </c>
      <c r="D3" s="38">
        <f t="shared" ca="1" si="0"/>
        <v>1.1381331379156293E-2</v>
      </c>
      <c r="E3" s="38">
        <f t="shared" ca="1" si="0"/>
        <v>1.1381331379156293E-2</v>
      </c>
      <c r="F3" s="39" cm="1">
        <f t="array" aca="1" ref="F3" ca="1">INDIRECT(CONCATENATE("'",HLOOKUP(F$1,$B$21:$E$23,3,FALSE),"'!",$B$25,ROW($A3)+5))*About!$A$27</f>
        <v>1.1381331379156293E-2</v>
      </c>
      <c r="G3" s="38">
        <f t="shared" ref="G3:G12" ca="1" si="4">$F3+($K3-$F3)*(G$1-$F$1)/($K$1-$F$1)</f>
        <v>1.1515229395381662E-2</v>
      </c>
      <c r="H3" s="38">
        <f t="shared" ca="1" si="1"/>
        <v>1.1649127411607028E-2</v>
      </c>
      <c r="I3" s="38">
        <f t="shared" ca="1" si="1"/>
        <v>1.1783025427832397E-2</v>
      </c>
      <c r="J3" s="38">
        <f t="shared" ca="1" si="1"/>
        <v>1.1916923444057764E-2</v>
      </c>
      <c r="K3" s="39" cm="1">
        <f t="array" aca="1" ref="K3" ca="1">INDIRECT(CONCATENATE("'",HLOOKUP(K$1,$B$21:$E$23,3,FALSE),"'!",$B$25,ROW($A3)+5))*About!$A$27</f>
        <v>1.2050821460283133E-2</v>
      </c>
      <c r="L3" s="38">
        <f t="shared" ref="L3:L12" ca="1" si="5">$K3+($P3-$K3)*(L$1-$K$1)/($P$1-$K$1)</f>
        <v>1.2184719476508501E-2</v>
      </c>
      <c r="M3" s="38">
        <f t="shared" ca="1" si="2"/>
        <v>1.231861749273387E-2</v>
      </c>
      <c r="N3" s="38">
        <f t="shared" ca="1" si="2"/>
        <v>1.2452515508959237E-2</v>
      </c>
      <c r="O3" s="38">
        <f t="shared" ca="1" si="2"/>
        <v>1.2586413525184605E-2</v>
      </c>
      <c r="P3" s="39" cm="1">
        <f t="array" aca="1" ref="P3" ca="1">INDIRECT(CONCATENATE("'",HLOOKUP(P$1,$B$21:$E$23,3,FALSE),"'!",$B$25,ROW($A3)+5))*About!$A$27</f>
        <v>1.2720311541409974E-2</v>
      </c>
      <c r="Q3" s="38" cm="1">
        <f t="array" aca="1" ref="Q3" ca="1">TREND($K3:$P3,$K$1:$P$1,Q$1)</f>
        <v>1.2854209557635332E-2</v>
      </c>
      <c r="R3" s="38" cm="1">
        <f t="array" aca="1" ref="R3" ca="1">TREND($K3:$P3,$K$1:$P$1,R$1)</f>
        <v>1.2988107573860708E-2</v>
      </c>
      <c r="S3" s="38" cm="1">
        <f t="array" aca="1" ref="S3" ca="1">TREND($K3:$P3,$K$1:$P$1,S$1)</f>
        <v>1.3122005590086083E-2</v>
      </c>
      <c r="T3" s="38" cm="1">
        <f t="array" aca="1" ref="T3" ca="1">TREND($K3:$P3,$K$1:$P$1,T$1)</f>
        <v>1.3255903606311459E-2</v>
      </c>
      <c r="U3" s="38" cm="1">
        <f t="array" aca="1" ref="U3" ca="1">TREND($K3:$P3,$K$1:$P$1,U$1)</f>
        <v>1.3389801622536834E-2</v>
      </c>
      <c r="V3" s="38" cm="1">
        <f t="array" aca="1" ref="V3" ca="1">TREND($K3:$P3,$K$1:$P$1,V$1)</f>
        <v>1.352369963876221E-2</v>
      </c>
      <c r="W3" s="38" cm="1">
        <f t="array" aca="1" ref="W3" ca="1">TREND($K3:$P3,$K$1:$P$1,W$1)</f>
        <v>1.365759765498753E-2</v>
      </c>
      <c r="X3" s="38" cm="1">
        <f t="array" aca="1" ref="X3" ca="1">TREND($K3:$P3,$K$1:$P$1,X$1)</f>
        <v>1.3791495671212906E-2</v>
      </c>
      <c r="Y3" s="38" cm="1">
        <f t="array" aca="1" ref="Y3" ca="1">TREND($K3:$P3,$K$1:$P$1,Y$1)</f>
        <v>1.3925393687438281E-2</v>
      </c>
      <c r="Z3" s="38" cm="1">
        <f t="array" aca="1" ref="Z3" ca="1">TREND($K3:$P3,$K$1:$P$1,Z$1)</f>
        <v>1.4059291703663657E-2</v>
      </c>
      <c r="AA3" s="38" cm="1">
        <f t="array" aca="1" ref="AA3" ca="1">TREND($K3:$P3,$K$1:$P$1,AA$1)</f>
        <v>1.4193189719889032E-2</v>
      </c>
      <c r="AB3" s="38" cm="1">
        <f t="array" aca="1" ref="AB3" ca="1">TREND($K3:$P3,$K$1:$P$1,AB$1)</f>
        <v>1.4327087736114408E-2</v>
      </c>
      <c r="AC3" s="38" cm="1">
        <f t="array" aca="1" ref="AC3" ca="1">TREND($K3:$P3,$K$1:$P$1,AC$1)</f>
        <v>1.4460985752339783E-2</v>
      </c>
      <c r="AD3" s="38" cm="1">
        <f t="array" aca="1" ref="AD3" ca="1">TREND($K3:$P3,$K$1:$P$1,AD$1)</f>
        <v>1.4594883768565159E-2</v>
      </c>
      <c r="AE3" s="38" cm="1">
        <f t="array" aca="1" ref="AE3" ca="1">TREND($K3:$P3,$K$1:$P$1,AE$1)</f>
        <v>1.4728781784790479E-2</v>
      </c>
      <c r="AF3" s="38" cm="1">
        <f t="array" aca="1" ref="AF3" ca="1">TREND($K3:$P3,$K$1:$P$1,AF$1)</f>
        <v>1.4862679801015855E-2</v>
      </c>
      <c r="AG3" s="38" cm="1">
        <f t="array" aca="1" ref="AG3" ca="1">TREND($K3:$P3,$K$1:$P$1,AG$1)</f>
        <v>1.499657781724123E-2</v>
      </c>
      <c r="AH3" s="38" cm="1">
        <f t="array" aca="1" ref="AH3" ca="1">TREND($K3:$P3,$K$1:$P$1,AH$1)</f>
        <v>1.5130475833466606E-2</v>
      </c>
      <c r="AI3" s="38" cm="1">
        <f t="array" aca="1" ref="AI3" ca="1">TREND($K3:$P3,$K$1:$P$1,AI$1)</f>
        <v>1.5264373849691981E-2</v>
      </c>
      <c r="AJ3" s="38" cm="1">
        <f t="array" aca="1" ref="AJ3" ca="1">TREND($K3:$P3,$K$1:$P$1,AJ$1)</f>
        <v>1.5398271865917357E-2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2.9457563569580989E-2</v>
      </c>
      <c r="C4" s="38">
        <f t="shared" ca="1" si="3"/>
        <v>2.9457563569580989E-2</v>
      </c>
      <c r="D4" s="38">
        <f t="shared" ca="1" si="0"/>
        <v>2.9457563569580989E-2</v>
      </c>
      <c r="E4" s="38">
        <f t="shared" ca="1" si="0"/>
        <v>2.9457563569580989E-2</v>
      </c>
      <c r="F4" s="39" cm="1">
        <f t="array" aca="1" ref="F4" ca="1">INDIRECT(CONCATENATE("'",HLOOKUP(F$1,$B$21:$E$23,3,FALSE),"'!",$B$25,ROW($A4)+5))*About!$A$27</f>
        <v>2.9457563569580989E-2</v>
      </c>
      <c r="G4" s="38">
        <f t="shared" ca="1" si="4"/>
        <v>2.9859257618257095E-2</v>
      </c>
      <c r="H4" s="38">
        <f t="shared" ca="1" si="1"/>
        <v>3.0260951666933201E-2</v>
      </c>
      <c r="I4" s="38">
        <f t="shared" ca="1" si="1"/>
        <v>3.0662645715609303E-2</v>
      </c>
      <c r="J4" s="38">
        <f t="shared" ca="1" si="1"/>
        <v>3.1064339764285409E-2</v>
      </c>
      <c r="K4" s="39" cm="1">
        <f t="array" aca="1" ref="K4" ca="1">INDIRECT(CONCATENATE("'",HLOOKUP(K$1,$B$21:$E$23,3,FALSE),"'!",$B$25,ROW($A4)+5))*About!$A$27</f>
        <v>3.1466033812961515E-2</v>
      </c>
      <c r="L4" s="38">
        <f t="shared" ca="1" si="5"/>
        <v>3.1867727861637621E-2</v>
      </c>
      <c r="M4" s="38">
        <f t="shared" ca="1" si="2"/>
        <v>3.2269421910313727E-2</v>
      </c>
      <c r="N4" s="38">
        <f t="shared" ca="1" si="2"/>
        <v>3.2671115958989826E-2</v>
      </c>
      <c r="O4" s="38">
        <f t="shared" ca="1" si="2"/>
        <v>3.3072810007665931E-2</v>
      </c>
      <c r="P4" s="39" cm="1">
        <f t="array" aca="1" ref="P4" ca="1">INDIRECT(CONCATENATE("'",HLOOKUP(P$1,$B$21:$E$23,3,FALSE),"'!",$B$25,ROW($A4)+5))*About!$A$27</f>
        <v>3.3474504056342037E-2</v>
      </c>
      <c r="Q4" s="38" cm="1">
        <f t="array" aca="1" ref="Q4" ca="1">TREND($K4:$P4,$K$1:$P$1,Q$1)</f>
        <v>3.3876198105018185E-2</v>
      </c>
      <c r="R4" s="38" cm="1">
        <f t="array" aca="1" ref="R4" ca="1">TREND($K4:$P4,$K$1:$P$1,R$1)</f>
        <v>3.4277892153694256E-2</v>
      </c>
      <c r="S4" s="38" cm="1">
        <f t="array" aca="1" ref="S4" ca="1">TREND($K4:$P4,$K$1:$P$1,S$1)</f>
        <v>3.4679586202370438E-2</v>
      </c>
      <c r="T4" s="38" cm="1">
        <f t="array" aca="1" ref="T4" ca="1">TREND($K4:$P4,$K$1:$P$1,T$1)</f>
        <v>3.5081280251046509E-2</v>
      </c>
      <c r="U4" s="38" cm="1">
        <f t="array" aca="1" ref="U4" ca="1">TREND($K4:$P4,$K$1:$P$1,U$1)</f>
        <v>3.5482974299722581E-2</v>
      </c>
      <c r="V4" s="38" cm="1">
        <f t="array" aca="1" ref="V4" ca="1">TREND($K4:$P4,$K$1:$P$1,V$1)</f>
        <v>3.5884668348398652E-2</v>
      </c>
      <c r="W4" s="38" cm="1">
        <f t="array" aca="1" ref="W4" ca="1">TREND($K4:$P4,$K$1:$P$1,W$1)</f>
        <v>3.6286362397074834E-2</v>
      </c>
      <c r="X4" s="38" cm="1">
        <f t="array" aca="1" ref="X4" ca="1">TREND($K4:$P4,$K$1:$P$1,X$1)</f>
        <v>3.6688056445750905E-2</v>
      </c>
      <c r="Y4" s="38" cm="1">
        <f t="array" aca="1" ref="Y4" ca="1">TREND($K4:$P4,$K$1:$P$1,Y$1)</f>
        <v>3.7089750494426976E-2</v>
      </c>
      <c r="Z4" s="38" cm="1">
        <f t="array" aca="1" ref="Z4" ca="1">TREND($K4:$P4,$K$1:$P$1,Z$1)</f>
        <v>3.7491444543103158E-2</v>
      </c>
      <c r="AA4" s="38" cm="1">
        <f t="array" aca="1" ref="AA4" ca="1">TREND($K4:$P4,$K$1:$P$1,AA$1)</f>
        <v>3.789313859177923E-2</v>
      </c>
      <c r="AB4" s="38" cm="1">
        <f t="array" aca="1" ref="AB4" ca="1">TREND($K4:$P4,$K$1:$P$1,AB$1)</f>
        <v>3.8294832640455301E-2</v>
      </c>
      <c r="AC4" s="38" cm="1">
        <f t="array" aca="1" ref="AC4" ca="1">TREND($K4:$P4,$K$1:$P$1,AC$1)</f>
        <v>3.8696526689131483E-2</v>
      </c>
      <c r="AD4" s="38" cm="1">
        <f t="array" aca="1" ref="AD4" ca="1">TREND($K4:$P4,$K$1:$P$1,AD$1)</f>
        <v>3.9098220737807554E-2</v>
      </c>
      <c r="AE4" s="38" cm="1">
        <f t="array" aca="1" ref="AE4" ca="1">TREND($K4:$P4,$K$1:$P$1,AE$1)</f>
        <v>3.9499914786483625E-2</v>
      </c>
      <c r="AF4" s="38" cm="1">
        <f t="array" aca="1" ref="AF4" ca="1">TREND($K4:$P4,$K$1:$P$1,AF$1)</f>
        <v>3.9901608835159696E-2</v>
      </c>
      <c r="AG4" s="38" cm="1">
        <f t="array" aca="1" ref="AG4" ca="1">TREND($K4:$P4,$K$1:$P$1,AG$1)</f>
        <v>4.0303302883835879E-2</v>
      </c>
      <c r="AH4" s="38" cm="1">
        <f t="array" aca="1" ref="AH4" ca="1">TREND($K4:$P4,$K$1:$P$1,AH$1)</f>
        <v>4.070499693251195E-2</v>
      </c>
      <c r="AI4" s="38" cm="1">
        <f t="array" aca="1" ref="AI4" ca="1">TREND($K4:$P4,$K$1:$P$1,AI$1)</f>
        <v>4.1106690981188021E-2</v>
      </c>
      <c r="AJ4" s="38" cm="1">
        <f t="array" aca="1" ref="AJ4" ca="1">TREND($K4:$P4,$K$1:$P$1,AJ$1)</f>
        <v>4.1508385029864203E-2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0.37491444543103086</v>
      </c>
      <c r="C5" s="38">
        <f t="shared" ca="1" si="3"/>
        <v>0.37491444543103086</v>
      </c>
      <c r="D5" s="38">
        <f t="shared" ca="1" si="0"/>
        <v>0.37491444543103086</v>
      </c>
      <c r="E5" s="38">
        <f t="shared" ca="1" si="0"/>
        <v>0.37491444543103086</v>
      </c>
      <c r="F5" s="39" cm="1">
        <f t="array" aca="1" ref="F5" ca="1">INDIRECT(CONCATENATE("'",HLOOKUP(F$1,$B$21:$E$23,3,FALSE),"'!",$B$25,ROW($A5)+5))*About!$A$27</f>
        <v>0.37491444543103086</v>
      </c>
      <c r="G5" s="38">
        <f t="shared" ca="1" si="4"/>
        <v>0.37893138591779191</v>
      </c>
      <c r="H5" s="38">
        <f t="shared" ca="1" si="1"/>
        <v>0.38294832640455295</v>
      </c>
      <c r="I5" s="38">
        <f t="shared" ca="1" si="1"/>
        <v>0.38696526689131394</v>
      </c>
      <c r="J5" s="38">
        <f t="shared" ca="1" si="1"/>
        <v>0.39098220737807499</v>
      </c>
      <c r="K5" s="39" cm="1">
        <f t="array" aca="1" ref="K5" ca="1">INDIRECT(CONCATENATE("'",HLOOKUP(K$1,$B$21:$E$23,3,FALSE),"'!",$B$25,ROW($A5)+5))*About!$A$27</f>
        <v>0.39499914786483603</v>
      </c>
      <c r="L5" s="38">
        <f t="shared" ca="1" si="5"/>
        <v>0.40169404867610442</v>
      </c>
      <c r="M5" s="38">
        <f t="shared" ca="1" si="2"/>
        <v>0.40838894948737287</v>
      </c>
      <c r="N5" s="38">
        <f t="shared" ca="1" si="2"/>
        <v>0.41508385029864125</v>
      </c>
      <c r="O5" s="38">
        <f t="shared" ca="1" si="2"/>
        <v>0.4217787511099097</v>
      </c>
      <c r="P5" s="39" cm="1">
        <f t="array" aca="1" ref="P5" ca="1">INDIRECT(CONCATENATE("'",HLOOKUP(P$1,$B$21:$E$23,3,FALSE),"'!",$B$25,ROW($A5)+5))*About!$A$27</f>
        <v>0.42847365192117809</v>
      </c>
      <c r="Q5" s="38" cm="1">
        <f t="array" aca="1" ref="Q5" ca="1">TREND($K5:$P5,$K$1:$P$1,Q$1)</f>
        <v>0.43516855273244559</v>
      </c>
      <c r="R5" s="38" cm="1">
        <f t="array" aca="1" ref="R5" ca="1">TREND($K5:$P5,$K$1:$P$1,R$1)</f>
        <v>0.44186345354371426</v>
      </c>
      <c r="S5" s="38" cm="1">
        <f t="array" aca="1" ref="S5" ca="1">TREND($K5:$P5,$K$1:$P$1,S$1)</f>
        <v>0.44855835435498292</v>
      </c>
      <c r="T5" s="38" cm="1">
        <f t="array" aca="1" ref="T5" ca="1">TREND($K5:$P5,$K$1:$P$1,T$1)</f>
        <v>0.45525325516625159</v>
      </c>
      <c r="U5" s="38" cm="1">
        <f t="array" aca="1" ref="U5" ca="1">TREND($K5:$P5,$K$1:$P$1,U$1)</f>
        <v>0.46194815597752026</v>
      </c>
      <c r="V5" s="38" cm="1">
        <f t="array" aca="1" ref="V5" ca="1">TREND($K5:$P5,$K$1:$P$1,V$1)</f>
        <v>0.46864305678878893</v>
      </c>
      <c r="W5" s="38" cm="1">
        <f t="array" aca="1" ref="W5" ca="1">TREND($K5:$P5,$K$1:$P$1,W$1)</f>
        <v>0.47533795760005759</v>
      </c>
      <c r="X5" s="38" cm="1">
        <f t="array" aca="1" ref="X5" ca="1">TREND($K5:$P5,$K$1:$P$1,X$1)</f>
        <v>0.48203285841132448</v>
      </c>
      <c r="Y5" s="38" cm="1">
        <f t="array" aca="1" ref="Y5" ca="1">TREND($K5:$P5,$K$1:$P$1,Y$1)</f>
        <v>0.48872775922259315</v>
      </c>
      <c r="Z5" s="38" cm="1">
        <f t="array" aca="1" ref="Z5" ca="1">TREND($K5:$P5,$K$1:$P$1,Z$1)</f>
        <v>0.49542266003386182</v>
      </c>
      <c r="AA5" s="38" cm="1">
        <f t="array" aca="1" ref="AA5" ca="1">TREND($K5:$P5,$K$1:$P$1,AA$1)</f>
        <v>0.50211756084513048</v>
      </c>
      <c r="AB5" s="38" cm="1">
        <f t="array" aca="1" ref="AB5" ca="1">TREND($K5:$P5,$K$1:$P$1,AB$1)</f>
        <v>0.50881246165639915</v>
      </c>
      <c r="AC5" s="38" cm="1">
        <f t="array" aca="1" ref="AC5" ca="1">TREND($K5:$P5,$K$1:$P$1,AC$1)</f>
        <v>0.51550736246766782</v>
      </c>
      <c r="AD5" s="38" cm="1">
        <f t="array" aca="1" ref="AD5" ca="1">TREND($K5:$P5,$K$1:$P$1,AD$1)</f>
        <v>0.52220226327893648</v>
      </c>
      <c r="AE5" s="38" cm="1">
        <f t="array" aca="1" ref="AE5" ca="1">TREND($K5:$P5,$K$1:$P$1,AE$1)</f>
        <v>0.52889716409020338</v>
      </c>
      <c r="AF5" s="38" cm="1">
        <f t="array" aca="1" ref="AF5" ca="1">TREND($K5:$P5,$K$1:$P$1,AF$1)</f>
        <v>0.53559206490147204</v>
      </c>
      <c r="AG5" s="38" cm="1">
        <f t="array" aca="1" ref="AG5" ca="1">TREND($K5:$P5,$K$1:$P$1,AG$1)</f>
        <v>0.54228696571274071</v>
      </c>
      <c r="AH5" s="38" cm="1">
        <f t="array" aca="1" ref="AH5" ca="1">TREND($K5:$P5,$K$1:$P$1,AH$1)</f>
        <v>0.54898186652400938</v>
      </c>
      <c r="AI5" s="38" cm="1">
        <f t="array" aca="1" ref="AI5" ca="1">TREND($K5:$P5,$K$1:$P$1,AI$1)</f>
        <v>0.55567676733527804</v>
      </c>
      <c r="AJ5" s="38" cm="1">
        <f t="array" aca="1" ref="AJ5" ca="1">TREND($K5:$P5,$K$1:$P$1,AJ$1)</f>
        <v>0.56237166814654671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0.5355920649014726</v>
      </c>
      <c r="C6" s="38">
        <f t="shared" ca="1" si="3"/>
        <v>0.53726579010428965</v>
      </c>
      <c r="D6" s="38">
        <f t="shared" ca="1" si="0"/>
        <v>0.53893951530710682</v>
      </c>
      <c r="E6" s="38">
        <f t="shared" ca="1" si="0"/>
        <v>0.54061324050992399</v>
      </c>
      <c r="F6" s="39" cm="1">
        <f t="array" aca="1" ref="F6" ca="1">INDIRECT(CONCATENATE("'",HLOOKUP(F$1,$B$21:$E$23,3,FALSE),"'!",$B$25,ROW($A6)+5))*About!$A$27</f>
        <v>0.54228696571274104</v>
      </c>
      <c r="G6" s="38">
        <f t="shared" ca="1" si="4"/>
        <v>0.54630390619950209</v>
      </c>
      <c r="H6" s="38">
        <f t="shared" ca="1" si="1"/>
        <v>0.55032084668626313</v>
      </c>
      <c r="I6" s="38">
        <f t="shared" ca="1" si="1"/>
        <v>0.55433778717302407</v>
      </c>
      <c r="J6" s="38">
        <f t="shared" ca="1" si="1"/>
        <v>0.55835472765978511</v>
      </c>
      <c r="K6" s="39" cm="1">
        <f t="array" aca="1" ref="K6" ca="1">INDIRECT(CONCATENATE("'",HLOOKUP(K$1,$B$21:$E$23,3,FALSE),"'!",$B$25,ROW($A6)+5))*About!$A$27</f>
        <v>0.56237166814654616</v>
      </c>
      <c r="L6" s="38">
        <f t="shared" ca="1" si="5"/>
        <v>0.57308350944457565</v>
      </c>
      <c r="M6" s="38">
        <f t="shared" ca="1" si="2"/>
        <v>0.58379535074260513</v>
      </c>
      <c r="N6" s="38">
        <f t="shared" ca="1" si="2"/>
        <v>0.59450719204063451</v>
      </c>
      <c r="O6" s="38">
        <f t="shared" ca="1" si="2"/>
        <v>0.605219033338664</v>
      </c>
      <c r="P6" s="39" cm="1">
        <f t="array" aca="1" ref="P6" ca="1">INDIRECT(CONCATENATE("'",HLOOKUP(P$1,$B$21:$E$23,3,FALSE),"'!",$B$25,ROW($A6)+5))*About!$A$27</f>
        <v>0.61593087463669349</v>
      </c>
      <c r="Q6" s="38" cm="1">
        <f t="array" aca="1" ref="Q6" ca="1">TREND($K6:$P6,$K$1:$P$1,Q$1)</f>
        <v>0.6266427159347252</v>
      </c>
      <c r="R6" s="38" cm="1">
        <f t="array" aca="1" ref="R6" ca="1">TREND($K6:$P6,$K$1:$P$1,R$1)</f>
        <v>0.63735455723275436</v>
      </c>
      <c r="S6" s="38" cm="1">
        <f t="array" aca="1" ref="S6" ca="1">TREND($K6:$P6,$K$1:$P$1,S$1)</f>
        <v>0.64806639853078352</v>
      </c>
      <c r="T6" s="38" cm="1">
        <f t="array" aca="1" ref="T6" ca="1">TREND($K6:$P6,$K$1:$P$1,T$1)</f>
        <v>0.65877823982881267</v>
      </c>
      <c r="U6" s="38" cm="1">
        <f t="array" aca="1" ref="U6" ca="1">TREND($K6:$P6,$K$1:$P$1,U$1)</f>
        <v>0.66949008112684183</v>
      </c>
      <c r="V6" s="38" cm="1">
        <f t="array" aca="1" ref="V6" ca="1">TREND($K6:$P6,$K$1:$P$1,V$1)</f>
        <v>0.68020192242487099</v>
      </c>
      <c r="W6" s="38" cm="1">
        <f t="array" aca="1" ref="W6" ca="1">TREND($K6:$P6,$K$1:$P$1,W$1)</f>
        <v>0.69091376372290014</v>
      </c>
      <c r="X6" s="38" cm="1">
        <f t="array" aca="1" ref="X6" ca="1">TREND($K6:$P6,$K$1:$P$1,X$1)</f>
        <v>0.7016256050209293</v>
      </c>
      <c r="Y6" s="38" cm="1">
        <f t="array" aca="1" ref="Y6" ca="1">TREND($K6:$P6,$K$1:$P$1,Y$1)</f>
        <v>0.71233744631895846</v>
      </c>
      <c r="Z6" s="38" cm="1">
        <f t="array" aca="1" ref="Z6" ca="1">TREND($K6:$P6,$K$1:$P$1,Z$1)</f>
        <v>0.72304928761698761</v>
      </c>
      <c r="AA6" s="38" cm="1">
        <f t="array" aca="1" ref="AA6" ca="1">TREND($K6:$P6,$K$1:$P$1,AA$1)</f>
        <v>0.73376112891501677</v>
      </c>
      <c r="AB6" s="38" cm="1">
        <f t="array" aca="1" ref="AB6" ca="1">TREND($K6:$P6,$K$1:$P$1,AB$1)</f>
        <v>0.74447297021304593</v>
      </c>
      <c r="AC6" s="38" cm="1">
        <f t="array" aca="1" ref="AC6" ca="1">TREND($K6:$P6,$K$1:$P$1,AC$1)</f>
        <v>0.75518481151107864</v>
      </c>
      <c r="AD6" s="38" cm="1">
        <f t="array" aca="1" ref="AD6" ca="1">TREND($K6:$P6,$K$1:$P$1,AD$1)</f>
        <v>0.76589665280910779</v>
      </c>
      <c r="AE6" s="38" cm="1">
        <f t="array" aca="1" ref="AE6" ca="1">TREND($K6:$P6,$K$1:$P$1,AE$1)</f>
        <v>0.77660849410713695</v>
      </c>
      <c r="AF6" s="38" cm="1">
        <f t="array" aca="1" ref="AF6" ca="1">TREND($K6:$P6,$K$1:$P$1,AF$1)</f>
        <v>0.78732033540516611</v>
      </c>
      <c r="AG6" s="38" cm="1">
        <f t="array" aca="1" ref="AG6" ca="1">TREND($K6:$P6,$K$1:$P$1,AG$1)</f>
        <v>0.79803217670319526</v>
      </c>
      <c r="AH6" s="38" cm="1">
        <f t="array" aca="1" ref="AH6" ca="1">TREND($K6:$P6,$K$1:$P$1,AH$1)</f>
        <v>0.80874401800122442</v>
      </c>
      <c r="AI6" s="38" cm="1">
        <f t="array" aca="1" ref="AI6" ca="1">TREND($K6:$P6,$K$1:$P$1,AI$1)</f>
        <v>0.81945585929925358</v>
      </c>
      <c r="AJ6" s="38" cm="1">
        <f t="array" aca="1" ref="AJ6" ca="1">TREND($K6:$P6,$K$1:$P$1,AJ$1)</f>
        <v>0.83016770059728273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16.067761947044175</v>
      </c>
      <c r="C7" s="38">
        <f t="shared" ca="1" si="3"/>
        <v>16.067761947044175</v>
      </c>
      <c r="D7" s="38">
        <f t="shared" ca="1" si="0"/>
        <v>16.067761947044175</v>
      </c>
      <c r="E7" s="38">
        <f t="shared" ca="1" si="0"/>
        <v>16.067761947044175</v>
      </c>
      <c r="F7" s="39" cm="1">
        <f t="array" aca="1" ref="F7" ca="1">INDIRECT(CONCATENATE("'",HLOOKUP(F$1,$B$21:$E$23,3,FALSE),"'!",$B$25,ROW($A7)+5))*About!$A$27</f>
        <v>16.067761947044175</v>
      </c>
      <c r="G7" s="38">
        <f t="shared" ca="1" si="4"/>
        <v>16.201659963269545</v>
      </c>
      <c r="H7" s="38">
        <f t="shared" ca="1" si="1"/>
        <v>16.335557979494912</v>
      </c>
      <c r="I7" s="38">
        <f t="shared" ca="1" si="1"/>
        <v>16.469455995720281</v>
      </c>
      <c r="J7" s="38">
        <f t="shared" ca="1" si="1"/>
        <v>16.603354011945648</v>
      </c>
      <c r="K7" s="39" cm="1">
        <f t="array" aca="1" ref="K7" ca="1">INDIRECT(CONCATENATE("'",HLOOKUP(K$1,$B$21:$E$23,3,FALSE),"'!",$B$25,ROW($A7)+5))*About!$A$27</f>
        <v>16.737252028171017</v>
      </c>
      <c r="L7" s="38">
        <f t="shared" ca="1" si="5"/>
        <v>16.737252028171017</v>
      </c>
      <c r="M7" s="38">
        <f t="shared" ca="1" si="2"/>
        <v>16.737252028171017</v>
      </c>
      <c r="N7" s="38">
        <f t="shared" ca="1" si="2"/>
        <v>16.737252028171017</v>
      </c>
      <c r="O7" s="38">
        <f t="shared" ca="1" si="2"/>
        <v>16.737252028171017</v>
      </c>
      <c r="P7" s="39" cm="1">
        <f t="array" aca="1" ref="P7" ca="1">INDIRECT(CONCATENATE("'",HLOOKUP(P$1,$B$21:$E$23,3,FALSE),"'!",$B$25,ROW($A7)+5))*About!$A$27</f>
        <v>16.737252028171017</v>
      </c>
      <c r="Q7" s="38" cm="1">
        <f t="array" aca="1" ref="Q7" ca="1">TREND($K7:$P7,$K$1:$P$1,Q$1)</f>
        <v>16.737252028171017</v>
      </c>
      <c r="R7" s="38" cm="1">
        <f t="array" aca="1" ref="R7" ca="1">TREND($K7:$P7,$K$1:$P$1,R$1)</f>
        <v>16.737252028171017</v>
      </c>
      <c r="S7" s="38" cm="1">
        <f t="array" aca="1" ref="S7" ca="1">TREND($K7:$P7,$K$1:$P$1,S$1)</f>
        <v>16.737252028171017</v>
      </c>
      <c r="T7" s="38" cm="1">
        <f t="array" aca="1" ref="T7" ca="1">TREND($K7:$P7,$K$1:$P$1,T$1)</f>
        <v>16.737252028171017</v>
      </c>
      <c r="U7" s="38" cm="1">
        <f t="array" aca="1" ref="U7" ca="1">TREND($K7:$P7,$K$1:$P$1,U$1)</f>
        <v>16.737252028171017</v>
      </c>
      <c r="V7" s="38" cm="1">
        <f t="array" aca="1" ref="V7" ca="1">TREND($K7:$P7,$K$1:$P$1,V$1)</f>
        <v>16.737252028171017</v>
      </c>
      <c r="W7" s="38" cm="1">
        <f t="array" aca="1" ref="W7" ca="1">TREND($K7:$P7,$K$1:$P$1,W$1)</f>
        <v>16.737252028171017</v>
      </c>
      <c r="X7" s="38" cm="1">
        <f t="array" aca="1" ref="X7" ca="1">TREND($K7:$P7,$K$1:$P$1,X$1)</f>
        <v>16.737252028171017</v>
      </c>
      <c r="Y7" s="38" cm="1">
        <f t="array" aca="1" ref="Y7" ca="1">TREND($K7:$P7,$K$1:$P$1,Y$1)</f>
        <v>16.737252028171017</v>
      </c>
      <c r="Z7" s="38" cm="1">
        <f t="array" aca="1" ref="Z7" ca="1">TREND($K7:$P7,$K$1:$P$1,Z$1)</f>
        <v>16.737252028171017</v>
      </c>
      <c r="AA7" s="38" cm="1">
        <f t="array" aca="1" ref="AA7" ca="1">TREND($K7:$P7,$K$1:$P$1,AA$1)</f>
        <v>16.737252028171017</v>
      </c>
      <c r="AB7" s="38" cm="1">
        <f t="array" aca="1" ref="AB7" ca="1">TREND($K7:$P7,$K$1:$P$1,AB$1)</f>
        <v>16.737252028171017</v>
      </c>
      <c r="AC7" s="38" cm="1">
        <f t="array" aca="1" ref="AC7" ca="1">TREND($K7:$P7,$K$1:$P$1,AC$1)</f>
        <v>16.737252028171017</v>
      </c>
      <c r="AD7" s="38" cm="1">
        <f t="array" aca="1" ref="AD7" ca="1">TREND($K7:$P7,$K$1:$P$1,AD$1)</f>
        <v>16.737252028171017</v>
      </c>
      <c r="AE7" s="38" cm="1">
        <f t="array" aca="1" ref="AE7" ca="1">TREND($K7:$P7,$K$1:$P$1,AE$1)</f>
        <v>16.737252028171017</v>
      </c>
      <c r="AF7" s="38" cm="1">
        <f t="array" aca="1" ref="AF7" ca="1">TREND($K7:$P7,$K$1:$P$1,AF$1)</f>
        <v>16.737252028171017</v>
      </c>
      <c r="AG7" s="38" cm="1">
        <f t="array" aca="1" ref="AG7" ca="1">TREND($K7:$P7,$K$1:$P$1,AG$1)</f>
        <v>16.737252028171017</v>
      </c>
      <c r="AH7" s="38" cm="1">
        <f t="array" aca="1" ref="AH7" ca="1">TREND($K7:$P7,$K$1:$P$1,AH$1)</f>
        <v>16.737252028171017</v>
      </c>
      <c r="AI7" s="38" cm="1">
        <f t="array" aca="1" ref="AI7" ca="1">TREND($K7:$P7,$K$1:$P$1,AI$1)</f>
        <v>16.737252028171017</v>
      </c>
      <c r="AJ7" s="38" cm="1">
        <f t="array" aca="1" ref="AJ7" ca="1">TREND($K7:$P7,$K$1:$P$1,AJ$1)</f>
        <v>16.737252028171017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2.6779603245073629</v>
      </c>
      <c r="C8" s="38">
        <f t="shared" ca="1" si="3"/>
        <v>2.6946975765355337</v>
      </c>
      <c r="D8" s="38">
        <f t="shared" ca="1" si="0"/>
        <v>2.7114348285637049</v>
      </c>
      <c r="E8" s="38">
        <f t="shared" ca="1" si="0"/>
        <v>2.7281720805918761</v>
      </c>
      <c r="F8" s="39" cm="1">
        <f t="array" aca="1" ref="F8" ca="1">INDIRECT(CONCATENATE("'",HLOOKUP(F$1,$B$21:$E$23,3,FALSE),"'!",$B$25,ROW($A8)+5))*About!$A$27</f>
        <v>2.7449093326200469</v>
      </c>
      <c r="G8" s="38">
        <f t="shared" ca="1" si="4"/>
        <v>2.7582991342425838</v>
      </c>
      <c r="H8" s="38">
        <f t="shared" ca="1" si="1"/>
        <v>2.7716889358651207</v>
      </c>
      <c r="I8" s="38">
        <f t="shared" ca="1" si="1"/>
        <v>2.7850787374876576</v>
      </c>
      <c r="J8" s="38">
        <f t="shared" ca="1" si="1"/>
        <v>2.7984685391101944</v>
      </c>
      <c r="K8" s="39" cm="1">
        <f t="array" aca="1" ref="K8" ca="1">INDIRECT(CONCATENATE("'",HLOOKUP(K$1,$B$21:$E$23,3,FALSE),"'!",$B$25,ROW($A8)+5))*About!$A$27</f>
        <v>2.8118583407327313</v>
      </c>
      <c r="L8" s="38">
        <f t="shared" ca="1" si="5"/>
        <v>2.8252481423552682</v>
      </c>
      <c r="M8" s="38">
        <f t="shared" ca="1" si="2"/>
        <v>2.8386379439778047</v>
      </c>
      <c r="N8" s="38">
        <f t="shared" ca="1" si="2"/>
        <v>2.8520277456003416</v>
      </c>
      <c r="O8" s="38">
        <f t="shared" ca="1" si="2"/>
        <v>2.865417547222878</v>
      </c>
      <c r="P8" s="39" cm="1">
        <f t="array" aca="1" ref="P8" ca="1">INDIRECT(CONCATENATE("'",HLOOKUP(P$1,$B$21:$E$23,3,FALSE),"'!",$B$25,ROW($A8)+5))*About!$A$27</f>
        <v>2.8788073488454149</v>
      </c>
      <c r="Q8" s="38" cm="1">
        <f t="array" aca="1" ref="Q8" ca="1">TREND($K8:$P8,$K$1:$P$1,Q$1)</f>
        <v>2.8921971504679505</v>
      </c>
      <c r="R8" s="38" cm="1">
        <f t="array" aca="1" ref="R8" ca="1">TREND($K8:$P8,$K$1:$P$1,R$1)</f>
        <v>2.9055869520904878</v>
      </c>
      <c r="S8" s="38" cm="1">
        <f t="array" aca="1" ref="S8" ca="1">TREND($K8:$P8,$K$1:$P$1,S$1)</f>
        <v>2.9189767537130251</v>
      </c>
      <c r="T8" s="38" cm="1">
        <f t="array" aca="1" ref="T8" ca="1">TREND($K8:$P8,$K$1:$P$1,T$1)</f>
        <v>2.9323665553355625</v>
      </c>
      <c r="U8" s="38" cm="1">
        <f t="array" aca="1" ref="U8" ca="1">TREND($K8:$P8,$K$1:$P$1,U$1)</f>
        <v>2.9457563569580962</v>
      </c>
      <c r="V8" s="38" cm="1">
        <f t="array" aca="1" ref="V8" ca="1">TREND($K8:$P8,$K$1:$P$1,V$1)</f>
        <v>2.9591461585806336</v>
      </c>
      <c r="W8" s="38" cm="1">
        <f t="array" aca="1" ref="W8" ca="1">TREND($K8:$P8,$K$1:$P$1,W$1)</f>
        <v>2.9725359602031709</v>
      </c>
      <c r="X8" s="38" cm="1">
        <f t="array" aca="1" ref="X8" ca="1">TREND($K8:$P8,$K$1:$P$1,X$1)</f>
        <v>2.9859257618257082</v>
      </c>
      <c r="Y8" s="38" cm="1">
        <f t="array" aca="1" ref="Y8" ca="1">TREND($K8:$P8,$K$1:$P$1,Y$1)</f>
        <v>2.9993155634482456</v>
      </c>
      <c r="Z8" s="38" cm="1">
        <f t="array" aca="1" ref="Z8" ca="1">TREND($K8:$P8,$K$1:$P$1,Z$1)</f>
        <v>3.0127053650707794</v>
      </c>
      <c r="AA8" s="38" cm="1">
        <f t="array" aca="1" ref="AA8" ca="1">TREND($K8:$P8,$K$1:$P$1,AA$1)</f>
        <v>3.0260951666933167</v>
      </c>
      <c r="AB8" s="38" cm="1">
        <f t="array" aca="1" ref="AB8" ca="1">TREND($K8:$P8,$K$1:$P$1,AB$1)</f>
        <v>3.039484968315854</v>
      </c>
      <c r="AC8" s="38" cm="1">
        <f t="array" aca="1" ref="AC8" ca="1">TREND($K8:$P8,$K$1:$P$1,AC$1)</f>
        <v>3.0528747699383914</v>
      </c>
      <c r="AD8" s="38" cm="1">
        <f t="array" aca="1" ref="AD8" ca="1">TREND($K8:$P8,$K$1:$P$1,AD$1)</f>
        <v>3.0662645715609287</v>
      </c>
      <c r="AE8" s="38" cm="1">
        <f t="array" aca="1" ref="AE8" ca="1">TREND($K8:$P8,$K$1:$P$1,AE$1)</f>
        <v>3.079654373183466</v>
      </c>
      <c r="AF8" s="38" cm="1">
        <f t="array" aca="1" ref="AF8" ca="1">TREND($K8:$P8,$K$1:$P$1,AF$1)</f>
        <v>3.0930441748059998</v>
      </c>
      <c r="AG8" s="38" cm="1">
        <f t="array" aca="1" ref="AG8" ca="1">TREND($K8:$P8,$K$1:$P$1,AG$1)</f>
        <v>3.1064339764285371</v>
      </c>
      <c r="AH8" s="38" cm="1">
        <f t="array" aca="1" ref="AH8" ca="1">TREND($K8:$P8,$K$1:$P$1,AH$1)</f>
        <v>3.1198237780510745</v>
      </c>
      <c r="AI8" s="38" cm="1">
        <f t="array" aca="1" ref="AI8" ca="1">TREND($K8:$P8,$K$1:$P$1,AI$1)</f>
        <v>3.1332135796736118</v>
      </c>
      <c r="AJ8" s="38" cm="1">
        <f t="array" aca="1" ref="AJ8" ca="1">TREND($K8:$P8,$K$1:$P$1,AJ$1)</f>
        <v>3.1466033812961491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0.62932067625923027</v>
      </c>
      <c r="C9" s="38">
        <f t="shared" ca="1" si="3"/>
        <v>0.62932067625923027</v>
      </c>
      <c r="D9" s="38">
        <f t="shared" ca="1" si="0"/>
        <v>0.62932067625923027</v>
      </c>
      <c r="E9" s="38">
        <f t="shared" ca="1" si="0"/>
        <v>0.62932067625923027</v>
      </c>
      <c r="F9" s="39" cm="1">
        <f t="array" aca="1" ref="F9" ca="1">INDIRECT(CONCATENATE("'",HLOOKUP(F$1,$B$21:$E$23,3,FALSE),"'!",$B$25,ROW($A9)+5))*About!$A$27</f>
        <v>0.62932067625923027</v>
      </c>
      <c r="G9" s="38">
        <f t="shared" ca="1" si="4"/>
        <v>0.63601557707049872</v>
      </c>
      <c r="H9" s="38">
        <f t="shared" ca="1" si="1"/>
        <v>0.64271047788176705</v>
      </c>
      <c r="I9" s="38">
        <f t="shared" ca="1" si="1"/>
        <v>0.6494053786930355</v>
      </c>
      <c r="J9" s="38">
        <f t="shared" ca="1" si="1"/>
        <v>0.65610027950430383</v>
      </c>
      <c r="K9" s="39" cm="1">
        <f t="array" aca="1" ref="K9" ca="1">INDIRECT(CONCATENATE("'",HLOOKUP(K$1,$B$21:$E$23,3,FALSE),"'!",$B$25,ROW($A9)+5))*About!$A$27</f>
        <v>0.66279518031557227</v>
      </c>
      <c r="L9" s="38">
        <f t="shared" ca="1" si="5"/>
        <v>0.67752396210036281</v>
      </c>
      <c r="M9" s="38">
        <f t="shared" ca="1" si="2"/>
        <v>0.69225274388515334</v>
      </c>
      <c r="N9" s="38">
        <f t="shared" ca="1" si="2"/>
        <v>0.70698152566994377</v>
      </c>
      <c r="O9" s="38">
        <f t="shared" ca="1" si="2"/>
        <v>0.7217103074547343</v>
      </c>
      <c r="P9" s="39" cm="1">
        <f t="array" aca="1" ref="P9" ca="1">INDIRECT(CONCATENATE("'",HLOOKUP(P$1,$B$21:$E$23,3,FALSE),"'!",$B$25,ROW($A9)+5))*About!$A$27</f>
        <v>0.73643908923952484</v>
      </c>
      <c r="Q9" s="38" cm="1">
        <f t="array" aca="1" ref="Q9" ca="1">TREND($K9:$P9,$K$1:$P$1,Q$1)</f>
        <v>0.75116787102431459</v>
      </c>
      <c r="R9" s="38" cm="1">
        <f t="array" aca="1" ref="R9" ca="1">TREND($K9:$P9,$K$1:$P$1,R$1)</f>
        <v>0.76589665280910424</v>
      </c>
      <c r="S9" s="38" cm="1">
        <f t="array" aca="1" ref="S9" ca="1">TREND($K9:$P9,$K$1:$P$1,S$1)</f>
        <v>0.78062543459389389</v>
      </c>
      <c r="T9" s="38" cm="1">
        <f t="array" aca="1" ref="T9" ca="1">TREND($K9:$P9,$K$1:$P$1,T$1)</f>
        <v>0.79535421637868708</v>
      </c>
      <c r="U9" s="38" cm="1">
        <f t="array" aca="1" ref="U9" ca="1">TREND($K9:$P9,$K$1:$P$1,U$1)</f>
        <v>0.81008299816347673</v>
      </c>
      <c r="V9" s="38" cm="1">
        <f t="array" aca="1" ref="V9" ca="1">TREND($K9:$P9,$K$1:$P$1,V$1)</f>
        <v>0.82481177994826638</v>
      </c>
      <c r="W9" s="38" cm="1">
        <f t="array" aca="1" ref="W9" ca="1">TREND($K9:$P9,$K$1:$P$1,W$1)</f>
        <v>0.83954056173305602</v>
      </c>
      <c r="X9" s="38" cm="1">
        <f t="array" aca="1" ref="X9" ca="1">TREND($K9:$P9,$K$1:$P$1,X$1)</f>
        <v>0.85426934351784922</v>
      </c>
      <c r="Y9" s="38" cm="1">
        <f t="array" aca="1" ref="Y9" ca="1">TREND($K9:$P9,$K$1:$P$1,Y$1)</f>
        <v>0.86899812530263887</v>
      </c>
      <c r="Z9" s="38" cm="1">
        <f t="array" aca="1" ref="Z9" ca="1">TREND($K9:$P9,$K$1:$P$1,Z$1)</f>
        <v>0.88372690708742851</v>
      </c>
      <c r="AA9" s="38" cm="1">
        <f t="array" aca="1" ref="AA9" ca="1">TREND($K9:$P9,$K$1:$P$1,AA$1)</f>
        <v>0.89845568887221816</v>
      </c>
      <c r="AB9" s="38" cm="1">
        <f t="array" aca="1" ref="AB9" ca="1">TREND($K9:$P9,$K$1:$P$1,AB$1)</f>
        <v>0.91318447065701136</v>
      </c>
      <c r="AC9" s="38" cm="1">
        <f t="array" aca="1" ref="AC9" ca="1">TREND($K9:$P9,$K$1:$P$1,AC$1)</f>
        <v>0.92791325244180101</v>
      </c>
      <c r="AD9" s="38" cm="1">
        <f t="array" aca="1" ref="AD9" ca="1">TREND($K9:$P9,$K$1:$P$1,AD$1)</f>
        <v>0.94264203422659065</v>
      </c>
      <c r="AE9" s="38" cm="1">
        <f t="array" aca="1" ref="AE9" ca="1">TREND($K9:$P9,$K$1:$P$1,AE$1)</f>
        <v>0.9573708160113803</v>
      </c>
      <c r="AF9" s="38" cm="1">
        <f t="array" aca="1" ref="AF9" ca="1">TREND($K9:$P9,$K$1:$P$1,AF$1)</f>
        <v>0.9720995977961735</v>
      </c>
      <c r="AG9" s="38" cm="1">
        <f t="array" aca="1" ref="AG9" ca="1">TREND($K9:$P9,$K$1:$P$1,AG$1)</f>
        <v>0.98682837958096314</v>
      </c>
      <c r="AH9" s="38" cm="1">
        <f t="array" aca="1" ref="AH9" ca="1">TREND($K9:$P9,$K$1:$P$1,AH$1)</f>
        <v>1.0015571613657528</v>
      </c>
      <c r="AI9" s="38" cm="1">
        <f t="array" aca="1" ref="AI9" ca="1">TREND($K9:$P9,$K$1:$P$1,AI$1)</f>
        <v>1.0162859431505424</v>
      </c>
      <c r="AJ9" s="38" cm="1">
        <f t="array" aca="1" ref="AJ9" ca="1">TREND($K9:$P9,$K$1:$P$1,AJ$1)</f>
        <v>1.0310147249353321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5.0881246165639894E-3</v>
      </c>
      <c r="C10" s="38">
        <f t="shared" ca="1" si="3"/>
        <v>5.1885481287330159E-3</v>
      </c>
      <c r="D10" s="38">
        <f t="shared" ca="1" si="0"/>
        <v>5.2889716409020415E-3</v>
      </c>
      <c r="E10" s="38">
        <f t="shared" ca="1" si="0"/>
        <v>5.3893951530710679E-3</v>
      </c>
      <c r="F10" s="39" cm="1">
        <f t="array" aca="1" ref="F10" ca="1">INDIRECT(CONCATENATE("'",HLOOKUP(F$1,$B$21:$E$23,3,FALSE),"'!",$B$25,ROW($A10)+5))*About!$A$27</f>
        <v>5.4898186652400944E-3</v>
      </c>
      <c r="G10" s="38">
        <f t="shared" ca="1" si="4"/>
        <v>5.6103268798429256E-3</v>
      </c>
      <c r="H10" s="38">
        <f t="shared" ca="1" si="1"/>
        <v>5.7308350944457569E-3</v>
      </c>
      <c r="I10" s="38">
        <f t="shared" ca="1" si="1"/>
        <v>5.8513433090485881E-3</v>
      </c>
      <c r="J10" s="38">
        <f t="shared" ca="1" si="1"/>
        <v>5.9718515236514193E-3</v>
      </c>
      <c r="K10" s="39" cm="1">
        <f t="array" aca="1" ref="K10" ca="1">INDIRECT(CONCATENATE("'",HLOOKUP(K$1,$B$21:$E$23,3,FALSE),"'!",$B$25,ROW($A10)+5))*About!$A$27</f>
        <v>6.0923597382542506E-3</v>
      </c>
      <c r="L10" s="38">
        <f t="shared" ca="1" si="5"/>
        <v>6.2128679528570818E-3</v>
      </c>
      <c r="M10" s="38">
        <f t="shared" ca="1" si="2"/>
        <v>6.3333761674599131E-3</v>
      </c>
      <c r="N10" s="38">
        <f t="shared" ca="1" si="2"/>
        <v>6.4538843820627452E-3</v>
      </c>
      <c r="O10" s="38">
        <f t="shared" ca="1" si="2"/>
        <v>6.5743925966655764E-3</v>
      </c>
      <c r="P10" s="39" cm="1">
        <f t="array" aca="1" ref="P10" ca="1">INDIRECT(CONCATENATE("'",HLOOKUP(P$1,$B$21:$E$23,3,FALSE),"'!",$B$25,ROW($A10)+5))*About!$A$27</f>
        <v>6.6949008112684076E-3</v>
      </c>
      <c r="Q10" s="38" cm="1">
        <f t="array" aca="1" ref="Q10" ca="1">TREND($K10:$P10,$K$1:$P$1,Q$1)</f>
        <v>6.8154090258712441E-3</v>
      </c>
      <c r="R10" s="38" cm="1">
        <f t="array" aca="1" ref="R10" ca="1">TREND($K10:$P10,$K$1:$P$1,R$1)</f>
        <v>6.935917240474071E-3</v>
      </c>
      <c r="S10" s="38" cm="1">
        <f t="array" aca="1" ref="S10" ca="1">TREND($K10:$P10,$K$1:$P$1,S$1)</f>
        <v>7.0564254550769256E-3</v>
      </c>
      <c r="T10" s="38" cm="1">
        <f t="array" aca="1" ref="T10" ca="1">TREND($K10:$P10,$K$1:$P$1,T$1)</f>
        <v>7.1769336696797525E-3</v>
      </c>
      <c r="U10" s="38" cm="1">
        <f t="array" aca="1" ref="U10" ca="1">TREND($K10:$P10,$K$1:$P$1,U$1)</f>
        <v>7.2974418842825794E-3</v>
      </c>
      <c r="V10" s="38" cm="1">
        <f t="array" aca="1" ref="V10" ca="1">TREND($K10:$P10,$K$1:$P$1,V$1)</f>
        <v>7.4179500988854064E-3</v>
      </c>
      <c r="W10" s="38" cm="1">
        <f t="array" aca="1" ref="W10" ca="1">TREND($K10:$P10,$K$1:$P$1,W$1)</f>
        <v>7.5384583134882333E-3</v>
      </c>
      <c r="X10" s="38" cm="1">
        <f t="array" aca="1" ref="X10" ca="1">TREND($K10:$P10,$K$1:$P$1,X$1)</f>
        <v>7.6589665280910602E-3</v>
      </c>
      <c r="Y10" s="38" cm="1">
        <f t="array" aca="1" ref="Y10" ca="1">TREND($K10:$P10,$K$1:$P$1,Y$1)</f>
        <v>7.7794747426939148E-3</v>
      </c>
      <c r="Z10" s="38" cm="1">
        <f t="array" aca="1" ref="Z10" ca="1">TREND($K10:$P10,$K$1:$P$1,Z$1)</f>
        <v>7.8999829572967417E-3</v>
      </c>
      <c r="AA10" s="38" cm="1">
        <f t="array" aca="1" ref="AA10" ca="1">TREND($K10:$P10,$K$1:$P$1,AA$1)</f>
        <v>8.0204911718995686E-3</v>
      </c>
      <c r="AB10" s="38" cm="1">
        <f t="array" aca="1" ref="AB10" ca="1">TREND($K10:$P10,$K$1:$P$1,AB$1)</f>
        <v>8.1409993865023955E-3</v>
      </c>
      <c r="AC10" s="38" cm="1">
        <f t="array" aca="1" ref="AC10" ca="1">TREND($K10:$P10,$K$1:$P$1,AC$1)</f>
        <v>8.2615076011052224E-3</v>
      </c>
      <c r="AD10" s="38" cm="1">
        <f t="array" aca="1" ref="AD10" ca="1">TREND($K10:$P10,$K$1:$P$1,AD$1)</f>
        <v>8.3820158157080493E-3</v>
      </c>
      <c r="AE10" s="38" cm="1">
        <f t="array" aca="1" ref="AE10" ca="1">TREND($K10:$P10,$K$1:$P$1,AE$1)</f>
        <v>8.502524030310904E-3</v>
      </c>
      <c r="AF10" s="38" cm="1">
        <f t="array" aca="1" ref="AF10" ca="1">TREND($K10:$P10,$K$1:$P$1,AF$1)</f>
        <v>8.6230322449137309E-3</v>
      </c>
      <c r="AG10" s="38" cm="1">
        <f t="array" aca="1" ref="AG10" ca="1">TREND($K10:$P10,$K$1:$P$1,AG$1)</f>
        <v>8.7435404595165578E-3</v>
      </c>
      <c r="AH10" s="38" cm="1">
        <f t="array" aca="1" ref="AH10" ca="1">TREND($K10:$P10,$K$1:$P$1,AH$1)</f>
        <v>8.8640486741193847E-3</v>
      </c>
      <c r="AI10" s="38" cm="1">
        <f t="array" aca="1" ref="AI10" ca="1">TREND($K10:$P10,$K$1:$P$1,AI$1)</f>
        <v>8.9845568887222116E-3</v>
      </c>
      <c r="AJ10" s="38" cm="1">
        <f t="array" aca="1" ref="AJ10" ca="1">TREND($K10:$P10,$K$1:$P$1,AJ$1)</f>
        <v>9.1050651033250385E-3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4.820328584113253E-3</v>
      </c>
      <c r="C11" s="38">
        <f t="shared" ca="1" si="3"/>
        <v>4.9374893483104506E-3</v>
      </c>
      <c r="D11" s="38">
        <f t="shared" ca="1" si="0"/>
        <v>5.0546501125076481E-3</v>
      </c>
      <c r="E11" s="38">
        <f t="shared" ca="1" si="0"/>
        <v>5.1718108767048448E-3</v>
      </c>
      <c r="F11" s="39" cm="1">
        <f t="array" aca="1" ref="F11" ca="1">INDIRECT(CONCATENATE("'",HLOOKUP(F$1,$B$21:$E$23,3,FALSE),"'!",$B$25,ROW($A11)+5))*About!$A$27</f>
        <v>5.2889716409020423E-3</v>
      </c>
      <c r="G11" s="38">
        <f t="shared" ca="1" si="4"/>
        <v>5.4094798555048736E-3</v>
      </c>
      <c r="H11" s="38">
        <f t="shared" ca="1" si="1"/>
        <v>5.5299880701077048E-3</v>
      </c>
      <c r="I11" s="38">
        <f t="shared" ca="1" si="1"/>
        <v>5.650496284710536E-3</v>
      </c>
      <c r="J11" s="38">
        <f t="shared" ca="1" si="1"/>
        <v>5.7710044993133673E-3</v>
      </c>
      <c r="K11" s="39" cm="1">
        <f t="array" aca="1" ref="K11" ca="1">INDIRECT(CONCATENATE("'",HLOOKUP(K$1,$B$21:$E$23,3,FALSE),"'!",$B$25,ROW($A11)+5))*About!$A$27</f>
        <v>5.8915127139161985E-3</v>
      </c>
      <c r="L11" s="38">
        <f t="shared" ca="1" si="5"/>
        <v>6.0254107301415663E-3</v>
      </c>
      <c r="M11" s="38">
        <f t="shared" ca="1" si="2"/>
        <v>6.1593087463669349E-3</v>
      </c>
      <c r="N11" s="38">
        <f t="shared" ca="1" si="2"/>
        <v>6.2932067625923026E-3</v>
      </c>
      <c r="O11" s="38">
        <f t="shared" ca="1" si="2"/>
        <v>6.4271047788176713E-3</v>
      </c>
      <c r="P11" s="39" cm="1">
        <f t="array" aca="1" ref="P11" ca="1">INDIRECT(CONCATENATE("'",HLOOKUP(P$1,$B$21:$E$23,3,FALSE),"'!",$B$25,ROW($A11)+5))*About!$A$27</f>
        <v>6.561002795043039E-3</v>
      </c>
      <c r="Q11" s="38" cm="1">
        <f t="array" aca="1" ref="Q11" ca="1">TREND($K11:$P11,$K$1:$P$1,Q$1)</f>
        <v>6.6949008112683894E-3</v>
      </c>
      <c r="R11" s="38" cm="1">
        <f t="array" aca="1" ref="R11" ca="1">TREND($K11:$P11,$K$1:$P$1,R$1)</f>
        <v>6.828798827493765E-3</v>
      </c>
      <c r="S11" s="38" cm="1">
        <f t="array" aca="1" ref="S11" ca="1">TREND($K11:$P11,$K$1:$P$1,S$1)</f>
        <v>6.9626968437191405E-3</v>
      </c>
      <c r="T11" s="38" cm="1">
        <f t="array" aca="1" ref="T11" ca="1">TREND($K11:$P11,$K$1:$P$1,T$1)</f>
        <v>7.0965948599445161E-3</v>
      </c>
      <c r="U11" s="38" cm="1">
        <f t="array" aca="1" ref="U11" ca="1">TREND($K11:$P11,$K$1:$P$1,U$1)</f>
        <v>7.2304928761698917E-3</v>
      </c>
      <c r="V11" s="38" cm="1">
        <f t="array" aca="1" ref="V11" ca="1">TREND($K11:$P11,$K$1:$P$1,V$1)</f>
        <v>7.3643908923952672E-3</v>
      </c>
      <c r="W11" s="38" cm="1">
        <f t="array" aca="1" ref="W11" ca="1">TREND($K11:$P11,$K$1:$P$1,W$1)</f>
        <v>7.4982889086205873E-3</v>
      </c>
      <c r="X11" s="38" cm="1">
        <f t="array" aca="1" ref="X11" ca="1">TREND($K11:$P11,$K$1:$P$1,X$1)</f>
        <v>7.6321869248459628E-3</v>
      </c>
      <c r="Y11" s="38" cm="1">
        <f t="array" aca="1" ref="Y11" ca="1">TREND($K11:$P11,$K$1:$P$1,Y$1)</f>
        <v>7.7660849410713384E-3</v>
      </c>
      <c r="Z11" s="38" cm="1">
        <f t="array" aca="1" ref="Z11" ca="1">TREND($K11:$P11,$K$1:$P$1,Z$1)</f>
        <v>7.899982957296714E-3</v>
      </c>
      <c r="AA11" s="38" cm="1">
        <f t="array" aca="1" ref="AA11" ca="1">TREND($K11:$P11,$K$1:$P$1,AA$1)</f>
        <v>8.0338809735220895E-3</v>
      </c>
      <c r="AB11" s="38" cm="1">
        <f t="array" aca="1" ref="AB11" ca="1">TREND($K11:$P11,$K$1:$P$1,AB$1)</f>
        <v>8.1677789897474651E-3</v>
      </c>
      <c r="AC11" s="38" cm="1">
        <f t="array" aca="1" ref="AC11" ca="1">TREND($K11:$P11,$K$1:$P$1,AC$1)</f>
        <v>8.3016770059728406E-3</v>
      </c>
      <c r="AD11" s="38" cm="1">
        <f t="array" aca="1" ref="AD11" ca="1">TREND($K11:$P11,$K$1:$P$1,AD$1)</f>
        <v>8.4355750221982162E-3</v>
      </c>
      <c r="AE11" s="38" cm="1">
        <f t="array" aca="1" ref="AE11" ca="1">TREND($K11:$P11,$K$1:$P$1,AE$1)</f>
        <v>8.5694730384235362E-3</v>
      </c>
      <c r="AF11" s="38" cm="1">
        <f t="array" aca="1" ref="AF11" ca="1">TREND($K11:$P11,$K$1:$P$1,AF$1)</f>
        <v>8.7033710546489118E-3</v>
      </c>
      <c r="AG11" s="38" cm="1">
        <f t="array" aca="1" ref="AG11" ca="1">TREND($K11:$P11,$K$1:$P$1,AG$1)</f>
        <v>8.8372690708742874E-3</v>
      </c>
      <c r="AH11" s="38" cm="1">
        <f t="array" aca="1" ref="AH11" ca="1">TREND($K11:$P11,$K$1:$P$1,AH$1)</f>
        <v>8.9711670870996629E-3</v>
      </c>
      <c r="AI11" s="38" cm="1">
        <f t="array" aca="1" ref="AI11" ca="1">TREND($K11:$P11,$K$1:$P$1,AI$1)</f>
        <v>9.1050651033250385E-3</v>
      </c>
      <c r="AJ11" s="38" cm="1">
        <f t="array" aca="1" ref="AJ11" ca="1">TREND($K11:$P11,$K$1:$P$1,AJ$1)</f>
        <v>9.238963119550414E-3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2.2963509782650635E-2</v>
      </c>
      <c r="C12" s="38">
        <f t="shared" ca="1" si="3"/>
        <v>2.3348466579298569E-2</v>
      </c>
      <c r="D12" s="38">
        <f t="shared" ca="1" si="0"/>
        <v>2.3733423375946503E-2</v>
      </c>
      <c r="E12" s="38">
        <f t="shared" ca="1" si="0"/>
        <v>2.4118380172594437E-2</v>
      </c>
      <c r="F12" s="40">
        <f ca="1">SUM(INDIRECT(CONCATENATE("'",HLOOKUP(F$1,$B$21:$E$23,3,FALSE),"'!",$B$25,ROW($A12)+5,":",$B$25,ROW($A12)+6)))*About!$A$27</f>
        <v>2.4503336969242371E-2</v>
      </c>
      <c r="G12" s="38">
        <f t="shared" ca="1" si="4"/>
        <v>2.4945200422786085E-2</v>
      </c>
      <c r="H12" s="38">
        <f t="shared" ca="1" si="1"/>
        <v>2.5387063876329798E-2</v>
      </c>
      <c r="I12" s="38">
        <f t="shared" ca="1" si="1"/>
        <v>2.5828927329873515E-2</v>
      </c>
      <c r="J12" s="38">
        <f t="shared" ca="1" si="1"/>
        <v>2.6270790783417229E-2</v>
      </c>
      <c r="K12" s="40">
        <f ca="1">SUM(INDIRECT(CONCATENATE("'",HLOOKUP(K$1,$B$21:$E$23,3,FALSE),"'!",$B$25,ROW($A12)+5,":",$B$25,ROW($A12)+6)))*About!$A$27</f>
        <v>2.6712654236960943E-2</v>
      </c>
      <c r="L12" s="38">
        <f t="shared" ca="1" si="5"/>
        <v>2.7301805508352563E-2</v>
      </c>
      <c r="M12" s="38">
        <f t="shared" ca="1" si="2"/>
        <v>2.7890956779744184E-2</v>
      </c>
      <c r="N12" s="38">
        <f t="shared" ca="1" si="2"/>
        <v>2.8480108051135801E-2</v>
      </c>
      <c r="O12" s="38">
        <f t="shared" ca="1" si="2"/>
        <v>2.9069259322527422E-2</v>
      </c>
      <c r="P12" s="40">
        <f ca="1">SUM(INDIRECT(CONCATENATE("'",HLOOKUP(P$1,$B$21:$E$23,3,FALSE),"'!",$B$25,ROW($A12)+5,":",$B$25,ROW($A12)+6)))*About!$A$27</f>
        <v>2.9658410593919042E-2</v>
      </c>
      <c r="Q12" s="38" cm="1">
        <f t="array" aca="1" ref="Q12" ca="1">TREND($K12:$P12,$K$1:$P$1,Q$1)</f>
        <v>3.0247561865310635E-2</v>
      </c>
      <c r="R12" s="38" cm="1">
        <f t="array" aca="1" ref="R12" ca="1">TREND($K12:$P12,$K$1:$P$1,R$1)</f>
        <v>3.0836713136702443E-2</v>
      </c>
      <c r="S12" s="38" cm="1">
        <f t="array" aca="1" ref="S12" ca="1">TREND($K12:$P12,$K$1:$P$1,S$1)</f>
        <v>3.1425864408094029E-2</v>
      </c>
      <c r="T12" s="38" cm="1">
        <f t="array" aca="1" ref="T12" ca="1">TREND($K12:$P12,$K$1:$P$1,T$1)</f>
        <v>3.2015015679485614E-2</v>
      </c>
      <c r="U12" s="38" cm="1">
        <f t="array" aca="1" ref="U12" ca="1">TREND($K12:$P12,$K$1:$P$1,U$1)</f>
        <v>3.26041669508772E-2</v>
      </c>
      <c r="V12" s="38" cm="1">
        <f t="array" aca="1" ref="V12" ca="1">TREND($K12:$P12,$K$1:$P$1,V$1)</f>
        <v>3.3193318222268786E-2</v>
      </c>
      <c r="W12" s="38" cm="1">
        <f t="array" aca="1" ref="W12" ca="1">TREND($K12:$P12,$K$1:$P$1,W$1)</f>
        <v>3.3782469493660372E-2</v>
      </c>
      <c r="X12" s="38" cm="1">
        <f t="array" aca="1" ref="X12" ca="1">TREND($K12:$P12,$K$1:$P$1,X$1)</f>
        <v>3.4371620765051958E-2</v>
      </c>
      <c r="Y12" s="38" cm="1">
        <f t="array" aca="1" ref="Y12" ca="1">TREND($K12:$P12,$K$1:$P$1,Y$1)</f>
        <v>3.4960772036443766E-2</v>
      </c>
      <c r="Z12" s="38" cm="1">
        <f t="array" aca="1" ref="Z12" ca="1">TREND($K12:$P12,$K$1:$P$1,Z$1)</f>
        <v>3.5549923307835352E-2</v>
      </c>
      <c r="AA12" s="38" cm="1">
        <f t="array" aca="1" ref="AA12" ca="1">TREND($K12:$P12,$K$1:$P$1,AA$1)</f>
        <v>3.6139074579226937E-2</v>
      </c>
      <c r="AB12" s="38" cm="1">
        <f t="array" aca="1" ref="AB12" ca="1">TREND($K12:$P12,$K$1:$P$1,AB$1)</f>
        <v>3.6728225850618523E-2</v>
      </c>
      <c r="AC12" s="38" cm="1">
        <f t="array" aca="1" ref="AC12" ca="1">TREND($K12:$P12,$K$1:$P$1,AC$1)</f>
        <v>3.7317377122010109E-2</v>
      </c>
      <c r="AD12" s="38" cm="1">
        <f t="array" aca="1" ref="AD12" ca="1">TREND($K12:$P12,$K$1:$P$1,AD$1)</f>
        <v>3.7906528393401695E-2</v>
      </c>
      <c r="AE12" s="38" cm="1">
        <f t="array" aca="1" ref="AE12" ca="1">TREND($K12:$P12,$K$1:$P$1,AE$1)</f>
        <v>3.8495679664793503E-2</v>
      </c>
      <c r="AF12" s="38" cm="1">
        <f t="array" aca="1" ref="AF12" ca="1">TREND($K12:$P12,$K$1:$P$1,AF$1)</f>
        <v>3.9084830936185089E-2</v>
      </c>
      <c r="AG12" s="38" cm="1">
        <f t="array" aca="1" ref="AG12" ca="1">TREND($K12:$P12,$K$1:$P$1,AG$1)</f>
        <v>3.9673982207576675E-2</v>
      </c>
      <c r="AH12" s="38" cm="1">
        <f t="array" aca="1" ref="AH12" ca="1">TREND($K12:$P12,$K$1:$P$1,AH$1)</f>
        <v>4.026313347896826E-2</v>
      </c>
      <c r="AI12" s="38" cm="1">
        <f t="array" aca="1" ref="AI12" ca="1">TREND($K12:$P12,$K$1:$P$1,AI$1)</f>
        <v>4.0852284750359846E-2</v>
      </c>
      <c r="AJ12" s="38" cm="1">
        <f t="array" aca="1" ref="AJ12" ca="1">TREND($K12:$P12,$K$1:$P$1,AJ$1)</f>
        <v>4.1441436021751432E-2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HOIpTP-industry-PM25</v>
      </c>
    </row>
    <row r="18" spans="1:5" x14ac:dyDescent="0.45">
      <c r="A18" t="s">
        <v>114</v>
      </c>
      <c r="B18" t="str">
        <f ca="1">RIGHT(B17,LEN(B17)-7)</f>
        <v>industry-PM25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4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3.2805013975215195E-3</v>
      </c>
      <c r="C2" s="38">
        <f ca="1">$B2+($F2-$B2)*(C$1-$B$1)/($F$1-$B$1)</f>
        <v>3.2972386495496906E-3</v>
      </c>
      <c r="D2" s="38">
        <f t="shared" ref="D2:E12" ca="1" si="0">$B2+($F2-$B2)*(D$1-$B$1)/($F$1-$B$1)</f>
        <v>3.3139759015778617E-3</v>
      </c>
      <c r="E2" s="38">
        <f t="shared" ca="1" si="0"/>
        <v>3.3307131536060327E-3</v>
      </c>
      <c r="F2" s="37" cm="1">
        <f t="array" aca="1" ref="F2" ca="1">INDIRECT(CONCATENATE("'",HLOOKUP(F$1,$B$21:$E$23,3,FALSE),"'!",$B$25,ROW($A2)+3))*About!$A$27</f>
        <v>3.3474504056342038E-3</v>
      </c>
      <c r="G2" s="38">
        <f ca="1">$F2+($K2-$F2)*(G$1-$F$1)/($K$1-$F$1)</f>
        <v>3.4010096121243512E-3</v>
      </c>
      <c r="H2" s="38">
        <f t="shared" ref="H2:J12" ca="1" si="1">$F2+($K2-$F2)*(H$1-$F$1)/($K$1-$F$1)</f>
        <v>3.4545688186144985E-3</v>
      </c>
      <c r="I2" s="38">
        <f t="shared" ca="1" si="1"/>
        <v>3.5081280251046455E-3</v>
      </c>
      <c r="J2" s="38">
        <f t="shared" ca="1" si="1"/>
        <v>3.5616872315947928E-3</v>
      </c>
      <c r="K2" s="37" cm="1">
        <f t="array" aca="1" ref="K2" ca="1">INDIRECT(CONCATENATE("'",HLOOKUP(K$1,$B$21:$E$23,3,FALSE),"'!",$B$25,ROW($A2)+3))*About!$A$27</f>
        <v>3.6152464380849402E-3</v>
      </c>
      <c r="L2" s="38">
        <f ca="1">$K2+($P2-$K2)*(L$1-$K$1)/($P$1-$K$1)</f>
        <v>3.6554158429525506E-3</v>
      </c>
      <c r="M2" s="38">
        <f t="shared" ref="M2:O12" ca="1" si="2">$K2+($P2-$K2)*(M$1-$K$1)/($P$1-$K$1)</f>
        <v>3.695585247820161E-3</v>
      </c>
      <c r="N2" s="38">
        <f t="shared" ca="1" si="2"/>
        <v>3.7357546526877714E-3</v>
      </c>
      <c r="O2" s="38">
        <f t="shared" ca="1" si="2"/>
        <v>3.7759240575553818E-3</v>
      </c>
      <c r="P2" s="37" cm="1">
        <f t="array" aca="1" ref="P2" ca="1">INDIRECT(CONCATENATE("'",HLOOKUP(P$1,$B$21:$E$23,3,FALSE),"'!",$B$25,ROW($A2)+3))*About!$A$27</f>
        <v>3.8160934624229923E-3</v>
      </c>
      <c r="Q2" s="38" cm="1">
        <f t="array" aca="1" ref="Q2" ca="1">TREND($K2:$P2,$K$1:$P$1,Q$1)</f>
        <v>3.8562628672905996E-3</v>
      </c>
      <c r="R2" s="38" cm="1">
        <f t="array" aca="1" ref="R2" ca="1">TREND($K2:$P2,$K$1:$P$1,R$1)</f>
        <v>3.896432272158204E-3</v>
      </c>
      <c r="S2" s="38" cm="1">
        <f t="array" aca="1" ref="S2" ca="1">TREND($K2:$P2,$K$1:$P$1,S$1)</f>
        <v>3.9366016770258083E-3</v>
      </c>
      <c r="T2" s="38" cm="1">
        <f t="array" aca="1" ref="T2" ca="1">TREND($K2:$P2,$K$1:$P$1,T$1)</f>
        <v>3.9767710818934265E-3</v>
      </c>
      <c r="U2" s="38" cm="1">
        <f t="array" aca="1" ref="U2" ca="1">TREND($K2:$P2,$K$1:$P$1,U$1)</f>
        <v>4.0169404867610309E-3</v>
      </c>
      <c r="V2" s="38" cm="1">
        <f t="array" aca="1" ref="V2" ca="1">TREND($K2:$P2,$K$1:$P$1,V$1)</f>
        <v>4.0571098916286491E-3</v>
      </c>
      <c r="W2" s="38" cm="1">
        <f t="array" aca="1" ref="W2" ca="1">TREND($K2:$P2,$K$1:$P$1,W$1)</f>
        <v>4.0972792964962534E-3</v>
      </c>
      <c r="X2" s="38" cm="1">
        <f t="array" aca="1" ref="X2" ca="1">TREND($K2:$P2,$K$1:$P$1,X$1)</f>
        <v>4.1374487013638717E-3</v>
      </c>
      <c r="Y2" s="38" cm="1">
        <f t="array" aca="1" ref="Y2" ca="1">TREND($K2:$P2,$K$1:$P$1,Y$1)</f>
        <v>4.177618106231476E-3</v>
      </c>
      <c r="Z2" s="38" cm="1">
        <f t="array" aca="1" ref="Z2" ca="1">TREND($K2:$P2,$K$1:$P$1,Z$1)</f>
        <v>4.2177875110990803E-3</v>
      </c>
      <c r="AA2" s="38" cm="1">
        <f t="array" aca="1" ref="AA2" ca="1">TREND($K2:$P2,$K$1:$P$1,AA$1)</f>
        <v>4.2579569159666986E-3</v>
      </c>
      <c r="AB2" s="38" cm="1">
        <f t="array" aca="1" ref="AB2" ca="1">TREND($K2:$P2,$K$1:$P$1,AB$1)</f>
        <v>4.2981263208343029E-3</v>
      </c>
      <c r="AC2" s="38" cm="1">
        <f t="array" aca="1" ref="AC2" ca="1">TREND($K2:$P2,$K$1:$P$1,AC$1)</f>
        <v>4.3382957257019211E-3</v>
      </c>
      <c r="AD2" s="38" cm="1">
        <f t="array" aca="1" ref="AD2" ca="1">TREND($K2:$P2,$K$1:$P$1,AD$1)</f>
        <v>4.3784651305695255E-3</v>
      </c>
      <c r="AE2" s="38" cm="1">
        <f t="array" aca="1" ref="AE2" ca="1">TREND($K2:$P2,$K$1:$P$1,AE$1)</f>
        <v>4.4186345354371437E-3</v>
      </c>
      <c r="AF2" s="38" cm="1">
        <f t="array" aca="1" ref="AF2" ca="1">TREND($K2:$P2,$K$1:$P$1,AF$1)</f>
        <v>4.458803940304748E-3</v>
      </c>
      <c r="AG2" s="38" cm="1">
        <f t="array" aca="1" ref="AG2" ca="1">TREND($K2:$P2,$K$1:$P$1,AG$1)</f>
        <v>4.4989733451723662E-3</v>
      </c>
      <c r="AH2" s="38" cm="1">
        <f t="array" aca="1" ref="AH2" ca="1">TREND($K2:$P2,$K$1:$P$1,AH$1)</f>
        <v>4.5391427500399706E-3</v>
      </c>
      <c r="AI2" s="38" cm="1">
        <f t="array" aca="1" ref="AI2" ca="1">TREND($K2:$P2,$K$1:$P$1,AI$1)</f>
        <v>4.5793121549075749E-3</v>
      </c>
      <c r="AJ2" s="38" cm="1">
        <f t="array" aca="1" ref="AJ2" ca="1">TREND($K2:$P2,$K$1:$P$1,AJ$1)</f>
        <v>4.6194815597751931E-3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1.7406742109297858E-3</v>
      </c>
      <c r="C3" s="38">
        <f t="shared" ref="C3:C12" ca="1" si="3">$B3+($F3-$B3)*(C$1-$B$1)/($F$1-$B$1)</f>
        <v>1.7574114629579569E-3</v>
      </c>
      <c r="D3" s="38">
        <f t="shared" ca="1" si="0"/>
        <v>1.7741487149861279E-3</v>
      </c>
      <c r="E3" s="38">
        <f t="shared" ca="1" si="0"/>
        <v>1.790885967014299E-3</v>
      </c>
      <c r="F3" s="39" cm="1">
        <f t="array" aca="1" ref="F3" ca="1">INDIRECT(CONCATENATE("'",HLOOKUP(F$1,$B$21:$E$23,3,FALSE),"'!",$B$25,ROW($A3)+5))*About!$A$27</f>
        <v>1.8076232190424701E-3</v>
      </c>
      <c r="G3" s="38">
        <f t="shared" ref="G3:G12" ca="1" si="4">$F3+($K3-$F3)*(G$1-$F$1)/($K$1-$F$1)</f>
        <v>1.8210130206650068E-3</v>
      </c>
      <c r="H3" s="38">
        <f t="shared" ca="1" si="1"/>
        <v>1.8344028222875436E-3</v>
      </c>
      <c r="I3" s="38">
        <f t="shared" ca="1" si="1"/>
        <v>1.8477926239100805E-3</v>
      </c>
      <c r="J3" s="38">
        <f t="shared" ca="1" si="1"/>
        <v>1.8611824255326172E-3</v>
      </c>
      <c r="K3" s="39" cm="1">
        <f t="array" aca="1" ref="K3" ca="1">INDIRECT(CONCATENATE("'",HLOOKUP(K$1,$B$21:$E$23,3,FALSE),"'!",$B$25,ROW($A3)+5))*About!$A$27</f>
        <v>1.874572227155154E-3</v>
      </c>
      <c r="L3" s="38">
        <f t="shared" ref="L3:L12" ca="1" si="5">$K3+($P3-$K3)*(L$1-$K$1)/($P$1-$K$1)</f>
        <v>1.8879620287776907E-3</v>
      </c>
      <c r="M3" s="38">
        <f t="shared" ca="1" si="2"/>
        <v>1.9013518304002274E-3</v>
      </c>
      <c r="N3" s="38">
        <f t="shared" ca="1" si="2"/>
        <v>1.9147416320227644E-3</v>
      </c>
      <c r="O3" s="38">
        <f t="shared" ca="1" si="2"/>
        <v>1.9281314336453011E-3</v>
      </c>
      <c r="P3" s="39" cm="1">
        <f t="array" aca="1" ref="P3" ca="1">INDIRECT(CONCATENATE("'",HLOOKUP(P$1,$B$21:$E$23,3,FALSE),"'!",$B$25,ROW($A3)+5))*About!$A$27</f>
        <v>1.9415212352678379E-3</v>
      </c>
      <c r="Q3" s="38" cm="1">
        <f t="array" aca="1" ref="Q3" ca="1">TREND($K3:$P3,$K$1:$P$1,Q$1)</f>
        <v>1.9549110368903728E-3</v>
      </c>
      <c r="R3" s="38" cm="1">
        <f t="array" aca="1" ref="R3" ca="1">TREND($K3:$P3,$K$1:$P$1,R$1)</f>
        <v>1.9683008385129111E-3</v>
      </c>
      <c r="S3" s="38" cm="1">
        <f t="array" aca="1" ref="S3" ca="1">TREND($K3:$P3,$K$1:$P$1,S$1)</f>
        <v>1.9816906401354459E-3</v>
      </c>
      <c r="T3" s="38" cm="1">
        <f t="array" aca="1" ref="T3" ca="1">TREND($K3:$P3,$K$1:$P$1,T$1)</f>
        <v>1.9950804417579841E-3</v>
      </c>
      <c r="U3" s="38" cm="1">
        <f t="array" aca="1" ref="U3" ca="1">TREND($K3:$P3,$K$1:$P$1,U$1)</f>
        <v>2.0084702433805189E-3</v>
      </c>
      <c r="V3" s="38" cm="1">
        <f t="array" aca="1" ref="V3" ca="1">TREND($K3:$P3,$K$1:$P$1,V$1)</f>
        <v>2.0218600450030572E-3</v>
      </c>
      <c r="W3" s="38" cm="1">
        <f t="array" aca="1" ref="W3" ca="1">TREND($K3:$P3,$K$1:$P$1,W$1)</f>
        <v>2.0352498466255954E-3</v>
      </c>
      <c r="X3" s="38" cm="1">
        <f t="array" aca="1" ref="X3" ca="1">TREND($K3:$P3,$K$1:$P$1,X$1)</f>
        <v>2.0486396482481302E-3</v>
      </c>
      <c r="Y3" s="38" cm="1">
        <f t="array" aca="1" ref="Y3" ca="1">TREND($K3:$P3,$K$1:$P$1,Y$1)</f>
        <v>2.0620294498706684E-3</v>
      </c>
      <c r="Z3" s="38" cm="1">
        <f t="array" aca="1" ref="Z3" ca="1">TREND($K3:$P3,$K$1:$P$1,Z$1)</f>
        <v>2.0754192514932032E-3</v>
      </c>
      <c r="AA3" s="38" cm="1">
        <f t="array" aca="1" ref="AA3" ca="1">TREND($K3:$P3,$K$1:$P$1,AA$1)</f>
        <v>2.0888090531157415E-3</v>
      </c>
      <c r="AB3" s="38" cm="1">
        <f t="array" aca="1" ref="AB3" ca="1">TREND($K3:$P3,$K$1:$P$1,AB$1)</f>
        <v>2.1021988547382797E-3</v>
      </c>
      <c r="AC3" s="38" cm="1">
        <f t="array" aca="1" ref="AC3" ca="1">TREND($K3:$P3,$K$1:$P$1,AC$1)</f>
        <v>2.1155886563608145E-3</v>
      </c>
      <c r="AD3" s="38" cm="1">
        <f t="array" aca="1" ref="AD3" ca="1">TREND($K3:$P3,$K$1:$P$1,AD$1)</f>
        <v>2.1289784579833528E-3</v>
      </c>
      <c r="AE3" s="38" cm="1">
        <f t="array" aca="1" ref="AE3" ca="1">TREND($K3:$P3,$K$1:$P$1,AE$1)</f>
        <v>2.1423682596058875E-3</v>
      </c>
      <c r="AF3" s="38" cm="1">
        <f t="array" aca="1" ref="AF3" ca="1">TREND($K3:$P3,$K$1:$P$1,AF$1)</f>
        <v>2.1557580612284258E-3</v>
      </c>
      <c r="AG3" s="38" cm="1">
        <f t="array" aca="1" ref="AG3" ca="1">TREND($K3:$P3,$K$1:$P$1,AG$1)</f>
        <v>2.1691478628509606E-3</v>
      </c>
      <c r="AH3" s="38" cm="1">
        <f t="array" aca="1" ref="AH3" ca="1">TREND($K3:$P3,$K$1:$P$1,AH$1)</f>
        <v>2.1825376644734988E-3</v>
      </c>
      <c r="AI3" s="38" cm="1">
        <f t="array" aca="1" ref="AI3" ca="1">TREND($K3:$P3,$K$1:$P$1,AI$1)</f>
        <v>2.1959274660960371E-3</v>
      </c>
      <c r="AJ3" s="38" cm="1">
        <f t="array" aca="1" ref="AJ3" ca="1">TREND($K3:$P3,$K$1:$P$1,AJ$1)</f>
        <v>2.2093172677185718E-3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4.2847365192117811E-3</v>
      </c>
      <c r="C4" s="38">
        <f t="shared" ca="1" si="3"/>
        <v>4.2847365192117811E-3</v>
      </c>
      <c r="D4" s="38">
        <f t="shared" ca="1" si="0"/>
        <v>4.2847365192117811E-3</v>
      </c>
      <c r="E4" s="38">
        <f t="shared" ca="1" si="0"/>
        <v>4.2847365192117811E-3</v>
      </c>
      <c r="F4" s="39" cm="1">
        <f t="array" aca="1" ref="F4" ca="1">INDIRECT(CONCATENATE("'",HLOOKUP(F$1,$B$21:$E$23,3,FALSE),"'!",$B$25,ROW($A4)+5))*About!$A$27</f>
        <v>4.2847365192117811E-3</v>
      </c>
      <c r="G4" s="38">
        <f t="shared" ca="1" si="4"/>
        <v>4.3382957257019281E-3</v>
      </c>
      <c r="H4" s="38">
        <f t="shared" ca="1" si="1"/>
        <v>4.391854932192075E-3</v>
      </c>
      <c r="I4" s="38">
        <f t="shared" ca="1" si="1"/>
        <v>4.4454141386822228E-3</v>
      </c>
      <c r="J4" s="38">
        <f t="shared" ca="1" si="1"/>
        <v>4.4989733451723697E-3</v>
      </c>
      <c r="K4" s="39" cm="1">
        <f t="array" aca="1" ref="K4" ca="1">INDIRECT(CONCATENATE("'",HLOOKUP(K$1,$B$21:$E$23,3,FALSE),"'!",$B$25,ROW($A4)+5))*About!$A$27</f>
        <v>4.5525325516625166E-3</v>
      </c>
      <c r="L4" s="38">
        <f t="shared" ca="1" si="5"/>
        <v>4.619481559775201E-3</v>
      </c>
      <c r="M4" s="38">
        <f t="shared" ca="1" si="2"/>
        <v>4.6864305678878853E-3</v>
      </c>
      <c r="N4" s="38">
        <f t="shared" ca="1" si="2"/>
        <v>4.7533795760005687E-3</v>
      </c>
      <c r="O4" s="38">
        <f t="shared" ca="1" si="2"/>
        <v>4.820328584113253E-3</v>
      </c>
      <c r="P4" s="39" cm="1">
        <f t="array" aca="1" ref="P4" ca="1">INDIRECT(CONCATENATE("'",HLOOKUP(P$1,$B$21:$E$23,3,FALSE),"'!",$B$25,ROW($A4)+5))*About!$A$27</f>
        <v>4.8872775922259373E-3</v>
      </c>
      <c r="Q4" s="38" cm="1">
        <f t="array" aca="1" ref="Q4" ca="1">TREND($K4:$P4,$K$1:$P$1,Q$1)</f>
        <v>4.9542266003386182E-3</v>
      </c>
      <c r="R4" s="38" cm="1">
        <f t="array" aca="1" ref="R4" ca="1">TREND($K4:$P4,$K$1:$P$1,R$1)</f>
        <v>5.0211756084513059E-3</v>
      </c>
      <c r="S4" s="38" cm="1">
        <f t="array" aca="1" ref="S4" ca="1">TREND($K4:$P4,$K$1:$P$1,S$1)</f>
        <v>5.0881246165639937E-3</v>
      </c>
      <c r="T4" s="38" cm="1">
        <f t="array" aca="1" ref="T4" ca="1">TREND($K4:$P4,$K$1:$P$1,T$1)</f>
        <v>5.1550736246766815E-3</v>
      </c>
      <c r="U4" s="38" cm="1">
        <f t="array" aca="1" ref="U4" ca="1">TREND($K4:$P4,$K$1:$P$1,U$1)</f>
        <v>5.2220226327893693E-3</v>
      </c>
      <c r="V4" s="38" cm="1">
        <f t="array" aca="1" ref="V4" ca="1">TREND($K4:$P4,$K$1:$P$1,V$1)</f>
        <v>5.2889716409020571E-3</v>
      </c>
      <c r="W4" s="38" cm="1">
        <f t="array" aca="1" ref="W4" ca="1">TREND($K4:$P4,$K$1:$P$1,W$1)</f>
        <v>5.3559206490147171E-3</v>
      </c>
      <c r="X4" s="38" cm="1">
        <f t="array" aca="1" ref="X4" ca="1">TREND($K4:$P4,$K$1:$P$1,X$1)</f>
        <v>5.4228696571274049E-3</v>
      </c>
      <c r="Y4" s="38" cm="1">
        <f t="array" aca="1" ref="Y4" ca="1">TREND($K4:$P4,$K$1:$P$1,Y$1)</f>
        <v>5.4898186652400927E-3</v>
      </c>
      <c r="Z4" s="38" cm="1">
        <f t="array" aca="1" ref="Z4" ca="1">TREND($K4:$P4,$K$1:$P$1,Z$1)</f>
        <v>5.5567676733527804E-3</v>
      </c>
      <c r="AA4" s="38" cm="1">
        <f t="array" aca="1" ref="AA4" ca="1">TREND($K4:$P4,$K$1:$P$1,AA$1)</f>
        <v>5.6237166814654682E-3</v>
      </c>
      <c r="AB4" s="38" cm="1">
        <f t="array" aca="1" ref="AB4" ca="1">TREND($K4:$P4,$K$1:$P$1,AB$1)</f>
        <v>5.690665689578156E-3</v>
      </c>
      <c r="AC4" s="38" cm="1">
        <f t="array" aca="1" ref="AC4" ca="1">TREND($K4:$P4,$K$1:$P$1,AC$1)</f>
        <v>5.7576146976908438E-3</v>
      </c>
      <c r="AD4" s="38" cm="1">
        <f t="array" aca="1" ref="AD4" ca="1">TREND($K4:$P4,$K$1:$P$1,AD$1)</f>
        <v>5.8245637058035316E-3</v>
      </c>
      <c r="AE4" s="38" cm="1">
        <f t="array" aca="1" ref="AE4" ca="1">TREND($K4:$P4,$K$1:$P$1,AE$1)</f>
        <v>5.8915127139161916E-3</v>
      </c>
      <c r="AF4" s="38" cm="1">
        <f t="array" aca="1" ref="AF4" ca="1">TREND($K4:$P4,$K$1:$P$1,AF$1)</f>
        <v>5.9584617220288794E-3</v>
      </c>
      <c r="AG4" s="38" cm="1">
        <f t="array" aca="1" ref="AG4" ca="1">TREND($K4:$P4,$K$1:$P$1,AG$1)</f>
        <v>6.0254107301415671E-3</v>
      </c>
      <c r="AH4" s="38" cm="1">
        <f t="array" aca="1" ref="AH4" ca="1">TREND($K4:$P4,$K$1:$P$1,AH$1)</f>
        <v>6.0923597382542549E-3</v>
      </c>
      <c r="AI4" s="38" cm="1">
        <f t="array" aca="1" ref="AI4" ca="1">TREND($K4:$P4,$K$1:$P$1,AI$1)</f>
        <v>6.1593087463669427E-3</v>
      </c>
      <c r="AJ4" s="38" cm="1">
        <f t="array" aca="1" ref="AJ4" ca="1">TREND($K4:$P4,$K$1:$P$1,AJ$1)</f>
        <v>6.2262577544796305E-3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5.489818665240094E-2</v>
      </c>
      <c r="C5" s="38">
        <f t="shared" ca="1" si="3"/>
        <v>5.489818665240094E-2</v>
      </c>
      <c r="D5" s="38">
        <f t="shared" ca="1" si="0"/>
        <v>5.489818665240094E-2</v>
      </c>
      <c r="E5" s="38">
        <f t="shared" ca="1" si="0"/>
        <v>5.489818665240094E-2</v>
      </c>
      <c r="F5" s="39" cm="1">
        <f t="array" aca="1" ref="F5" ca="1">INDIRECT(CONCATENATE("'",HLOOKUP(F$1,$B$21:$E$23,3,FALSE),"'!",$B$25,ROW($A5)+5))*About!$A$27</f>
        <v>5.489818665240094E-2</v>
      </c>
      <c r="G5" s="38">
        <f t="shared" ca="1" si="4"/>
        <v>5.5433778717302415E-2</v>
      </c>
      <c r="H5" s="38">
        <f t="shared" ca="1" si="1"/>
        <v>5.5969370782203882E-2</v>
      </c>
      <c r="I5" s="38">
        <f t="shared" ca="1" si="1"/>
        <v>5.6504962847105357E-2</v>
      </c>
      <c r="J5" s="38">
        <f t="shared" ca="1" si="1"/>
        <v>5.7040554912006824E-2</v>
      </c>
      <c r="K5" s="39" cm="1">
        <f t="array" aca="1" ref="K5" ca="1">INDIRECT(CONCATENATE("'",HLOOKUP(K$1,$B$21:$E$23,3,FALSE),"'!",$B$25,ROW($A5)+5))*About!$A$27</f>
        <v>5.7576146976908299E-2</v>
      </c>
      <c r="L5" s="38">
        <f t="shared" ca="1" si="5"/>
        <v>5.8513433090485879E-2</v>
      </c>
      <c r="M5" s="38">
        <f t="shared" ca="1" si="2"/>
        <v>5.9450719204063453E-2</v>
      </c>
      <c r="N5" s="38">
        <f t="shared" ca="1" si="2"/>
        <v>6.0388005317641033E-2</v>
      </c>
      <c r="O5" s="38">
        <f t="shared" ca="1" si="2"/>
        <v>6.1325291431218606E-2</v>
      </c>
      <c r="P5" s="39" cm="1">
        <f t="array" aca="1" ref="P5" ca="1">INDIRECT(CONCATENATE("'",HLOOKUP(P$1,$B$21:$E$23,3,FALSE),"'!",$B$25,ROW($A5)+5))*About!$A$27</f>
        <v>6.2262577544796187E-2</v>
      </c>
      <c r="Q5" s="38" cm="1">
        <f t="array" aca="1" ref="Q5" ca="1">TREND($K5:$P5,$K$1:$P$1,Q$1)</f>
        <v>6.3199863658373712E-2</v>
      </c>
      <c r="R5" s="38" cm="1">
        <f t="array" aca="1" ref="R5" ca="1">TREND($K5:$P5,$K$1:$P$1,R$1)</f>
        <v>6.4137149771951396E-2</v>
      </c>
      <c r="S5" s="38" cm="1">
        <f t="array" aca="1" ref="S5" ca="1">TREND($K5:$P5,$K$1:$P$1,S$1)</f>
        <v>6.5074435885528858E-2</v>
      </c>
      <c r="T5" s="38" cm="1">
        <f t="array" aca="1" ref="T5" ca="1">TREND($K5:$P5,$K$1:$P$1,T$1)</f>
        <v>6.6011721999106543E-2</v>
      </c>
      <c r="U5" s="38" cm="1">
        <f t="array" aca="1" ref="U5" ca="1">TREND($K5:$P5,$K$1:$P$1,U$1)</f>
        <v>6.6949008112684005E-2</v>
      </c>
      <c r="V5" s="38" cm="1">
        <f t="array" aca="1" ref="V5" ca="1">TREND($K5:$P5,$K$1:$P$1,V$1)</f>
        <v>6.788629422626169E-2</v>
      </c>
      <c r="W5" s="38" cm="1">
        <f t="array" aca="1" ref="W5" ca="1">TREND($K5:$P5,$K$1:$P$1,W$1)</f>
        <v>6.8823580339839152E-2</v>
      </c>
      <c r="X5" s="38" cm="1">
        <f t="array" aca="1" ref="X5" ca="1">TREND($K5:$P5,$K$1:$P$1,X$1)</f>
        <v>6.9760866453416837E-2</v>
      </c>
      <c r="Y5" s="38" cm="1">
        <f t="array" aca="1" ref="Y5" ca="1">TREND($K5:$P5,$K$1:$P$1,Y$1)</f>
        <v>7.0698152566994299E-2</v>
      </c>
      <c r="Z5" s="38" cm="1">
        <f t="array" aca="1" ref="Z5" ca="1">TREND($K5:$P5,$K$1:$P$1,Z$1)</f>
        <v>7.1635438680571983E-2</v>
      </c>
      <c r="AA5" s="38" cm="1">
        <f t="array" aca="1" ref="AA5" ca="1">TREND($K5:$P5,$K$1:$P$1,AA$1)</f>
        <v>7.2572724794149446E-2</v>
      </c>
      <c r="AB5" s="38" cm="1">
        <f t="array" aca="1" ref="AB5" ca="1">TREND($K5:$P5,$K$1:$P$1,AB$1)</f>
        <v>7.351001090772713E-2</v>
      </c>
      <c r="AC5" s="38" cm="1">
        <f t="array" aca="1" ref="AC5" ca="1">TREND($K5:$P5,$K$1:$P$1,AC$1)</f>
        <v>7.4447297021304593E-2</v>
      </c>
      <c r="AD5" s="38" cm="1">
        <f t="array" aca="1" ref="AD5" ca="1">TREND($K5:$P5,$K$1:$P$1,AD$1)</f>
        <v>7.5384583134882277E-2</v>
      </c>
      <c r="AE5" s="38" cm="1">
        <f t="array" aca="1" ref="AE5" ca="1">TREND($K5:$P5,$K$1:$P$1,AE$1)</f>
        <v>7.6321869248459739E-2</v>
      </c>
      <c r="AF5" s="38" cm="1">
        <f t="array" aca="1" ref="AF5" ca="1">TREND($K5:$P5,$K$1:$P$1,AF$1)</f>
        <v>7.7259155362037424E-2</v>
      </c>
      <c r="AG5" s="38" cm="1">
        <f t="array" aca="1" ref="AG5" ca="1">TREND($K5:$P5,$K$1:$P$1,AG$1)</f>
        <v>7.8196441475614886E-2</v>
      </c>
      <c r="AH5" s="38" cm="1">
        <f t="array" aca="1" ref="AH5" ca="1">TREND($K5:$P5,$K$1:$P$1,AH$1)</f>
        <v>7.9133727589192571E-2</v>
      </c>
      <c r="AI5" s="38" cm="1">
        <f t="array" aca="1" ref="AI5" ca="1">TREND($K5:$P5,$K$1:$P$1,AI$1)</f>
        <v>8.0071013702770255E-2</v>
      </c>
      <c r="AJ5" s="38" cm="1">
        <f t="array" aca="1" ref="AJ5" ca="1">TREND($K5:$P5,$K$1:$P$1,AJ$1)</f>
        <v>8.1008299816347717E-2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8.0338809735220881E-2</v>
      </c>
      <c r="C6" s="38">
        <f t="shared" ca="1" si="3"/>
        <v>8.0338809735220881E-2</v>
      </c>
      <c r="D6" s="38">
        <f t="shared" ca="1" si="0"/>
        <v>8.0338809735220881E-2</v>
      </c>
      <c r="E6" s="38">
        <f t="shared" ca="1" si="0"/>
        <v>8.0338809735220881E-2</v>
      </c>
      <c r="F6" s="39" cm="1">
        <f t="array" aca="1" ref="F6" ca="1">INDIRECT(CONCATENATE("'",HLOOKUP(F$1,$B$21:$E$23,3,FALSE),"'!",$B$25,ROW($A6)+5))*About!$A$27</f>
        <v>8.0338809735220881E-2</v>
      </c>
      <c r="G6" s="38">
        <f t="shared" ca="1" si="4"/>
        <v>8.0338809735220881E-2</v>
      </c>
      <c r="H6" s="38">
        <f t="shared" ca="1" si="1"/>
        <v>8.0338809735220881E-2</v>
      </c>
      <c r="I6" s="38">
        <f t="shared" ca="1" si="1"/>
        <v>8.0338809735220881E-2</v>
      </c>
      <c r="J6" s="38">
        <f t="shared" ca="1" si="1"/>
        <v>8.0338809735220881E-2</v>
      </c>
      <c r="K6" s="39" cm="1">
        <f t="array" aca="1" ref="K6" ca="1">INDIRECT(CONCATENATE("'",HLOOKUP(K$1,$B$21:$E$23,3,FALSE),"'!",$B$25,ROW($A6)+5))*About!$A$27</f>
        <v>8.0338809735220881E-2</v>
      </c>
      <c r="L6" s="38">
        <f t="shared" ca="1" si="5"/>
        <v>8.1677789897474568E-2</v>
      </c>
      <c r="M6" s="38">
        <f t="shared" ca="1" si="2"/>
        <v>8.3016770059728254E-2</v>
      </c>
      <c r="N6" s="38">
        <f t="shared" ca="1" si="2"/>
        <v>8.4355750221981926E-2</v>
      </c>
      <c r="O6" s="38">
        <f t="shared" ca="1" si="2"/>
        <v>8.5694730384235612E-2</v>
      </c>
      <c r="P6" s="39" cm="1">
        <f t="array" aca="1" ref="P6" ca="1">INDIRECT(CONCATENATE("'",HLOOKUP(P$1,$B$21:$E$23,3,FALSE),"'!",$B$25,ROW($A6)+5))*About!$A$27</f>
        <v>8.7033710546489298E-2</v>
      </c>
      <c r="Q6" s="38" cm="1">
        <f t="array" aca="1" ref="Q6" ca="1">TREND($K6:$P6,$K$1:$P$1,Q$1)</f>
        <v>8.8372690708743207E-2</v>
      </c>
      <c r="R6" s="38" cm="1">
        <f t="array" aca="1" ref="R6" ca="1">TREND($K6:$P6,$K$1:$P$1,R$1)</f>
        <v>8.9711670870996851E-2</v>
      </c>
      <c r="S6" s="38" cm="1">
        <f t="array" aca="1" ref="S6" ca="1">TREND($K6:$P6,$K$1:$P$1,S$1)</f>
        <v>9.1050651033250496E-2</v>
      </c>
      <c r="T6" s="38" cm="1">
        <f t="array" aca="1" ref="T6" ca="1">TREND($K6:$P6,$K$1:$P$1,T$1)</f>
        <v>9.238963119550414E-2</v>
      </c>
      <c r="U6" s="38" cm="1">
        <f t="array" aca="1" ref="U6" ca="1">TREND($K6:$P6,$K$1:$P$1,U$1)</f>
        <v>9.3728611357757785E-2</v>
      </c>
      <c r="V6" s="38" cm="1">
        <f t="array" aca="1" ref="V6" ca="1">TREND($K6:$P6,$K$1:$P$1,V$1)</f>
        <v>9.506759152001143E-2</v>
      </c>
      <c r="W6" s="38" cm="1">
        <f t="array" aca="1" ref="W6" ca="1">TREND($K6:$P6,$K$1:$P$1,W$1)</f>
        <v>9.6406571682265074E-2</v>
      </c>
      <c r="X6" s="38" cm="1">
        <f t="array" aca="1" ref="X6" ca="1">TREND($K6:$P6,$K$1:$P$1,X$1)</f>
        <v>9.7745551844518719E-2</v>
      </c>
      <c r="Y6" s="38" cm="1">
        <f t="array" aca="1" ref="Y6" ca="1">TREND($K6:$P6,$K$1:$P$1,Y$1)</f>
        <v>9.9084532006772363E-2</v>
      </c>
      <c r="Z6" s="38" cm="1">
        <f t="array" aca="1" ref="Z6" ca="1">TREND($K6:$P6,$K$1:$P$1,Z$1)</f>
        <v>0.10042351216902601</v>
      </c>
      <c r="AA6" s="38" cm="1">
        <f t="array" aca="1" ref="AA6" ca="1">TREND($K6:$P6,$K$1:$P$1,AA$1)</f>
        <v>0.10176249233127965</v>
      </c>
      <c r="AB6" s="38" cm="1">
        <f t="array" aca="1" ref="AB6" ca="1">TREND($K6:$P6,$K$1:$P$1,AB$1)</f>
        <v>0.1031014724935333</v>
      </c>
      <c r="AC6" s="38" cm="1">
        <f t="array" aca="1" ref="AC6" ca="1">TREND($K6:$P6,$K$1:$P$1,AC$1)</f>
        <v>0.10444045265578739</v>
      </c>
      <c r="AD6" s="38" cm="1">
        <f t="array" aca="1" ref="AD6" ca="1">TREND($K6:$P6,$K$1:$P$1,AD$1)</f>
        <v>0.10577943281804103</v>
      </c>
      <c r="AE6" s="38" cm="1">
        <f t="array" aca="1" ref="AE6" ca="1">TREND($K6:$P6,$K$1:$P$1,AE$1)</f>
        <v>0.10711841298029467</v>
      </c>
      <c r="AF6" s="38" cm="1">
        <f t="array" aca="1" ref="AF6" ca="1">TREND($K6:$P6,$K$1:$P$1,AF$1)</f>
        <v>0.10845739314254832</v>
      </c>
      <c r="AG6" s="38" cm="1">
        <f t="array" aca="1" ref="AG6" ca="1">TREND($K6:$P6,$K$1:$P$1,AG$1)</f>
        <v>0.10979637330480196</v>
      </c>
      <c r="AH6" s="38" cm="1">
        <f t="array" aca="1" ref="AH6" ca="1">TREND($K6:$P6,$K$1:$P$1,AH$1)</f>
        <v>0.11113535346705561</v>
      </c>
      <c r="AI6" s="38" cm="1">
        <f t="array" aca="1" ref="AI6" ca="1">TREND($K6:$P6,$K$1:$P$1,AI$1)</f>
        <v>0.11247433362930925</v>
      </c>
      <c r="AJ6" s="38" cm="1">
        <f t="array" aca="1" ref="AJ6" ca="1">TREND($K6:$P6,$K$1:$P$1,AJ$1)</f>
        <v>0.1138133137915629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2.3432152839439424</v>
      </c>
      <c r="C7" s="38">
        <f t="shared" ca="1" si="3"/>
        <v>2.3432152839439424</v>
      </c>
      <c r="D7" s="38">
        <f t="shared" ca="1" si="0"/>
        <v>2.3432152839439424</v>
      </c>
      <c r="E7" s="38">
        <f t="shared" ca="1" si="0"/>
        <v>2.3432152839439424</v>
      </c>
      <c r="F7" s="39" cm="1">
        <f t="array" aca="1" ref="F7" ca="1">INDIRECT(CONCATENATE("'",HLOOKUP(F$1,$B$21:$E$23,3,FALSE),"'!",$B$25,ROW($A7)+5))*About!$A$27</f>
        <v>2.3432152839439424</v>
      </c>
      <c r="G7" s="38">
        <f t="shared" ca="1" si="4"/>
        <v>2.3566050855664793</v>
      </c>
      <c r="H7" s="38">
        <f t="shared" ca="1" si="1"/>
        <v>2.3699948871890162</v>
      </c>
      <c r="I7" s="38">
        <f t="shared" ca="1" si="1"/>
        <v>2.3833846888115531</v>
      </c>
      <c r="J7" s="38">
        <f t="shared" ca="1" si="1"/>
        <v>2.39677449043409</v>
      </c>
      <c r="K7" s="39" cm="1">
        <f t="array" aca="1" ref="K7" ca="1">INDIRECT(CONCATENATE("'",HLOOKUP(K$1,$B$21:$E$23,3,FALSE),"'!",$B$25,ROW($A7)+5))*About!$A$27</f>
        <v>2.4101642920566269</v>
      </c>
      <c r="L7" s="38">
        <f t="shared" ca="1" si="5"/>
        <v>2.4101642920566269</v>
      </c>
      <c r="M7" s="38">
        <f t="shared" ca="1" si="2"/>
        <v>2.4101642920566269</v>
      </c>
      <c r="N7" s="38">
        <f t="shared" ca="1" si="2"/>
        <v>2.4101642920566269</v>
      </c>
      <c r="O7" s="38">
        <f t="shared" ca="1" si="2"/>
        <v>2.4101642920566269</v>
      </c>
      <c r="P7" s="39" cm="1">
        <f t="array" aca="1" ref="P7" ca="1">INDIRECT(CONCATENATE("'",HLOOKUP(P$1,$B$21:$E$23,3,FALSE),"'!",$B$25,ROW($A7)+5))*About!$A$27</f>
        <v>2.4101642920566269</v>
      </c>
      <c r="Q7" s="38" cm="1">
        <f t="array" aca="1" ref="Q7" ca="1">TREND($K7:$P7,$K$1:$P$1,Q$1)</f>
        <v>2.4101642920566273</v>
      </c>
      <c r="R7" s="38" cm="1">
        <f t="array" aca="1" ref="R7" ca="1">TREND($K7:$P7,$K$1:$P$1,R$1)</f>
        <v>2.4101642920566273</v>
      </c>
      <c r="S7" s="38" cm="1">
        <f t="array" aca="1" ref="S7" ca="1">TREND($K7:$P7,$K$1:$P$1,S$1)</f>
        <v>2.4101642920566273</v>
      </c>
      <c r="T7" s="38" cm="1">
        <f t="array" aca="1" ref="T7" ca="1">TREND($K7:$P7,$K$1:$P$1,T$1)</f>
        <v>2.4101642920566273</v>
      </c>
      <c r="U7" s="38" cm="1">
        <f t="array" aca="1" ref="U7" ca="1">TREND($K7:$P7,$K$1:$P$1,U$1)</f>
        <v>2.4101642920566273</v>
      </c>
      <c r="V7" s="38" cm="1">
        <f t="array" aca="1" ref="V7" ca="1">TREND($K7:$P7,$K$1:$P$1,V$1)</f>
        <v>2.4101642920566273</v>
      </c>
      <c r="W7" s="38" cm="1">
        <f t="array" aca="1" ref="W7" ca="1">TREND($K7:$P7,$K$1:$P$1,W$1)</f>
        <v>2.4101642920566273</v>
      </c>
      <c r="X7" s="38" cm="1">
        <f t="array" aca="1" ref="X7" ca="1">TREND($K7:$P7,$K$1:$P$1,X$1)</f>
        <v>2.4101642920566273</v>
      </c>
      <c r="Y7" s="38" cm="1">
        <f t="array" aca="1" ref="Y7" ca="1">TREND($K7:$P7,$K$1:$P$1,Y$1)</f>
        <v>2.4101642920566273</v>
      </c>
      <c r="Z7" s="38" cm="1">
        <f t="array" aca="1" ref="Z7" ca="1">TREND($K7:$P7,$K$1:$P$1,Z$1)</f>
        <v>2.4101642920566273</v>
      </c>
      <c r="AA7" s="38" cm="1">
        <f t="array" aca="1" ref="AA7" ca="1">TREND($K7:$P7,$K$1:$P$1,AA$1)</f>
        <v>2.4101642920566273</v>
      </c>
      <c r="AB7" s="38" cm="1">
        <f t="array" aca="1" ref="AB7" ca="1">TREND($K7:$P7,$K$1:$P$1,AB$1)</f>
        <v>2.4101642920566273</v>
      </c>
      <c r="AC7" s="38" cm="1">
        <f t="array" aca="1" ref="AC7" ca="1">TREND($K7:$P7,$K$1:$P$1,AC$1)</f>
        <v>2.4101642920566273</v>
      </c>
      <c r="AD7" s="38" cm="1">
        <f t="array" aca="1" ref="AD7" ca="1">TREND($K7:$P7,$K$1:$P$1,AD$1)</f>
        <v>2.4101642920566273</v>
      </c>
      <c r="AE7" s="38" cm="1">
        <f t="array" aca="1" ref="AE7" ca="1">TREND($K7:$P7,$K$1:$P$1,AE$1)</f>
        <v>2.4101642920566273</v>
      </c>
      <c r="AF7" s="38" cm="1">
        <f t="array" aca="1" ref="AF7" ca="1">TREND($K7:$P7,$K$1:$P$1,AF$1)</f>
        <v>2.4101642920566273</v>
      </c>
      <c r="AG7" s="38" cm="1">
        <f t="array" aca="1" ref="AG7" ca="1">TREND($K7:$P7,$K$1:$P$1,AG$1)</f>
        <v>2.4101642920566273</v>
      </c>
      <c r="AH7" s="38" cm="1">
        <f t="array" aca="1" ref="AH7" ca="1">TREND($K7:$P7,$K$1:$P$1,AH$1)</f>
        <v>2.4101642920566273</v>
      </c>
      <c r="AI7" s="38" cm="1">
        <f t="array" aca="1" ref="AI7" ca="1">TREND($K7:$P7,$K$1:$P$1,AI$1)</f>
        <v>2.4101642920566273</v>
      </c>
      <c r="AJ7" s="38" cm="1">
        <f t="array" aca="1" ref="AJ7" ca="1">TREND($K7:$P7,$K$1:$P$1,AJ$1)</f>
        <v>2.4101642920566273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0.38830424705356759</v>
      </c>
      <c r="C8" s="38">
        <f t="shared" ca="1" si="3"/>
        <v>0.3899779722563847</v>
      </c>
      <c r="D8" s="38">
        <f t="shared" ca="1" si="0"/>
        <v>0.39165169745920181</v>
      </c>
      <c r="E8" s="38">
        <f t="shared" ca="1" si="0"/>
        <v>0.39332542266201892</v>
      </c>
      <c r="F8" s="39" cm="1">
        <f t="array" aca="1" ref="F8" ca="1">INDIRECT(CONCATENATE("'",HLOOKUP(F$1,$B$21:$E$23,3,FALSE),"'!",$B$25,ROW($A8)+5))*About!$A$27</f>
        <v>0.39499914786483603</v>
      </c>
      <c r="G8" s="38">
        <f t="shared" ca="1" si="4"/>
        <v>0.39767710818934338</v>
      </c>
      <c r="H8" s="38">
        <f t="shared" ca="1" si="1"/>
        <v>0.40035506851385072</v>
      </c>
      <c r="I8" s="38">
        <f t="shared" ca="1" si="1"/>
        <v>0.40303302883835812</v>
      </c>
      <c r="J8" s="38">
        <f t="shared" ca="1" si="1"/>
        <v>0.40571098916286547</v>
      </c>
      <c r="K8" s="39" cm="1">
        <f t="array" aca="1" ref="K8" ca="1">INDIRECT(CONCATENATE("'",HLOOKUP(K$1,$B$21:$E$23,3,FALSE),"'!",$B$25,ROW($A8)+5))*About!$A$27</f>
        <v>0.40838894948737281</v>
      </c>
      <c r="L8" s="38">
        <f t="shared" ca="1" si="5"/>
        <v>0.40972792964962651</v>
      </c>
      <c r="M8" s="38">
        <f t="shared" ca="1" si="2"/>
        <v>0.41106690981188021</v>
      </c>
      <c r="N8" s="38">
        <f t="shared" ca="1" si="2"/>
        <v>0.41240588997413385</v>
      </c>
      <c r="O8" s="38">
        <f t="shared" ca="1" si="2"/>
        <v>0.41374487013638755</v>
      </c>
      <c r="P8" s="39" cm="1">
        <f t="array" aca="1" ref="P8" ca="1">INDIRECT(CONCATENATE("'",HLOOKUP(P$1,$B$21:$E$23,3,FALSE),"'!",$B$25,ROW($A8)+5))*About!$A$27</f>
        <v>0.41508385029864125</v>
      </c>
      <c r="Q8" s="38" cm="1">
        <f t="array" aca="1" ref="Q8" ca="1">TREND($K8:$P8,$K$1:$P$1,Q$1)</f>
        <v>0.41642283046089457</v>
      </c>
      <c r="R8" s="38" cm="1">
        <f t="array" aca="1" ref="R8" ca="1">TREND($K8:$P8,$K$1:$P$1,R$1)</f>
        <v>0.41776181062314821</v>
      </c>
      <c r="S8" s="38" cm="1">
        <f t="array" aca="1" ref="S8" ca="1">TREND($K8:$P8,$K$1:$P$1,S$1)</f>
        <v>0.4191007907854023</v>
      </c>
      <c r="T8" s="38" cm="1">
        <f t="array" aca="1" ref="T8" ca="1">TREND($K8:$P8,$K$1:$P$1,T$1)</f>
        <v>0.42043977094765594</v>
      </c>
      <c r="U8" s="38" cm="1">
        <f t="array" aca="1" ref="U8" ca="1">TREND($K8:$P8,$K$1:$P$1,U$1)</f>
        <v>0.42177875110990959</v>
      </c>
      <c r="V8" s="38" cm="1">
        <f t="array" aca="1" ref="V8" ca="1">TREND($K8:$P8,$K$1:$P$1,V$1)</f>
        <v>0.42311773127216323</v>
      </c>
      <c r="W8" s="38" cm="1">
        <f t="array" aca="1" ref="W8" ca="1">TREND($K8:$P8,$K$1:$P$1,W$1)</f>
        <v>0.42445671143441688</v>
      </c>
      <c r="X8" s="38" cm="1">
        <f t="array" aca="1" ref="X8" ca="1">TREND($K8:$P8,$K$1:$P$1,X$1)</f>
        <v>0.42579569159667052</v>
      </c>
      <c r="Y8" s="38" cm="1">
        <f t="array" aca="1" ref="Y8" ca="1">TREND($K8:$P8,$K$1:$P$1,Y$1)</f>
        <v>0.42713467175892417</v>
      </c>
      <c r="Z8" s="38" cm="1">
        <f t="array" aca="1" ref="Z8" ca="1">TREND($K8:$P8,$K$1:$P$1,Z$1)</f>
        <v>0.42847365192117781</v>
      </c>
      <c r="AA8" s="38" cm="1">
        <f t="array" aca="1" ref="AA8" ca="1">TREND($K8:$P8,$K$1:$P$1,AA$1)</f>
        <v>0.42981263208343146</v>
      </c>
      <c r="AB8" s="38" cm="1">
        <f t="array" aca="1" ref="AB8" ca="1">TREND($K8:$P8,$K$1:$P$1,AB$1)</f>
        <v>0.4311516122456851</v>
      </c>
      <c r="AC8" s="38" cm="1">
        <f t="array" aca="1" ref="AC8" ca="1">TREND($K8:$P8,$K$1:$P$1,AC$1)</f>
        <v>0.43249059240793919</v>
      </c>
      <c r="AD8" s="38" cm="1">
        <f t="array" aca="1" ref="AD8" ca="1">TREND($K8:$P8,$K$1:$P$1,AD$1)</f>
        <v>0.43382957257019283</v>
      </c>
      <c r="AE8" s="38" cm="1">
        <f t="array" aca="1" ref="AE8" ca="1">TREND($K8:$P8,$K$1:$P$1,AE$1)</f>
        <v>0.43516855273244648</v>
      </c>
      <c r="AF8" s="38" cm="1">
        <f t="array" aca="1" ref="AF8" ca="1">TREND($K8:$P8,$K$1:$P$1,AF$1)</f>
        <v>0.43650753289470012</v>
      </c>
      <c r="AG8" s="38" cm="1">
        <f t="array" aca="1" ref="AG8" ca="1">TREND($K8:$P8,$K$1:$P$1,AG$1)</f>
        <v>0.43784651305695377</v>
      </c>
      <c r="AH8" s="38" cm="1">
        <f t="array" aca="1" ref="AH8" ca="1">TREND($K8:$P8,$K$1:$P$1,AH$1)</f>
        <v>0.43918549321920741</v>
      </c>
      <c r="AI8" s="38" cm="1">
        <f t="array" aca="1" ref="AI8" ca="1">TREND($K8:$P8,$K$1:$P$1,AI$1)</f>
        <v>0.44052447338146106</v>
      </c>
      <c r="AJ8" s="38" cm="1">
        <f t="array" aca="1" ref="AJ8" ca="1">TREND($K8:$P8,$K$1:$P$1,AJ$1)</f>
        <v>0.4418634535437147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9.3728611357757716E-2</v>
      </c>
      <c r="C9" s="38">
        <f t="shared" ca="1" si="3"/>
        <v>9.3728611357757716E-2</v>
      </c>
      <c r="D9" s="38">
        <f t="shared" ca="1" si="0"/>
        <v>9.3728611357757716E-2</v>
      </c>
      <c r="E9" s="38">
        <f t="shared" ca="1" si="0"/>
        <v>9.3728611357757716E-2</v>
      </c>
      <c r="F9" s="39" cm="1">
        <f t="array" aca="1" ref="F9" ca="1">INDIRECT(CONCATENATE("'",HLOOKUP(F$1,$B$21:$E$23,3,FALSE),"'!",$B$25,ROW($A9)+5))*About!$A$27</f>
        <v>9.3728611357757716E-2</v>
      </c>
      <c r="G9" s="38">
        <f t="shared" ca="1" si="4"/>
        <v>9.3728611357757716E-2</v>
      </c>
      <c r="H9" s="38">
        <f t="shared" ca="1" si="1"/>
        <v>9.3728611357757716E-2</v>
      </c>
      <c r="I9" s="38">
        <f t="shared" ca="1" si="1"/>
        <v>9.3728611357757716E-2</v>
      </c>
      <c r="J9" s="38">
        <f t="shared" ca="1" si="1"/>
        <v>9.3728611357757716E-2</v>
      </c>
      <c r="K9" s="39" cm="1">
        <f t="array" aca="1" ref="K9" ca="1">INDIRECT(CONCATENATE("'",HLOOKUP(K$1,$B$21:$E$23,3,FALSE),"'!",$B$25,ROW($A9)+5))*About!$A$27</f>
        <v>9.3728611357757716E-2</v>
      </c>
      <c r="L9" s="38">
        <f t="shared" ca="1" si="5"/>
        <v>9.5067591520011388E-2</v>
      </c>
      <c r="M9" s="38">
        <f t="shared" ca="1" si="2"/>
        <v>9.6406571682265074E-2</v>
      </c>
      <c r="N9" s="38">
        <f t="shared" ca="1" si="2"/>
        <v>9.7745551844518747E-2</v>
      </c>
      <c r="O9" s="38">
        <f t="shared" ca="1" si="2"/>
        <v>9.9084532006772433E-2</v>
      </c>
      <c r="P9" s="39" cm="1">
        <f t="array" aca="1" ref="P9" ca="1">INDIRECT(CONCATENATE("'",HLOOKUP(P$1,$B$21:$E$23,3,FALSE),"'!",$B$25,ROW($A9)+5))*About!$A$27</f>
        <v>0.10042351216902611</v>
      </c>
      <c r="Q9" s="38" cm="1">
        <f t="array" aca="1" ref="Q9" ca="1">TREND($K9:$P9,$K$1:$P$1,Q$1)</f>
        <v>0.10176249233127965</v>
      </c>
      <c r="R9" s="38" cm="1">
        <f t="array" aca="1" ref="R9" ca="1">TREND($K9:$P9,$K$1:$P$1,R$1)</f>
        <v>0.1031014724935333</v>
      </c>
      <c r="S9" s="38" cm="1">
        <f t="array" aca="1" ref="S9" ca="1">TREND($K9:$P9,$K$1:$P$1,S$1)</f>
        <v>0.10444045265578694</v>
      </c>
      <c r="T9" s="38" cm="1">
        <f t="array" aca="1" ref="T9" ca="1">TREND($K9:$P9,$K$1:$P$1,T$1)</f>
        <v>0.10577943281804059</v>
      </c>
      <c r="U9" s="38" cm="1">
        <f t="array" aca="1" ref="U9" ca="1">TREND($K9:$P9,$K$1:$P$1,U$1)</f>
        <v>0.10711841298029423</v>
      </c>
      <c r="V9" s="38" cm="1">
        <f t="array" aca="1" ref="V9" ca="1">TREND($K9:$P9,$K$1:$P$1,V$1)</f>
        <v>0.10845739314254788</v>
      </c>
      <c r="W9" s="38" cm="1">
        <f t="array" aca="1" ref="W9" ca="1">TREND($K9:$P9,$K$1:$P$1,W$1)</f>
        <v>0.10979637330480152</v>
      </c>
      <c r="X9" s="38" cm="1">
        <f t="array" aca="1" ref="X9" ca="1">TREND($K9:$P9,$K$1:$P$1,X$1)</f>
        <v>0.11113535346705516</v>
      </c>
      <c r="Y9" s="38" cm="1">
        <f t="array" aca="1" ref="Y9" ca="1">TREND($K9:$P9,$K$1:$P$1,Y$1)</f>
        <v>0.11247433362930881</v>
      </c>
      <c r="Z9" s="38" cm="1">
        <f t="array" aca="1" ref="Z9" ca="1">TREND($K9:$P9,$K$1:$P$1,Z$1)</f>
        <v>0.11381331379156245</v>
      </c>
      <c r="AA9" s="38" cm="1">
        <f t="array" aca="1" ref="AA9" ca="1">TREND($K9:$P9,$K$1:$P$1,AA$1)</f>
        <v>0.1151522939538161</v>
      </c>
      <c r="AB9" s="38" cm="1">
        <f t="array" aca="1" ref="AB9" ca="1">TREND($K9:$P9,$K$1:$P$1,AB$1)</f>
        <v>0.11649127411607019</v>
      </c>
      <c r="AC9" s="38" cm="1">
        <f t="array" aca="1" ref="AC9" ca="1">TREND($K9:$P9,$K$1:$P$1,AC$1)</f>
        <v>0.11783025427832383</v>
      </c>
      <c r="AD9" s="38" cm="1">
        <f t="array" aca="1" ref="AD9" ca="1">TREND($K9:$P9,$K$1:$P$1,AD$1)</f>
        <v>0.11916923444057748</v>
      </c>
      <c r="AE9" s="38" cm="1">
        <f t="array" aca="1" ref="AE9" ca="1">TREND($K9:$P9,$K$1:$P$1,AE$1)</f>
        <v>0.12050821460283112</v>
      </c>
      <c r="AF9" s="38" cm="1">
        <f t="array" aca="1" ref="AF9" ca="1">TREND($K9:$P9,$K$1:$P$1,AF$1)</f>
        <v>0.12184719476508477</v>
      </c>
      <c r="AG9" s="38" cm="1">
        <f t="array" aca="1" ref="AG9" ca="1">TREND($K9:$P9,$K$1:$P$1,AG$1)</f>
        <v>0.12318617492733841</v>
      </c>
      <c r="AH9" s="38" cm="1">
        <f t="array" aca="1" ref="AH9" ca="1">TREND($K9:$P9,$K$1:$P$1,AH$1)</f>
        <v>0.12452515508959205</v>
      </c>
      <c r="AI9" s="38" cm="1">
        <f t="array" aca="1" ref="AI9" ca="1">TREND($K9:$P9,$K$1:$P$1,AI$1)</f>
        <v>0.1258641352518457</v>
      </c>
      <c r="AJ9" s="38" cm="1">
        <f t="array" aca="1" ref="AJ9" ca="1">TREND($K9:$P9,$K$1:$P$1,AJ$1)</f>
        <v>0.12720311541409934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8.033880973522088E-4</v>
      </c>
      <c r="C10" s="38">
        <f t="shared" ca="1" si="3"/>
        <v>8.2012534938037977E-4</v>
      </c>
      <c r="D10" s="38">
        <f t="shared" ca="1" si="0"/>
        <v>8.3686260140855085E-4</v>
      </c>
      <c r="E10" s="38">
        <f t="shared" ca="1" si="0"/>
        <v>8.5359985343672192E-4</v>
      </c>
      <c r="F10" s="39" cm="1">
        <f t="array" aca="1" ref="F10" ca="1">INDIRECT(CONCATENATE("'",HLOOKUP(F$1,$B$21:$E$23,3,FALSE),"'!",$B$25,ROW($A10)+5))*About!$A$27</f>
        <v>8.7033710546489289E-4</v>
      </c>
      <c r="G10" s="38">
        <f t="shared" ca="1" si="4"/>
        <v>8.8372690708742973E-4</v>
      </c>
      <c r="H10" s="38">
        <f t="shared" ca="1" si="1"/>
        <v>8.9711670870996657E-4</v>
      </c>
      <c r="I10" s="38">
        <f t="shared" ca="1" si="1"/>
        <v>9.1050651033250331E-4</v>
      </c>
      <c r="J10" s="38">
        <f t="shared" ca="1" si="1"/>
        <v>9.2389631195504015E-4</v>
      </c>
      <c r="K10" s="39" cm="1">
        <f t="array" aca="1" ref="K10" ca="1">INDIRECT(CONCATENATE("'",HLOOKUP(K$1,$B$21:$E$23,3,FALSE),"'!",$B$25,ROW($A10)+5))*About!$A$27</f>
        <v>9.3728611357757699E-4</v>
      </c>
      <c r="L10" s="38">
        <f t="shared" ca="1" si="5"/>
        <v>9.5067591520011383E-4</v>
      </c>
      <c r="M10" s="38">
        <f t="shared" ca="1" si="2"/>
        <v>9.6406571682265067E-4</v>
      </c>
      <c r="N10" s="38">
        <f t="shared" ca="1" si="2"/>
        <v>9.7745551844518751E-4</v>
      </c>
      <c r="O10" s="38">
        <f t="shared" ca="1" si="2"/>
        <v>9.9084532006772424E-4</v>
      </c>
      <c r="P10" s="39" cm="1">
        <f t="array" aca="1" ref="P10" ca="1">INDIRECT(CONCATENATE("'",HLOOKUP(P$1,$B$21:$E$23,3,FALSE),"'!",$B$25,ROW($A10)+5))*About!$A$27</f>
        <v>1.0042351216902612E-3</v>
      </c>
      <c r="Q10" s="38" cm="1">
        <f t="array" aca="1" ref="Q10" ca="1">TREND($K10:$P10,$K$1:$P$1,Q$1)</f>
        <v>1.0176249233127994E-3</v>
      </c>
      <c r="R10" s="38" cm="1">
        <f t="array" aca="1" ref="R10" ca="1">TREND($K10:$P10,$K$1:$P$1,R$1)</f>
        <v>1.0310147249353377E-3</v>
      </c>
      <c r="S10" s="38" cm="1">
        <f t="array" aca="1" ref="S10" ca="1">TREND($K10:$P10,$K$1:$P$1,S$1)</f>
        <v>1.0444045265578725E-3</v>
      </c>
      <c r="T10" s="38" cm="1">
        <f t="array" aca="1" ref="T10" ca="1">TREND($K10:$P10,$K$1:$P$1,T$1)</f>
        <v>1.0577943281804107E-3</v>
      </c>
      <c r="U10" s="38" cm="1">
        <f t="array" aca="1" ref="U10" ca="1">TREND($K10:$P10,$K$1:$P$1,U$1)</f>
        <v>1.0711841298029455E-3</v>
      </c>
      <c r="V10" s="38" cm="1">
        <f t="array" aca="1" ref="V10" ca="1">TREND($K10:$P10,$K$1:$P$1,V$1)</f>
        <v>1.0845739314254838E-3</v>
      </c>
      <c r="W10" s="38" cm="1">
        <f t="array" aca="1" ref="W10" ca="1">TREND($K10:$P10,$K$1:$P$1,W$1)</f>
        <v>1.0979637330480185E-3</v>
      </c>
      <c r="X10" s="38" cm="1">
        <f t="array" aca="1" ref="X10" ca="1">TREND($K10:$P10,$K$1:$P$1,X$1)</f>
        <v>1.1113535346705568E-3</v>
      </c>
      <c r="Y10" s="38" cm="1">
        <f t="array" aca="1" ref="Y10" ca="1">TREND($K10:$P10,$K$1:$P$1,Y$1)</f>
        <v>1.124743336293095E-3</v>
      </c>
      <c r="Z10" s="38" cm="1">
        <f t="array" aca="1" ref="Z10" ca="1">TREND($K10:$P10,$K$1:$P$1,Z$1)</f>
        <v>1.1381331379156298E-3</v>
      </c>
      <c r="AA10" s="38" cm="1">
        <f t="array" aca="1" ref="AA10" ca="1">TREND($K10:$P10,$K$1:$P$1,AA$1)</f>
        <v>1.1515229395381681E-3</v>
      </c>
      <c r="AB10" s="38" cm="1">
        <f t="array" aca="1" ref="AB10" ca="1">TREND($K10:$P10,$K$1:$P$1,AB$1)</f>
        <v>1.1649127411607028E-3</v>
      </c>
      <c r="AC10" s="38" cm="1">
        <f t="array" aca="1" ref="AC10" ca="1">TREND($K10:$P10,$K$1:$P$1,AC$1)</f>
        <v>1.1783025427832411E-3</v>
      </c>
      <c r="AD10" s="38" cm="1">
        <f t="array" aca="1" ref="AD10" ca="1">TREND($K10:$P10,$K$1:$P$1,AD$1)</f>
        <v>1.1916923444057793E-3</v>
      </c>
      <c r="AE10" s="38" cm="1">
        <f t="array" aca="1" ref="AE10" ca="1">TREND($K10:$P10,$K$1:$P$1,AE$1)</f>
        <v>1.2050821460283141E-3</v>
      </c>
      <c r="AF10" s="38" cm="1">
        <f t="array" aca="1" ref="AF10" ca="1">TREND($K10:$P10,$K$1:$P$1,AF$1)</f>
        <v>1.2184719476508524E-3</v>
      </c>
      <c r="AG10" s="38" cm="1">
        <f t="array" aca="1" ref="AG10" ca="1">TREND($K10:$P10,$K$1:$P$1,AG$1)</f>
        <v>1.2318617492733872E-3</v>
      </c>
      <c r="AH10" s="38" cm="1">
        <f t="array" aca="1" ref="AH10" ca="1">TREND($K10:$P10,$K$1:$P$1,AH$1)</f>
        <v>1.2452515508959254E-3</v>
      </c>
      <c r="AI10" s="38" cm="1">
        <f t="array" aca="1" ref="AI10" ca="1">TREND($K10:$P10,$K$1:$P$1,AI$1)</f>
        <v>1.2586413525184637E-3</v>
      </c>
      <c r="AJ10" s="38" cm="1">
        <f t="array" aca="1" ref="AJ10" ca="1">TREND($K10:$P10,$K$1:$P$1,AJ$1)</f>
        <v>1.2720311541409984E-3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7.3643908923952481E-4</v>
      </c>
      <c r="C11" s="38">
        <f t="shared" ca="1" si="3"/>
        <v>7.5317634126769578E-4</v>
      </c>
      <c r="D11" s="38">
        <f t="shared" ca="1" si="0"/>
        <v>7.6991359329586675E-4</v>
      </c>
      <c r="E11" s="38">
        <f t="shared" ca="1" si="0"/>
        <v>7.8665084532403783E-4</v>
      </c>
      <c r="F11" s="39" cm="1">
        <f t="array" aca="1" ref="F11" ca="1">INDIRECT(CONCATENATE("'",HLOOKUP(F$1,$B$21:$E$23,3,FALSE),"'!",$B$25,ROW($A11)+5))*About!$A$27</f>
        <v>8.033880973522088E-4</v>
      </c>
      <c r="G11" s="38">
        <f t="shared" ca="1" si="4"/>
        <v>8.3016770059728248E-4</v>
      </c>
      <c r="H11" s="38">
        <f t="shared" ca="1" si="1"/>
        <v>8.5694730384235605E-4</v>
      </c>
      <c r="I11" s="38">
        <f t="shared" ca="1" si="1"/>
        <v>8.8372690708742973E-4</v>
      </c>
      <c r="J11" s="38">
        <f t="shared" ca="1" si="1"/>
        <v>9.1050651033250331E-4</v>
      </c>
      <c r="K11" s="39" cm="1">
        <f t="array" aca="1" ref="K11" ca="1">INDIRECT(CONCATENATE("'",HLOOKUP(K$1,$B$21:$E$23,3,FALSE),"'!",$B$25,ROW($A11)+5))*About!$A$27</f>
        <v>9.3728611357757699E-4</v>
      </c>
      <c r="L11" s="38">
        <f t="shared" ca="1" si="5"/>
        <v>9.5067591520011383E-4</v>
      </c>
      <c r="M11" s="38">
        <f t="shared" ca="1" si="2"/>
        <v>9.6406571682265067E-4</v>
      </c>
      <c r="N11" s="38">
        <f t="shared" ca="1" si="2"/>
        <v>9.7745551844518751E-4</v>
      </c>
      <c r="O11" s="38">
        <f t="shared" ca="1" si="2"/>
        <v>9.9084532006772424E-4</v>
      </c>
      <c r="P11" s="39" cm="1">
        <f t="array" aca="1" ref="P11" ca="1">INDIRECT(CONCATENATE("'",HLOOKUP(P$1,$B$21:$E$23,3,FALSE),"'!",$B$25,ROW($A11)+5))*About!$A$27</f>
        <v>1.0042351216902612E-3</v>
      </c>
      <c r="Q11" s="38" cm="1">
        <f t="array" aca="1" ref="Q11" ca="1">TREND($K11:$P11,$K$1:$P$1,Q$1)</f>
        <v>1.0176249233127994E-3</v>
      </c>
      <c r="R11" s="38" cm="1">
        <f t="array" aca="1" ref="R11" ca="1">TREND($K11:$P11,$K$1:$P$1,R$1)</f>
        <v>1.0310147249353377E-3</v>
      </c>
      <c r="S11" s="38" cm="1">
        <f t="array" aca="1" ref="S11" ca="1">TREND($K11:$P11,$K$1:$P$1,S$1)</f>
        <v>1.0444045265578725E-3</v>
      </c>
      <c r="T11" s="38" cm="1">
        <f t="array" aca="1" ref="T11" ca="1">TREND($K11:$P11,$K$1:$P$1,T$1)</f>
        <v>1.0577943281804107E-3</v>
      </c>
      <c r="U11" s="38" cm="1">
        <f t="array" aca="1" ref="U11" ca="1">TREND($K11:$P11,$K$1:$P$1,U$1)</f>
        <v>1.0711841298029455E-3</v>
      </c>
      <c r="V11" s="38" cm="1">
        <f t="array" aca="1" ref="V11" ca="1">TREND($K11:$P11,$K$1:$P$1,V$1)</f>
        <v>1.0845739314254838E-3</v>
      </c>
      <c r="W11" s="38" cm="1">
        <f t="array" aca="1" ref="W11" ca="1">TREND($K11:$P11,$K$1:$P$1,W$1)</f>
        <v>1.0979637330480185E-3</v>
      </c>
      <c r="X11" s="38" cm="1">
        <f t="array" aca="1" ref="X11" ca="1">TREND($K11:$P11,$K$1:$P$1,X$1)</f>
        <v>1.1113535346705568E-3</v>
      </c>
      <c r="Y11" s="38" cm="1">
        <f t="array" aca="1" ref="Y11" ca="1">TREND($K11:$P11,$K$1:$P$1,Y$1)</f>
        <v>1.124743336293095E-3</v>
      </c>
      <c r="Z11" s="38" cm="1">
        <f t="array" aca="1" ref="Z11" ca="1">TREND($K11:$P11,$K$1:$P$1,Z$1)</f>
        <v>1.1381331379156298E-3</v>
      </c>
      <c r="AA11" s="38" cm="1">
        <f t="array" aca="1" ref="AA11" ca="1">TREND($K11:$P11,$K$1:$P$1,AA$1)</f>
        <v>1.1515229395381681E-3</v>
      </c>
      <c r="AB11" s="38" cm="1">
        <f t="array" aca="1" ref="AB11" ca="1">TREND($K11:$P11,$K$1:$P$1,AB$1)</f>
        <v>1.1649127411607028E-3</v>
      </c>
      <c r="AC11" s="38" cm="1">
        <f t="array" aca="1" ref="AC11" ca="1">TREND($K11:$P11,$K$1:$P$1,AC$1)</f>
        <v>1.1783025427832411E-3</v>
      </c>
      <c r="AD11" s="38" cm="1">
        <f t="array" aca="1" ref="AD11" ca="1">TREND($K11:$P11,$K$1:$P$1,AD$1)</f>
        <v>1.1916923444057793E-3</v>
      </c>
      <c r="AE11" s="38" cm="1">
        <f t="array" aca="1" ref="AE11" ca="1">TREND($K11:$P11,$K$1:$P$1,AE$1)</f>
        <v>1.2050821460283141E-3</v>
      </c>
      <c r="AF11" s="38" cm="1">
        <f t="array" aca="1" ref="AF11" ca="1">TREND($K11:$P11,$K$1:$P$1,AF$1)</f>
        <v>1.2184719476508524E-3</v>
      </c>
      <c r="AG11" s="38" cm="1">
        <f t="array" aca="1" ref="AG11" ca="1">TREND($K11:$P11,$K$1:$P$1,AG$1)</f>
        <v>1.2318617492733872E-3</v>
      </c>
      <c r="AH11" s="38" cm="1">
        <f t="array" aca="1" ref="AH11" ca="1">TREND($K11:$P11,$K$1:$P$1,AH$1)</f>
        <v>1.2452515508959254E-3</v>
      </c>
      <c r="AI11" s="38" cm="1">
        <f t="array" aca="1" ref="AI11" ca="1">TREND($K11:$P11,$K$1:$P$1,AI$1)</f>
        <v>1.2586413525184637E-3</v>
      </c>
      <c r="AJ11" s="38" cm="1">
        <f t="array" aca="1" ref="AJ11" ca="1">TREND($K11:$P11,$K$1:$P$1,AJ$1)</f>
        <v>1.2720311541409984E-3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3.4880433226708403E-3</v>
      </c>
      <c r="C12" s="38">
        <f t="shared" ca="1" si="3"/>
        <v>3.5616872315947928E-3</v>
      </c>
      <c r="D12" s="38">
        <f t="shared" ca="1" si="0"/>
        <v>3.6353311405187454E-3</v>
      </c>
      <c r="E12" s="38">
        <f t="shared" ca="1" si="0"/>
        <v>3.708975049442698E-3</v>
      </c>
      <c r="F12" s="40">
        <f ca="1">SUM(INDIRECT(CONCATENATE("'",HLOOKUP(F$1,$B$21:$E$23,3,FALSE),"'!",$B$25,ROW($A12)+5,":",$B$25,ROW($A12)+6)))*About!$A$27</f>
        <v>3.7826189583666505E-3</v>
      </c>
      <c r="G12" s="38">
        <f t="shared" ca="1" si="4"/>
        <v>3.8428730656680662E-3</v>
      </c>
      <c r="H12" s="38">
        <f t="shared" ca="1" si="1"/>
        <v>3.9031271729694818E-3</v>
      </c>
      <c r="I12" s="38">
        <f t="shared" ca="1" si="1"/>
        <v>3.963381280270897E-3</v>
      </c>
      <c r="J12" s="38">
        <f t="shared" ca="1" si="1"/>
        <v>4.023635387572313E-3</v>
      </c>
      <c r="K12" s="40">
        <f ca="1">SUM(INDIRECT(CONCATENATE("'",HLOOKUP(K$1,$B$21:$E$23,3,FALSE),"'!",$B$25,ROW($A12)+5,":",$B$25,ROW($A12)+6)))*About!$A$27</f>
        <v>4.0838894948737282E-3</v>
      </c>
      <c r="L12" s="38">
        <f t="shared" ca="1" si="5"/>
        <v>4.1575334037976808E-3</v>
      </c>
      <c r="M12" s="38">
        <f t="shared" ca="1" si="2"/>
        <v>4.2311773127216333E-3</v>
      </c>
      <c r="N12" s="38">
        <f t="shared" ca="1" si="2"/>
        <v>4.304821221645585E-3</v>
      </c>
      <c r="O12" s="38">
        <f t="shared" ca="1" si="2"/>
        <v>4.3784651305695376E-3</v>
      </c>
      <c r="P12" s="40">
        <f ca="1">SUM(INDIRECT(CONCATENATE("'",HLOOKUP(P$1,$B$21:$E$23,3,FALSE),"'!",$B$25,ROW($A12)+5,":",$B$25,ROW($A12)+6)))*About!$A$27</f>
        <v>4.4521090394934902E-3</v>
      </c>
      <c r="Q12" s="38" cm="1">
        <f t="array" aca="1" ref="Q12" ca="1">TREND($K12:$P12,$K$1:$P$1,Q$1)</f>
        <v>4.5257529484174219E-3</v>
      </c>
      <c r="R12" s="38" cm="1">
        <f t="array" aca="1" ref="R12" ca="1">TREND($K12:$P12,$K$1:$P$1,R$1)</f>
        <v>4.5993968573413979E-3</v>
      </c>
      <c r="S12" s="38" cm="1">
        <f t="array" aca="1" ref="S12" ca="1">TREND($K12:$P12,$K$1:$P$1,S$1)</f>
        <v>4.6730407662653461E-3</v>
      </c>
      <c r="T12" s="38" cm="1">
        <f t="array" aca="1" ref="T12" ca="1">TREND($K12:$P12,$K$1:$P$1,T$1)</f>
        <v>4.7466846751892944E-3</v>
      </c>
      <c r="U12" s="38" cm="1">
        <f t="array" aca="1" ref="U12" ca="1">TREND($K12:$P12,$K$1:$P$1,U$1)</f>
        <v>4.8203285841132426E-3</v>
      </c>
      <c r="V12" s="38" cm="1">
        <f t="array" aca="1" ref="V12" ca="1">TREND($K12:$P12,$K$1:$P$1,V$1)</f>
        <v>4.8939724930371908E-3</v>
      </c>
      <c r="W12" s="38" cm="1">
        <f t="array" aca="1" ref="W12" ca="1">TREND($K12:$P12,$K$1:$P$1,W$1)</f>
        <v>4.9676164019611391E-3</v>
      </c>
      <c r="X12" s="38" cm="1">
        <f t="array" aca="1" ref="X12" ca="1">TREND($K12:$P12,$K$1:$P$1,X$1)</f>
        <v>5.0412603108851151E-3</v>
      </c>
      <c r="Y12" s="38" cm="1">
        <f t="array" aca="1" ref="Y12" ca="1">TREND($K12:$P12,$K$1:$P$1,Y$1)</f>
        <v>5.1149042198090633E-3</v>
      </c>
      <c r="Z12" s="38" cm="1">
        <f t="array" aca="1" ref="Z12" ca="1">TREND($K12:$P12,$K$1:$P$1,Z$1)</f>
        <v>5.1885481287330115E-3</v>
      </c>
      <c r="AA12" s="38" cm="1">
        <f t="array" aca="1" ref="AA12" ca="1">TREND($K12:$P12,$K$1:$P$1,AA$1)</f>
        <v>5.2621920376569598E-3</v>
      </c>
      <c r="AB12" s="38" cm="1">
        <f t="array" aca="1" ref="AB12" ca="1">TREND($K12:$P12,$K$1:$P$1,AB$1)</f>
        <v>5.335835946580908E-3</v>
      </c>
      <c r="AC12" s="38" cm="1">
        <f t="array" aca="1" ref="AC12" ca="1">TREND($K12:$P12,$K$1:$P$1,AC$1)</f>
        <v>5.4094798555048562E-3</v>
      </c>
      <c r="AD12" s="38" cm="1">
        <f t="array" aca="1" ref="AD12" ca="1">TREND($K12:$P12,$K$1:$P$1,AD$1)</f>
        <v>5.4831237644288044E-3</v>
      </c>
      <c r="AE12" s="38" cm="1">
        <f t="array" aca="1" ref="AE12" ca="1">TREND($K12:$P12,$K$1:$P$1,AE$1)</f>
        <v>5.5567676733527804E-3</v>
      </c>
      <c r="AF12" s="38" cm="1">
        <f t="array" aca="1" ref="AF12" ca="1">TREND($K12:$P12,$K$1:$P$1,AF$1)</f>
        <v>5.6304115822767287E-3</v>
      </c>
      <c r="AG12" s="38" cm="1">
        <f t="array" aca="1" ref="AG12" ca="1">TREND($K12:$P12,$K$1:$P$1,AG$1)</f>
        <v>5.7040554912006769E-3</v>
      </c>
      <c r="AH12" s="38" cm="1">
        <f t="array" aca="1" ref="AH12" ca="1">TREND($K12:$P12,$K$1:$P$1,AH$1)</f>
        <v>5.7776994001246251E-3</v>
      </c>
      <c r="AI12" s="38" cm="1">
        <f t="array" aca="1" ref="AI12" ca="1">TREND($K12:$P12,$K$1:$P$1,AI$1)</f>
        <v>5.8513433090485734E-3</v>
      </c>
      <c r="AJ12" s="38" cm="1">
        <f t="array" aca="1" ref="AJ12" ca="1">TREND($K12:$P12,$K$1:$P$1,AJ$1)</f>
        <v>5.9249872179725216E-3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HOIpTP-industry-SO2</v>
      </c>
    </row>
    <row r="18" spans="1:5" x14ac:dyDescent="0.45">
      <c r="A18" t="s">
        <v>114</v>
      </c>
      <c r="B18" t="str">
        <f ca="1">RIGHT(B17,LEN(B17)-7)</f>
        <v>industry-SO2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4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5.9584617220288815E-4</v>
      </c>
      <c r="C2" s="38">
        <f ca="1">$B2+($F2-$B2)*(C$1-$B$1)/($F$1-$B$1)</f>
        <v>6.0086734781133945E-4</v>
      </c>
      <c r="D2" s="38">
        <f t="shared" ref="D2:E12" ca="1" si="0">$B2+($F2-$B2)*(D$1-$B$1)/($F$1-$B$1)</f>
        <v>6.0588852341979076E-4</v>
      </c>
      <c r="E2" s="38">
        <f t="shared" ca="1" si="0"/>
        <v>6.1090969902824217E-4</v>
      </c>
      <c r="F2" s="37" cm="1">
        <f t="array" aca="1" ref="F2" ca="1">INDIRECT(CONCATENATE("'",HLOOKUP(F$1,$B$21:$E$23,3,FALSE),"'!",$B$25,ROW($A2)+3))*About!$A$27</f>
        <v>6.1593087463669347E-4</v>
      </c>
      <c r="G2" s="38">
        <f ca="1">$F2+($K2-$F2)*(G$1-$F$1)/($K$1-$F$1)</f>
        <v>6.2396475561021553E-4</v>
      </c>
      <c r="H2" s="38">
        <f t="shared" ref="H2:J12" ca="1" si="1">$F2+($K2-$F2)*(H$1-$F$1)/($K$1-$F$1)</f>
        <v>6.3199863658373759E-4</v>
      </c>
      <c r="I2" s="38">
        <f t="shared" ca="1" si="1"/>
        <v>6.4003251755725976E-4</v>
      </c>
      <c r="J2" s="38">
        <f t="shared" ca="1" si="1"/>
        <v>6.4806639853078182E-4</v>
      </c>
      <c r="K2" s="37" cm="1">
        <f t="array" aca="1" ref="K2" ca="1">INDIRECT(CONCATENATE("'",HLOOKUP(K$1,$B$21:$E$23,3,FALSE),"'!",$B$25,ROW($A2)+3))*About!$A$27</f>
        <v>6.5610027950430388E-4</v>
      </c>
      <c r="L2" s="38">
        <f ca="1">$K2+($P2-$K2)*(L$1-$K$1)/($P$1-$K$1)</f>
        <v>6.5877823982881127E-4</v>
      </c>
      <c r="M2" s="38">
        <f t="shared" ref="M2:O12" ca="1" si="2">$K2+($P2-$K2)*(M$1-$K$1)/($P$1-$K$1)</f>
        <v>6.6145620015331866E-4</v>
      </c>
      <c r="N2" s="38">
        <f t="shared" ca="1" si="2"/>
        <v>6.6413416047782594E-4</v>
      </c>
      <c r="O2" s="38">
        <f t="shared" ca="1" si="2"/>
        <v>6.6681212080233333E-4</v>
      </c>
      <c r="P2" s="37" cm="1">
        <f t="array" aca="1" ref="P2" ca="1">INDIRECT(CONCATENATE("'",HLOOKUP(P$1,$B$21:$E$23,3,FALSE),"'!",$B$25,ROW($A2)+3))*About!$A$27</f>
        <v>6.6949008112684072E-4</v>
      </c>
      <c r="Q2" s="38" cm="1">
        <f t="array" aca="1" ref="Q2" ca="1">TREND($K2:$P2,$K$1:$P$1,Q$1)</f>
        <v>6.7216804145134833E-4</v>
      </c>
      <c r="R2" s="38" cm="1">
        <f t="array" aca="1" ref="R2" ca="1">TREND($K2:$P2,$K$1:$P$1,R$1)</f>
        <v>6.7484600177585615E-4</v>
      </c>
      <c r="S2" s="38" cm="1">
        <f t="array" aca="1" ref="S2" ca="1">TREND($K2:$P2,$K$1:$P$1,S$1)</f>
        <v>6.7752396210036311E-4</v>
      </c>
      <c r="T2" s="38" cm="1">
        <f t="array" aca="1" ref="T2" ca="1">TREND($K2:$P2,$K$1:$P$1,T$1)</f>
        <v>6.8020192242487006E-4</v>
      </c>
      <c r="U2" s="38" cm="1">
        <f t="array" aca="1" ref="U2" ca="1">TREND($K2:$P2,$K$1:$P$1,U$1)</f>
        <v>6.8287988274937789E-4</v>
      </c>
      <c r="V2" s="38" cm="1">
        <f t="array" aca="1" ref="V2" ca="1">TREND($K2:$P2,$K$1:$P$1,V$1)</f>
        <v>6.8555784307388484E-4</v>
      </c>
      <c r="W2" s="38" cm="1">
        <f t="array" aca="1" ref="W2" ca="1">TREND($K2:$P2,$K$1:$P$1,W$1)</f>
        <v>6.8823580339839267E-4</v>
      </c>
      <c r="X2" s="38" cm="1">
        <f t="array" aca="1" ref="X2" ca="1">TREND($K2:$P2,$K$1:$P$1,X$1)</f>
        <v>6.9091376372289962E-4</v>
      </c>
      <c r="Y2" s="38" cm="1">
        <f t="array" aca="1" ref="Y2" ca="1">TREND($K2:$P2,$K$1:$P$1,Y$1)</f>
        <v>6.9359172404740745E-4</v>
      </c>
      <c r="Z2" s="38" cm="1">
        <f t="array" aca="1" ref="Z2" ca="1">TREND($K2:$P2,$K$1:$P$1,Z$1)</f>
        <v>6.962696843719144E-4</v>
      </c>
      <c r="AA2" s="38" cm="1">
        <f t="array" aca="1" ref="AA2" ca="1">TREND($K2:$P2,$K$1:$P$1,AA$1)</f>
        <v>6.9894764469642223E-4</v>
      </c>
      <c r="AB2" s="38" cm="1">
        <f t="array" aca="1" ref="AB2" ca="1">TREND($K2:$P2,$K$1:$P$1,AB$1)</f>
        <v>7.0162560502092918E-4</v>
      </c>
      <c r="AC2" s="38" cm="1">
        <f t="array" aca="1" ref="AC2" ca="1">TREND($K2:$P2,$K$1:$P$1,AC$1)</f>
        <v>7.04303565345437E-4</v>
      </c>
      <c r="AD2" s="38" cm="1">
        <f t="array" aca="1" ref="AD2" ca="1">TREND($K2:$P2,$K$1:$P$1,AD$1)</f>
        <v>7.0698152566994396E-4</v>
      </c>
      <c r="AE2" s="38" cm="1">
        <f t="array" aca="1" ref="AE2" ca="1">TREND($K2:$P2,$K$1:$P$1,AE$1)</f>
        <v>7.0965948599445178E-4</v>
      </c>
      <c r="AF2" s="38" cm="1">
        <f t="array" aca="1" ref="AF2" ca="1">TREND($K2:$P2,$K$1:$P$1,AF$1)</f>
        <v>7.1233744631895874E-4</v>
      </c>
      <c r="AG2" s="38" cm="1">
        <f t="array" aca="1" ref="AG2" ca="1">TREND($K2:$P2,$K$1:$P$1,AG$1)</f>
        <v>7.1501540664346656E-4</v>
      </c>
      <c r="AH2" s="38" cm="1">
        <f t="array" aca="1" ref="AH2" ca="1">TREND($K2:$P2,$K$1:$P$1,AH$1)</f>
        <v>7.1769336696797352E-4</v>
      </c>
      <c r="AI2" s="38" cm="1">
        <f t="array" aca="1" ref="AI2" ca="1">TREND($K2:$P2,$K$1:$P$1,AI$1)</f>
        <v>7.2037132729248048E-4</v>
      </c>
      <c r="AJ2" s="38" cm="1">
        <f t="array" aca="1" ref="AJ2" ca="1">TREND($K2:$P2,$K$1:$P$1,AJ$1)</f>
        <v>7.230492876169883E-4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3.2805013975215194E-4</v>
      </c>
      <c r="C3" s="38">
        <f t="shared" ref="C3:C12" ca="1" si="3">$B3+($F3-$B3)*(C$1-$B$1)/($F$1-$B$1)</f>
        <v>3.2972386495496906E-4</v>
      </c>
      <c r="D3" s="38">
        <f t="shared" ca="1" si="0"/>
        <v>3.3139759015778612E-4</v>
      </c>
      <c r="E3" s="38">
        <f t="shared" ca="1" si="0"/>
        <v>3.3307131536060324E-4</v>
      </c>
      <c r="F3" s="39" cm="1">
        <f t="array" aca="1" ref="F3" ca="1">INDIRECT(CONCATENATE("'",HLOOKUP(F$1,$B$21:$E$23,3,FALSE),"'!",$B$25,ROW($A3)+5))*About!$A$27</f>
        <v>3.3474504056342036E-4</v>
      </c>
      <c r="G3" s="38">
        <f t="shared" ref="G3:G12" ca="1" si="4">$F3+($K3-$F3)*(G$1-$F$1)/($K$1-$F$1)</f>
        <v>3.374230008879277E-4</v>
      </c>
      <c r="H3" s="38">
        <f t="shared" ca="1" si="1"/>
        <v>3.4010096121243509E-4</v>
      </c>
      <c r="I3" s="38">
        <f t="shared" ca="1" si="1"/>
        <v>3.4277892153694242E-4</v>
      </c>
      <c r="J3" s="38">
        <f t="shared" ca="1" si="1"/>
        <v>3.4545688186144981E-4</v>
      </c>
      <c r="K3" s="39" cm="1">
        <f t="array" aca="1" ref="K3" ca="1">INDIRECT(CONCATENATE("'",HLOOKUP(K$1,$B$21:$E$23,3,FALSE),"'!",$B$25,ROW($A3)+5))*About!$A$27</f>
        <v>3.4813484218595715E-4</v>
      </c>
      <c r="L3" s="38">
        <f t="shared" ref="L3:L12" ca="1" si="5">$K3+($P3-$K3)*(L$1-$K$1)/($P$1-$K$1)</f>
        <v>3.4947382234821084E-4</v>
      </c>
      <c r="M3" s="38">
        <f t="shared" ca="1" si="2"/>
        <v>3.5081280251046454E-4</v>
      </c>
      <c r="N3" s="38">
        <f t="shared" ca="1" si="2"/>
        <v>3.5215178267271818E-4</v>
      </c>
      <c r="O3" s="38">
        <f t="shared" ca="1" si="2"/>
        <v>3.5349076283497187E-4</v>
      </c>
      <c r="P3" s="39" cm="1">
        <f t="array" aca="1" ref="P3" ca="1">INDIRECT(CONCATENATE("'",HLOOKUP(P$1,$B$21:$E$23,3,FALSE),"'!",$B$25,ROW($A3)+5))*About!$A$27</f>
        <v>3.5482974299722557E-4</v>
      </c>
      <c r="Q3" s="38" cm="1">
        <f t="array" aca="1" ref="Q3" ca="1">TREND($K3:$P3,$K$1:$P$1,Q$1)</f>
        <v>3.5616872315947937E-4</v>
      </c>
      <c r="R3" s="38" cm="1">
        <f t="array" aca="1" ref="R3" ca="1">TREND($K3:$P3,$K$1:$P$1,R$1)</f>
        <v>3.5750770332173328E-4</v>
      </c>
      <c r="S3" s="38" cm="1">
        <f t="array" aca="1" ref="S3" ca="1">TREND($K3:$P3,$K$1:$P$1,S$1)</f>
        <v>3.5884668348398676E-4</v>
      </c>
      <c r="T3" s="38" cm="1">
        <f t="array" aca="1" ref="T3" ca="1">TREND($K3:$P3,$K$1:$P$1,T$1)</f>
        <v>3.6018566364624024E-4</v>
      </c>
      <c r="U3" s="38" cm="1">
        <f t="array" aca="1" ref="U3" ca="1">TREND($K3:$P3,$K$1:$P$1,U$1)</f>
        <v>3.6152464380849415E-4</v>
      </c>
      <c r="V3" s="38" cm="1">
        <f t="array" aca="1" ref="V3" ca="1">TREND($K3:$P3,$K$1:$P$1,V$1)</f>
        <v>3.6286362397074763E-4</v>
      </c>
      <c r="W3" s="38" cm="1">
        <f t="array" aca="1" ref="W3" ca="1">TREND($K3:$P3,$K$1:$P$1,W$1)</f>
        <v>3.6420260413300154E-4</v>
      </c>
      <c r="X3" s="38" cm="1">
        <f t="array" aca="1" ref="X3" ca="1">TREND($K3:$P3,$K$1:$P$1,X$1)</f>
        <v>3.6554158429525502E-4</v>
      </c>
      <c r="Y3" s="38" cm="1">
        <f t="array" aca="1" ref="Y3" ca="1">TREND($K3:$P3,$K$1:$P$1,Y$1)</f>
        <v>3.6688056445750893E-4</v>
      </c>
      <c r="Z3" s="38" cm="1">
        <f t="array" aca="1" ref="Z3" ca="1">TREND($K3:$P3,$K$1:$P$1,Z$1)</f>
        <v>3.6821954461976241E-4</v>
      </c>
      <c r="AA3" s="38" cm="1">
        <f t="array" aca="1" ref="AA3" ca="1">TREND($K3:$P3,$K$1:$P$1,AA$1)</f>
        <v>3.6955852478201632E-4</v>
      </c>
      <c r="AB3" s="38" cm="1">
        <f t="array" aca="1" ref="AB3" ca="1">TREND($K3:$P3,$K$1:$P$1,AB$1)</f>
        <v>3.708975049442698E-4</v>
      </c>
      <c r="AC3" s="38" cm="1">
        <f t="array" aca="1" ref="AC3" ca="1">TREND($K3:$P3,$K$1:$P$1,AC$1)</f>
        <v>3.7223648510652371E-4</v>
      </c>
      <c r="AD3" s="38" cm="1">
        <f t="array" aca="1" ref="AD3" ca="1">TREND($K3:$P3,$K$1:$P$1,AD$1)</f>
        <v>3.7357546526877719E-4</v>
      </c>
      <c r="AE3" s="38" cm="1">
        <f t="array" aca="1" ref="AE3" ca="1">TREND($K3:$P3,$K$1:$P$1,AE$1)</f>
        <v>3.749144454310311E-4</v>
      </c>
      <c r="AF3" s="38" cm="1">
        <f t="array" aca="1" ref="AF3" ca="1">TREND($K3:$P3,$K$1:$P$1,AF$1)</f>
        <v>3.7625342559328458E-4</v>
      </c>
      <c r="AG3" s="38" cm="1">
        <f t="array" aca="1" ref="AG3" ca="1">TREND($K3:$P3,$K$1:$P$1,AG$1)</f>
        <v>3.7759240575553849E-4</v>
      </c>
      <c r="AH3" s="38" cm="1">
        <f t="array" aca="1" ref="AH3" ca="1">TREND($K3:$P3,$K$1:$P$1,AH$1)</f>
        <v>3.7893138591779197E-4</v>
      </c>
      <c r="AI3" s="38" cm="1">
        <f t="array" aca="1" ref="AI3" ca="1">TREND($K3:$P3,$K$1:$P$1,AI$1)</f>
        <v>3.8027036608004544E-4</v>
      </c>
      <c r="AJ3" s="38" cm="1">
        <f t="array" aca="1" ref="AJ3" ca="1">TREND($K3:$P3,$K$1:$P$1,AJ$1)</f>
        <v>3.8160934624229936E-4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8.7033710546489289E-4</v>
      </c>
      <c r="C4" s="38">
        <f t="shared" ca="1" si="3"/>
        <v>8.7033710546489289E-4</v>
      </c>
      <c r="D4" s="38">
        <f t="shared" ca="1" si="0"/>
        <v>8.7033710546489289E-4</v>
      </c>
      <c r="E4" s="38">
        <f t="shared" ca="1" si="0"/>
        <v>8.7033710546489289E-4</v>
      </c>
      <c r="F4" s="39" cm="1">
        <f t="array" aca="1" ref="F4" ca="1">INDIRECT(CONCATENATE("'",HLOOKUP(F$1,$B$21:$E$23,3,FALSE),"'!",$B$25,ROW($A4)+5))*About!$A$27</f>
        <v>8.7033710546489289E-4</v>
      </c>
      <c r="G4" s="38">
        <f t="shared" ca="1" si="4"/>
        <v>8.7033710546489289E-4</v>
      </c>
      <c r="H4" s="38">
        <f t="shared" ca="1" si="1"/>
        <v>8.7033710546489289E-4</v>
      </c>
      <c r="I4" s="38">
        <f t="shared" ca="1" si="1"/>
        <v>8.7033710546489289E-4</v>
      </c>
      <c r="J4" s="38">
        <f t="shared" ca="1" si="1"/>
        <v>8.7033710546489289E-4</v>
      </c>
      <c r="K4" s="39" cm="1">
        <f t="array" aca="1" ref="K4" ca="1">INDIRECT(CONCATENATE("'",HLOOKUP(K$1,$B$21:$E$23,3,FALSE),"'!",$B$25,ROW($A4)+5))*About!$A$27</f>
        <v>8.7033710546489289E-4</v>
      </c>
      <c r="L4" s="38">
        <f t="shared" ca="1" si="5"/>
        <v>8.8372690708742973E-4</v>
      </c>
      <c r="M4" s="38">
        <f t="shared" ca="1" si="2"/>
        <v>8.9711670870996657E-4</v>
      </c>
      <c r="N4" s="38">
        <f t="shared" ca="1" si="2"/>
        <v>9.1050651033250331E-4</v>
      </c>
      <c r="O4" s="38">
        <f t="shared" ca="1" si="2"/>
        <v>9.2389631195504015E-4</v>
      </c>
      <c r="P4" s="39" cm="1">
        <f t="array" aca="1" ref="P4" ca="1">INDIRECT(CONCATENATE("'",HLOOKUP(P$1,$B$21:$E$23,3,FALSE),"'!",$B$25,ROW($A4)+5))*About!$A$27</f>
        <v>9.3728611357757699E-4</v>
      </c>
      <c r="Q4" s="38" cm="1">
        <f t="array" aca="1" ref="Q4" ca="1">TREND($K4:$P4,$K$1:$P$1,Q$1)</f>
        <v>9.5067591520011513E-4</v>
      </c>
      <c r="R4" s="38" cm="1">
        <f t="array" aca="1" ref="R4" ca="1">TREND($K4:$P4,$K$1:$P$1,R$1)</f>
        <v>9.6406571682265338E-4</v>
      </c>
      <c r="S4" s="38" cm="1">
        <f t="array" aca="1" ref="S4" ca="1">TREND($K4:$P4,$K$1:$P$1,S$1)</f>
        <v>9.7745551844518816E-4</v>
      </c>
      <c r="T4" s="38" cm="1">
        <f t="array" aca="1" ref="T4" ca="1">TREND($K4:$P4,$K$1:$P$1,T$1)</f>
        <v>9.9084532006772641E-4</v>
      </c>
      <c r="U4" s="38" cm="1">
        <f t="array" aca="1" ref="U4" ca="1">TREND($K4:$P4,$K$1:$P$1,U$1)</f>
        <v>1.0042351216902612E-3</v>
      </c>
      <c r="V4" s="38" cm="1">
        <f t="array" aca="1" ref="V4" ca="1">TREND($K4:$P4,$K$1:$P$1,V$1)</f>
        <v>1.0176249233127994E-3</v>
      </c>
      <c r="W4" s="38" cm="1">
        <f t="array" aca="1" ref="W4" ca="1">TREND($K4:$P4,$K$1:$P$1,W$1)</f>
        <v>1.0310147249353377E-3</v>
      </c>
      <c r="X4" s="38" cm="1">
        <f t="array" aca="1" ref="X4" ca="1">TREND($K4:$P4,$K$1:$P$1,X$1)</f>
        <v>1.0444045265578725E-3</v>
      </c>
      <c r="Y4" s="38" cm="1">
        <f t="array" aca="1" ref="Y4" ca="1">TREND($K4:$P4,$K$1:$P$1,Y$1)</f>
        <v>1.0577943281804107E-3</v>
      </c>
      <c r="Z4" s="38" cm="1">
        <f t="array" aca="1" ref="Z4" ca="1">TREND($K4:$P4,$K$1:$P$1,Z$1)</f>
        <v>1.0711841298029455E-3</v>
      </c>
      <c r="AA4" s="38" cm="1">
        <f t="array" aca="1" ref="AA4" ca="1">TREND($K4:$P4,$K$1:$P$1,AA$1)</f>
        <v>1.0845739314254838E-3</v>
      </c>
      <c r="AB4" s="38" cm="1">
        <f t="array" aca="1" ref="AB4" ca="1">TREND($K4:$P4,$K$1:$P$1,AB$1)</f>
        <v>1.0979637330480185E-3</v>
      </c>
      <c r="AC4" s="38" cm="1">
        <f t="array" aca="1" ref="AC4" ca="1">TREND($K4:$P4,$K$1:$P$1,AC$1)</f>
        <v>1.1113535346705568E-3</v>
      </c>
      <c r="AD4" s="38" cm="1">
        <f t="array" aca="1" ref="AD4" ca="1">TREND($K4:$P4,$K$1:$P$1,AD$1)</f>
        <v>1.124743336293095E-3</v>
      </c>
      <c r="AE4" s="38" cm="1">
        <f t="array" aca="1" ref="AE4" ca="1">TREND($K4:$P4,$K$1:$P$1,AE$1)</f>
        <v>1.1381331379156298E-3</v>
      </c>
      <c r="AF4" s="38" cm="1">
        <f t="array" aca="1" ref="AF4" ca="1">TREND($K4:$P4,$K$1:$P$1,AF$1)</f>
        <v>1.1515229395381681E-3</v>
      </c>
      <c r="AG4" s="38" cm="1">
        <f t="array" aca="1" ref="AG4" ca="1">TREND($K4:$P4,$K$1:$P$1,AG$1)</f>
        <v>1.1649127411607028E-3</v>
      </c>
      <c r="AH4" s="38" cm="1">
        <f t="array" aca="1" ref="AH4" ca="1">TREND($K4:$P4,$K$1:$P$1,AH$1)</f>
        <v>1.1783025427832411E-3</v>
      </c>
      <c r="AI4" s="38" cm="1">
        <f t="array" aca="1" ref="AI4" ca="1">TREND($K4:$P4,$K$1:$P$1,AI$1)</f>
        <v>1.1916923444057793E-3</v>
      </c>
      <c r="AJ4" s="38" cm="1">
        <f t="array" aca="1" ref="AJ4" ca="1">TREND($K4:$P4,$K$1:$P$1,AJ$1)</f>
        <v>1.2050821460283141E-3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1.0711841298029452E-2</v>
      </c>
      <c r="C5" s="38">
        <f t="shared" ca="1" si="3"/>
        <v>1.0711841298029452E-2</v>
      </c>
      <c r="D5" s="38">
        <f t="shared" ca="1" si="0"/>
        <v>1.0711841298029452E-2</v>
      </c>
      <c r="E5" s="38">
        <f t="shared" ca="1" si="0"/>
        <v>1.0711841298029452E-2</v>
      </c>
      <c r="F5" s="39" cm="1">
        <f t="array" aca="1" ref="F5" ca="1">INDIRECT(CONCATENATE("'",HLOOKUP(F$1,$B$21:$E$23,3,FALSE),"'!",$B$25,ROW($A5)+5))*About!$A$27</f>
        <v>1.0711841298029452E-2</v>
      </c>
      <c r="G5" s="38">
        <f t="shared" ca="1" si="4"/>
        <v>1.084573931425482E-2</v>
      </c>
      <c r="H5" s="38">
        <f t="shared" ca="1" si="1"/>
        <v>1.0979637330480189E-2</v>
      </c>
      <c r="I5" s="38">
        <f t="shared" ca="1" si="1"/>
        <v>1.1113535346705556E-2</v>
      </c>
      <c r="J5" s="38">
        <f t="shared" ca="1" si="1"/>
        <v>1.1247433362930924E-2</v>
      </c>
      <c r="K5" s="39" cm="1">
        <f t="array" aca="1" ref="K5" ca="1">INDIRECT(CONCATENATE("'",HLOOKUP(K$1,$B$21:$E$23,3,FALSE),"'!",$B$25,ROW($A5)+5))*About!$A$27</f>
        <v>1.1381331379156293E-2</v>
      </c>
      <c r="L5" s="38">
        <f t="shared" ca="1" si="5"/>
        <v>1.1515229395381662E-2</v>
      </c>
      <c r="M5" s="38">
        <f t="shared" ca="1" si="2"/>
        <v>1.1649127411607028E-2</v>
      </c>
      <c r="N5" s="38">
        <f t="shared" ca="1" si="2"/>
        <v>1.1783025427832397E-2</v>
      </c>
      <c r="O5" s="38">
        <f t="shared" ca="1" si="2"/>
        <v>1.1916923444057764E-2</v>
      </c>
      <c r="P5" s="39" cm="1">
        <f t="array" aca="1" ref="P5" ca="1">INDIRECT(CONCATENATE("'",HLOOKUP(P$1,$B$21:$E$23,3,FALSE),"'!",$B$25,ROW($A5)+5))*About!$A$27</f>
        <v>1.2050821460283133E-2</v>
      </c>
      <c r="Q5" s="38" cm="1">
        <f t="array" aca="1" ref="Q5" ca="1">TREND($K5:$P5,$K$1:$P$1,Q$1)</f>
        <v>1.218471947650851E-2</v>
      </c>
      <c r="R5" s="38" cm="1">
        <f t="array" aca="1" ref="R5" ca="1">TREND($K5:$P5,$K$1:$P$1,R$1)</f>
        <v>1.2318617492733885E-2</v>
      </c>
      <c r="S5" s="38" cm="1">
        <f t="array" aca="1" ref="S5" ca="1">TREND($K5:$P5,$K$1:$P$1,S$1)</f>
        <v>1.2452515508959261E-2</v>
      </c>
      <c r="T5" s="38" cm="1">
        <f t="array" aca="1" ref="T5" ca="1">TREND($K5:$P5,$K$1:$P$1,T$1)</f>
        <v>1.2586413525184637E-2</v>
      </c>
      <c r="U5" s="38" cm="1">
        <f t="array" aca="1" ref="U5" ca="1">TREND($K5:$P5,$K$1:$P$1,U$1)</f>
        <v>1.2720311541410012E-2</v>
      </c>
      <c r="V5" s="38" cm="1">
        <f t="array" aca="1" ref="V5" ca="1">TREND($K5:$P5,$K$1:$P$1,V$1)</f>
        <v>1.2854209557635388E-2</v>
      </c>
      <c r="W5" s="38" cm="1">
        <f t="array" aca="1" ref="W5" ca="1">TREND($K5:$P5,$K$1:$P$1,W$1)</f>
        <v>1.2988107573860763E-2</v>
      </c>
      <c r="X5" s="38" cm="1">
        <f t="array" aca="1" ref="X5" ca="1">TREND($K5:$P5,$K$1:$P$1,X$1)</f>
        <v>1.3122005590086083E-2</v>
      </c>
      <c r="Y5" s="38" cm="1">
        <f t="array" aca="1" ref="Y5" ca="1">TREND($K5:$P5,$K$1:$P$1,Y$1)</f>
        <v>1.3255903606311459E-2</v>
      </c>
      <c r="Z5" s="38" cm="1">
        <f t="array" aca="1" ref="Z5" ca="1">TREND($K5:$P5,$K$1:$P$1,Z$1)</f>
        <v>1.3389801622536834E-2</v>
      </c>
      <c r="AA5" s="38" cm="1">
        <f t="array" aca="1" ref="AA5" ca="1">TREND($K5:$P5,$K$1:$P$1,AA$1)</f>
        <v>1.352369963876221E-2</v>
      </c>
      <c r="AB5" s="38" cm="1">
        <f t="array" aca="1" ref="AB5" ca="1">TREND($K5:$P5,$K$1:$P$1,AB$1)</f>
        <v>1.3657597654987585E-2</v>
      </c>
      <c r="AC5" s="38" cm="1">
        <f t="array" aca="1" ref="AC5" ca="1">TREND($K5:$P5,$K$1:$P$1,AC$1)</f>
        <v>1.3791495671212961E-2</v>
      </c>
      <c r="AD5" s="38" cm="1">
        <f t="array" aca="1" ref="AD5" ca="1">TREND($K5:$P5,$K$1:$P$1,AD$1)</f>
        <v>1.3925393687438337E-2</v>
      </c>
      <c r="AE5" s="38" cm="1">
        <f t="array" aca="1" ref="AE5" ca="1">TREND($K5:$P5,$K$1:$P$1,AE$1)</f>
        <v>1.4059291703663657E-2</v>
      </c>
      <c r="AF5" s="38" cm="1">
        <f t="array" aca="1" ref="AF5" ca="1">TREND($K5:$P5,$K$1:$P$1,AF$1)</f>
        <v>1.4193189719889032E-2</v>
      </c>
      <c r="AG5" s="38" cm="1">
        <f t="array" aca="1" ref="AG5" ca="1">TREND($K5:$P5,$K$1:$P$1,AG$1)</f>
        <v>1.4327087736114408E-2</v>
      </c>
      <c r="AH5" s="38" cm="1">
        <f t="array" aca="1" ref="AH5" ca="1">TREND($K5:$P5,$K$1:$P$1,AH$1)</f>
        <v>1.4460985752339783E-2</v>
      </c>
      <c r="AI5" s="38" cm="1">
        <f t="array" aca="1" ref="AI5" ca="1">TREND($K5:$P5,$K$1:$P$1,AI$1)</f>
        <v>1.4594883768565159E-2</v>
      </c>
      <c r="AJ5" s="38" cm="1">
        <f t="array" aca="1" ref="AJ5" ca="1">TREND($K5:$P5,$K$1:$P$1,AJ$1)</f>
        <v>1.4728781784790534E-2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1.6067761947044179E-2</v>
      </c>
      <c r="C6" s="38">
        <f t="shared" ca="1" si="3"/>
        <v>1.6067761947044179E-2</v>
      </c>
      <c r="D6" s="38">
        <f t="shared" ca="1" si="0"/>
        <v>1.6067761947044179E-2</v>
      </c>
      <c r="E6" s="38">
        <f t="shared" ca="1" si="0"/>
        <v>1.6067761947044179E-2</v>
      </c>
      <c r="F6" s="39" cm="1">
        <f t="array" aca="1" ref="F6" ca="1">INDIRECT(CONCATENATE("'",HLOOKUP(F$1,$B$21:$E$23,3,FALSE),"'!",$B$25,ROW($A6)+5))*About!$A$27</f>
        <v>1.6067761947044179E-2</v>
      </c>
      <c r="G6" s="38">
        <f t="shared" ca="1" si="4"/>
        <v>1.6201659963269548E-2</v>
      </c>
      <c r="H6" s="38">
        <f t="shared" ca="1" si="1"/>
        <v>1.6335557979494916E-2</v>
      </c>
      <c r="I6" s="38">
        <f t="shared" ca="1" si="1"/>
        <v>1.6469455995720281E-2</v>
      </c>
      <c r="J6" s="38">
        <f t="shared" ca="1" si="1"/>
        <v>1.660335401194565E-2</v>
      </c>
      <c r="K6" s="39" cm="1">
        <f t="array" aca="1" ref="K6" ca="1">INDIRECT(CONCATENATE("'",HLOOKUP(K$1,$B$21:$E$23,3,FALSE),"'!",$B$25,ROW($A6)+5))*About!$A$27</f>
        <v>1.6737252028171019E-2</v>
      </c>
      <c r="L6" s="38">
        <f t="shared" ca="1" si="5"/>
        <v>1.6871150044396387E-2</v>
      </c>
      <c r="M6" s="38">
        <f t="shared" ca="1" si="2"/>
        <v>1.7005048060621756E-2</v>
      </c>
      <c r="N6" s="38">
        <f t="shared" ca="1" si="2"/>
        <v>1.7138946076847121E-2</v>
      </c>
      <c r="O6" s="38">
        <f t="shared" ca="1" si="2"/>
        <v>1.727284409307249E-2</v>
      </c>
      <c r="P6" s="39" cm="1">
        <f t="array" aca="1" ref="P6" ca="1">INDIRECT(CONCATENATE("'",HLOOKUP(P$1,$B$21:$E$23,3,FALSE),"'!",$B$25,ROW($A6)+5))*About!$A$27</f>
        <v>1.7406742109297858E-2</v>
      </c>
      <c r="Q6" s="38" cm="1">
        <f t="array" aca="1" ref="Q6" ca="1">TREND($K6:$P6,$K$1:$P$1,Q$1)</f>
        <v>1.7540640125523255E-2</v>
      </c>
      <c r="R6" s="38" cm="1">
        <f t="array" aca="1" ref="R6" ca="1">TREND($K6:$P6,$K$1:$P$1,R$1)</f>
        <v>1.767453814174863E-2</v>
      </c>
      <c r="S6" s="38" cm="1">
        <f t="array" aca="1" ref="S6" ca="1">TREND($K6:$P6,$K$1:$P$1,S$1)</f>
        <v>1.7808436157974006E-2</v>
      </c>
      <c r="T6" s="38" cm="1">
        <f t="array" aca="1" ref="T6" ca="1">TREND($K6:$P6,$K$1:$P$1,T$1)</f>
        <v>1.7942334174199381E-2</v>
      </c>
      <c r="U6" s="38" cm="1">
        <f t="array" aca="1" ref="U6" ca="1">TREND($K6:$P6,$K$1:$P$1,U$1)</f>
        <v>1.8076232190424757E-2</v>
      </c>
      <c r="V6" s="38" cm="1">
        <f t="array" aca="1" ref="V6" ca="1">TREND($K6:$P6,$K$1:$P$1,V$1)</f>
        <v>1.8210130206650132E-2</v>
      </c>
      <c r="W6" s="38" cm="1">
        <f t="array" aca="1" ref="W6" ca="1">TREND($K6:$P6,$K$1:$P$1,W$1)</f>
        <v>1.8344028222875508E-2</v>
      </c>
      <c r="X6" s="38" cm="1">
        <f t="array" aca="1" ref="X6" ca="1">TREND($K6:$P6,$K$1:$P$1,X$1)</f>
        <v>1.8477926239100828E-2</v>
      </c>
      <c r="Y6" s="38" cm="1">
        <f t="array" aca="1" ref="Y6" ca="1">TREND($K6:$P6,$K$1:$P$1,Y$1)</f>
        <v>1.8611824255326204E-2</v>
      </c>
      <c r="Z6" s="38" cm="1">
        <f t="array" aca="1" ref="Z6" ca="1">TREND($K6:$P6,$K$1:$P$1,Z$1)</f>
        <v>1.8745722271551579E-2</v>
      </c>
      <c r="AA6" s="38" cm="1">
        <f t="array" aca="1" ref="AA6" ca="1">TREND($K6:$P6,$K$1:$P$1,AA$1)</f>
        <v>1.8879620287776955E-2</v>
      </c>
      <c r="AB6" s="38" cm="1">
        <f t="array" aca="1" ref="AB6" ca="1">TREND($K6:$P6,$K$1:$P$1,AB$1)</f>
        <v>1.901351830400233E-2</v>
      </c>
      <c r="AC6" s="38" cm="1">
        <f t="array" aca="1" ref="AC6" ca="1">TREND($K6:$P6,$K$1:$P$1,AC$1)</f>
        <v>1.9147416320227706E-2</v>
      </c>
      <c r="AD6" s="38" cm="1">
        <f t="array" aca="1" ref="AD6" ca="1">TREND($K6:$P6,$K$1:$P$1,AD$1)</f>
        <v>1.9281314336453081E-2</v>
      </c>
      <c r="AE6" s="38" cm="1">
        <f t="array" aca="1" ref="AE6" ca="1">TREND($K6:$P6,$K$1:$P$1,AE$1)</f>
        <v>1.9415212352678402E-2</v>
      </c>
      <c r="AF6" s="38" cm="1">
        <f t="array" aca="1" ref="AF6" ca="1">TREND($K6:$P6,$K$1:$P$1,AF$1)</f>
        <v>1.9549110368903777E-2</v>
      </c>
      <c r="AG6" s="38" cm="1">
        <f t="array" aca="1" ref="AG6" ca="1">TREND($K6:$P6,$K$1:$P$1,AG$1)</f>
        <v>1.9683008385129153E-2</v>
      </c>
      <c r="AH6" s="38" cm="1">
        <f t="array" aca="1" ref="AH6" ca="1">TREND($K6:$P6,$K$1:$P$1,AH$1)</f>
        <v>1.9816906401354528E-2</v>
      </c>
      <c r="AI6" s="38" cm="1">
        <f t="array" aca="1" ref="AI6" ca="1">TREND($K6:$P6,$K$1:$P$1,AI$1)</f>
        <v>1.9950804417579904E-2</v>
      </c>
      <c r="AJ6" s="38" cm="1">
        <f t="array" aca="1" ref="AJ6" ca="1">TREND($K6:$P6,$K$1:$P$1,AJ$1)</f>
        <v>2.0084702433805279E-2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0.46194815597752004</v>
      </c>
      <c r="C7" s="38">
        <f t="shared" ca="1" si="3"/>
        <v>0.46362188118033715</v>
      </c>
      <c r="D7" s="38">
        <f t="shared" ca="1" si="0"/>
        <v>0.46529560638315426</v>
      </c>
      <c r="E7" s="38">
        <f t="shared" ca="1" si="0"/>
        <v>0.46696933158597137</v>
      </c>
      <c r="F7" s="39" cm="1">
        <f t="array" aca="1" ref="F7" ca="1">INDIRECT(CONCATENATE("'",HLOOKUP(F$1,$B$21:$E$23,3,FALSE),"'!",$B$25,ROW($A7)+5))*About!$A$27</f>
        <v>0.46864305678878848</v>
      </c>
      <c r="G7" s="38">
        <f t="shared" ca="1" si="4"/>
        <v>0.46864305678878848</v>
      </c>
      <c r="H7" s="38">
        <f t="shared" ca="1" si="1"/>
        <v>0.46864305678878848</v>
      </c>
      <c r="I7" s="38">
        <f t="shared" ca="1" si="1"/>
        <v>0.46864305678878848</v>
      </c>
      <c r="J7" s="38">
        <f t="shared" ca="1" si="1"/>
        <v>0.46864305678878848</v>
      </c>
      <c r="K7" s="39" cm="1">
        <f t="array" aca="1" ref="K7" ca="1">INDIRECT(CONCATENATE("'",HLOOKUP(K$1,$B$21:$E$23,3,FALSE),"'!",$B$25,ROW($A7)+5))*About!$A$27</f>
        <v>0.46864305678878848</v>
      </c>
      <c r="L7" s="38">
        <f t="shared" ca="1" si="5"/>
        <v>0.46998203695104218</v>
      </c>
      <c r="M7" s="38">
        <f t="shared" ca="1" si="2"/>
        <v>0.47132101711329583</v>
      </c>
      <c r="N7" s="38">
        <f t="shared" ca="1" si="2"/>
        <v>0.47265999727554953</v>
      </c>
      <c r="O7" s="38">
        <f t="shared" ca="1" si="2"/>
        <v>0.47399897743780317</v>
      </c>
      <c r="P7" s="39" cm="1">
        <f t="array" aca="1" ref="P7" ca="1">INDIRECT(CONCATENATE("'",HLOOKUP(P$1,$B$21:$E$23,3,FALSE),"'!",$B$25,ROW($A7)+5))*About!$A$27</f>
        <v>0.47533795760005687</v>
      </c>
      <c r="Q7" s="38" cm="1">
        <f t="array" aca="1" ref="Q7" ca="1">TREND($K7:$P7,$K$1:$P$1,Q$1)</f>
        <v>0.47667693776231035</v>
      </c>
      <c r="R7" s="38" cm="1">
        <f t="array" aca="1" ref="R7" ca="1">TREND($K7:$P7,$K$1:$P$1,R$1)</f>
        <v>0.47801591792456399</v>
      </c>
      <c r="S7" s="38" cm="1">
        <f t="array" aca="1" ref="S7" ca="1">TREND($K7:$P7,$K$1:$P$1,S$1)</f>
        <v>0.47935489808681764</v>
      </c>
      <c r="T7" s="38" cm="1">
        <f t="array" aca="1" ref="T7" ca="1">TREND($K7:$P7,$K$1:$P$1,T$1)</f>
        <v>0.48069387824907128</v>
      </c>
      <c r="U7" s="38" cm="1">
        <f t="array" aca="1" ref="U7" ca="1">TREND($K7:$P7,$K$1:$P$1,U$1)</f>
        <v>0.48203285841132493</v>
      </c>
      <c r="V7" s="38" cm="1">
        <f t="array" aca="1" ref="V7" ca="1">TREND($K7:$P7,$K$1:$P$1,V$1)</f>
        <v>0.48337183857357857</v>
      </c>
      <c r="W7" s="38" cm="1">
        <f t="array" aca="1" ref="W7" ca="1">TREND($K7:$P7,$K$1:$P$1,W$1)</f>
        <v>0.48471081873583222</v>
      </c>
      <c r="X7" s="38" cm="1">
        <f t="array" aca="1" ref="X7" ca="1">TREND($K7:$P7,$K$1:$P$1,X$1)</f>
        <v>0.48604979889808586</v>
      </c>
      <c r="Y7" s="38" cm="1">
        <f t="array" aca="1" ref="Y7" ca="1">TREND($K7:$P7,$K$1:$P$1,Y$1)</f>
        <v>0.48738877906033951</v>
      </c>
      <c r="Z7" s="38" cm="1">
        <f t="array" aca="1" ref="Z7" ca="1">TREND($K7:$P7,$K$1:$P$1,Z$1)</f>
        <v>0.48872775922259315</v>
      </c>
      <c r="AA7" s="38" cm="1">
        <f t="array" aca="1" ref="AA7" ca="1">TREND($K7:$P7,$K$1:$P$1,AA$1)</f>
        <v>0.49006673938484724</v>
      </c>
      <c r="AB7" s="38" cm="1">
        <f t="array" aca="1" ref="AB7" ca="1">TREND($K7:$P7,$K$1:$P$1,AB$1)</f>
        <v>0.49140571954710088</v>
      </c>
      <c r="AC7" s="38" cm="1">
        <f t="array" aca="1" ref="AC7" ca="1">TREND($K7:$P7,$K$1:$P$1,AC$1)</f>
        <v>0.49274469970935453</v>
      </c>
      <c r="AD7" s="38" cm="1">
        <f t="array" aca="1" ref="AD7" ca="1">TREND($K7:$P7,$K$1:$P$1,AD$1)</f>
        <v>0.49408367987160817</v>
      </c>
      <c r="AE7" s="38" cm="1">
        <f t="array" aca="1" ref="AE7" ca="1">TREND($K7:$P7,$K$1:$P$1,AE$1)</f>
        <v>0.49542266003386182</v>
      </c>
      <c r="AF7" s="38" cm="1">
        <f t="array" aca="1" ref="AF7" ca="1">TREND($K7:$P7,$K$1:$P$1,AF$1)</f>
        <v>0.49676164019611546</v>
      </c>
      <c r="AG7" s="38" cm="1">
        <f t="array" aca="1" ref="AG7" ca="1">TREND($K7:$P7,$K$1:$P$1,AG$1)</f>
        <v>0.49810062035836911</v>
      </c>
      <c r="AH7" s="38" cm="1">
        <f t="array" aca="1" ref="AH7" ca="1">TREND($K7:$P7,$K$1:$P$1,AH$1)</f>
        <v>0.49943960052062275</v>
      </c>
      <c r="AI7" s="38" cm="1">
        <f t="array" aca="1" ref="AI7" ca="1">TREND($K7:$P7,$K$1:$P$1,AI$1)</f>
        <v>0.5007785806828764</v>
      </c>
      <c r="AJ7" s="38" cm="1">
        <f t="array" aca="1" ref="AJ7" ca="1">TREND($K7:$P7,$K$1:$P$1,AJ$1)</f>
        <v>0.50211756084513004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8.0338809735220881E-2</v>
      </c>
      <c r="C8" s="38">
        <f t="shared" ca="1" si="3"/>
        <v>8.0338809735220881E-2</v>
      </c>
      <c r="D8" s="38">
        <f t="shared" ca="1" si="0"/>
        <v>8.0338809735220881E-2</v>
      </c>
      <c r="E8" s="38">
        <f t="shared" ca="1" si="0"/>
        <v>8.0338809735220881E-2</v>
      </c>
      <c r="F8" s="39" cm="1">
        <f t="array" aca="1" ref="F8" ca="1">INDIRECT(CONCATENATE("'",HLOOKUP(F$1,$B$21:$E$23,3,FALSE),"'!",$B$25,ROW($A8)+5))*About!$A$27</f>
        <v>8.0338809735220881E-2</v>
      </c>
      <c r="G8" s="38">
        <f t="shared" ca="1" si="4"/>
        <v>8.0338809735220881E-2</v>
      </c>
      <c r="H8" s="38">
        <f t="shared" ca="1" si="1"/>
        <v>8.0338809735220881E-2</v>
      </c>
      <c r="I8" s="38">
        <f t="shared" ca="1" si="1"/>
        <v>8.0338809735220881E-2</v>
      </c>
      <c r="J8" s="38">
        <f t="shared" ca="1" si="1"/>
        <v>8.0338809735220881E-2</v>
      </c>
      <c r="K8" s="39" cm="1">
        <f t="array" aca="1" ref="K8" ca="1">INDIRECT(CONCATENATE("'",HLOOKUP(K$1,$B$21:$E$23,3,FALSE),"'!",$B$25,ROW($A8)+5))*About!$A$27</f>
        <v>8.0338809735220881E-2</v>
      </c>
      <c r="L8" s="38">
        <f t="shared" ca="1" si="5"/>
        <v>8.0338809735220881E-2</v>
      </c>
      <c r="M8" s="38">
        <f t="shared" ca="1" si="2"/>
        <v>8.0338809735220881E-2</v>
      </c>
      <c r="N8" s="38">
        <f t="shared" ca="1" si="2"/>
        <v>8.0338809735220881E-2</v>
      </c>
      <c r="O8" s="38">
        <f t="shared" ca="1" si="2"/>
        <v>8.0338809735220881E-2</v>
      </c>
      <c r="P8" s="39" cm="1">
        <f t="array" aca="1" ref="P8" ca="1">INDIRECT(CONCATENATE("'",HLOOKUP(P$1,$B$21:$E$23,3,FALSE),"'!",$B$25,ROW($A8)+5))*About!$A$27</f>
        <v>8.0338809735220881E-2</v>
      </c>
      <c r="Q8" s="38" cm="1">
        <f t="array" aca="1" ref="Q8" ca="1">TREND($K8:$P8,$K$1:$P$1,Q$1)</f>
        <v>8.0338809735220881E-2</v>
      </c>
      <c r="R8" s="38" cm="1">
        <f t="array" aca="1" ref="R8" ca="1">TREND($K8:$P8,$K$1:$P$1,R$1)</f>
        <v>8.0338809735220881E-2</v>
      </c>
      <c r="S8" s="38" cm="1">
        <f t="array" aca="1" ref="S8" ca="1">TREND($K8:$P8,$K$1:$P$1,S$1)</f>
        <v>8.0338809735220881E-2</v>
      </c>
      <c r="T8" s="38" cm="1">
        <f t="array" aca="1" ref="T8" ca="1">TREND($K8:$P8,$K$1:$P$1,T$1)</f>
        <v>8.0338809735220881E-2</v>
      </c>
      <c r="U8" s="38" cm="1">
        <f t="array" aca="1" ref="U8" ca="1">TREND($K8:$P8,$K$1:$P$1,U$1)</f>
        <v>8.0338809735220881E-2</v>
      </c>
      <c r="V8" s="38" cm="1">
        <f t="array" aca="1" ref="V8" ca="1">TREND($K8:$P8,$K$1:$P$1,V$1)</f>
        <v>8.0338809735220881E-2</v>
      </c>
      <c r="W8" s="38" cm="1">
        <f t="array" aca="1" ref="W8" ca="1">TREND($K8:$P8,$K$1:$P$1,W$1)</f>
        <v>8.0338809735220881E-2</v>
      </c>
      <c r="X8" s="38" cm="1">
        <f t="array" aca="1" ref="X8" ca="1">TREND($K8:$P8,$K$1:$P$1,X$1)</f>
        <v>8.0338809735220881E-2</v>
      </c>
      <c r="Y8" s="38" cm="1">
        <f t="array" aca="1" ref="Y8" ca="1">TREND($K8:$P8,$K$1:$P$1,Y$1)</f>
        <v>8.0338809735220881E-2</v>
      </c>
      <c r="Z8" s="38" cm="1">
        <f t="array" aca="1" ref="Z8" ca="1">TREND($K8:$P8,$K$1:$P$1,Z$1)</f>
        <v>8.0338809735220881E-2</v>
      </c>
      <c r="AA8" s="38" cm="1">
        <f t="array" aca="1" ref="AA8" ca="1">TREND($K8:$P8,$K$1:$P$1,AA$1)</f>
        <v>8.0338809735220881E-2</v>
      </c>
      <c r="AB8" s="38" cm="1">
        <f t="array" aca="1" ref="AB8" ca="1">TREND($K8:$P8,$K$1:$P$1,AB$1)</f>
        <v>8.0338809735220881E-2</v>
      </c>
      <c r="AC8" s="38" cm="1">
        <f t="array" aca="1" ref="AC8" ca="1">TREND($K8:$P8,$K$1:$P$1,AC$1)</f>
        <v>8.0338809735220881E-2</v>
      </c>
      <c r="AD8" s="38" cm="1">
        <f t="array" aca="1" ref="AD8" ca="1">TREND($K8:$P8,$K$1:$P$1,AD$1)</f>
        <v>8.0338809735220881E-2</v>
      </c>
      <c r="AE8" s="38" cm="1">
        <f t="array" aca="1" ref="AE8" ca="1">TREND($K8:$P8,$K$1:$P$1,AE$1)</f>
        <v>8.0338809735220881E-2</v>
      </c>
      <c r="AF8" s="38" cm="1">
        <f t="array" aca="1" ref="AF8" ca="1">TREND($K8:$P8,$K$1:$P$1,AF$1)</f>
        <v>8.0338809735220881E-2</v>
      </c>
      <c r="AG8" s="38" cm="1">
        <f t="array" aca="1" ref="AG8" ca="1">TREND($K8:$P8,$K$1:$P$1,AG$1)</f>
        <v>8.0338809735220881E-2</v>
      </c>
      <c r="AH8" s="38" cm="1">
        <f t="array" aca="1" ref="AH8" ca="1">TREND($K8:$P8,$K$1:$P$1,AH$1)</f>
        <v>8.0338809735220881E-2</v>
      </c>
      <c r="AI8" s="38" cm="1">
        <f t="array" aca="1" ref="AI8" ca="1">TREND($K8:$P8,$K$1:$P$1,AI$1)</f>
        <v>8.0338809735220881E-2</v>
      </c>
      <c r="AJ8" s="38" cm="1">
        <f t="array" aca="1" ref="AJ8" ca="1">TREND($K8:$P8,$K$1:$P$1,AJ$1)</f>
        <v>8.0338809735220881E-2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1.8745722271551541E-2</v>
      </c>
      <c r="C9" s="38">
        <f t="shared" ca="1" si="3"/>
        <v>1.8745722271551541E-2</v>
      </c>
      <c r="D9" s="38">
        <f t="shared" ca="1" si="0"/>
        <v>1.8745722271551541E-2</v>
      </c>
      <c r="E9" s="38">
        <f t="shared" ca="1" si="0"/>
        <v>1.8745722271551541E-2</v>
      </c>
      <c r="F9" s="39" cm="1">
        <f t="array" aca="1" ref="F9" ca="1">INDIRECT(CONCATENATE("'",HLOOKUP(F$1,$B$21:$E$23,3,FALSE),"'!",$B$25,ROW($A9)+5))*About!$A$27</f>
        <v>1.8745722271551541E-2</v>
      </c>
      <c r="G9" s="38">
        <f t="shared" ca="1" si="4"/>
        <v>1.887962028777691E-2</v>
      </c>
      <c r="H9" s="38">
        <f t="shared" ca="1" si="1"/>
        <v>1.9013518304002278E-2</v>
      </c>
      <c r="I9" s="38">
        <f t="shared" ca="1" si="1"/>
        <v>1.9147416320227643E-2</v>
      </c>
      <c r="J9" s="38">
        <f t="shared" ca="1" si="1"/>
        <v>1.9281314336453012E-2</v>
      </c>
      <c r="K9" s="39" cm="1">
        <f t="array" aca="1" ref="K9" ca="1">INDIRECT(CONCATENATE("'",HLOOKUP(K$1,$B$21:$E$23,3,FALSE),"'!",$B$25,ROW($A9)+5))*About!$A$27</f>
        <v>1.9415212352678381E-2</v>
      </c>
      <c r="L9" s="38">
        <f t="shared" ca="1" si="5"/>
        <v>1.9683008385129118E-2</v>
      </c>
      <c r="M9" s="38">
        <f t="shared" ca="1" si="2"/>
        <v>1.9950804417579855E-2</v>
      </c>
      <c r="N9" s="38">
        <f t="shared" ca="1" si="2"/>
        <v>2.0218600450030589E-2</v>
      </c>
      <c r="O9" s="38">
        <f t="shared" ca="1" si="2"/>
        <v>2.0486396482481326E-2</v>
      </c>
      <c r="P9" s="39" cm="1">
        <f t="array" aca="1" ref="P9" ca="1">INDIRECT(CONCATENATE("'",HLOOKUP(P$1,$B$21:$E$23,3,FALSE),"'!",$B$25,ROW($A9)+5))*About!$A$27</f>
        <v>2.0754192514932063E-2</v>
      </c>
      <c r="Q9" s="38" cm="1">
        <f t="array" aca="1" ref="Q9" ca="1">TREND($K9:$P9,$K$1:$P$1,Q$1)</f>
        <v>2.1021988547382797E-2</v>
      </c>
      <c r="R9" s="38" cm="1">
        <f t="array" aca="1" ref="R9" ca="1">TREND($K9:$P9,$K$1:$P$1,R$1)</f>
        <v>2.1289784579833548E-2</v>
      </c>
      <c r="S9" s="38" cm="1">
        <f t="array" aca="1" ref="S9" ca="1">TREND($K9:$P9,$K$1:$P$1,S$1)</f>
        <v>2.1557580612284299E-2</v>
      </c>
      <c r="T9" s="38" cm="1">
        <f t="array" aca="1" ref="T9" ca="1">TREND($K9:$P9,$K$1:$P$1,T$1)</f>
        <v>2.1825376644735051E-2</v>
      </c>
      <c r="U9" s="38" cm="1">
        <f t="array" aca="1" ref="U9" ca="1">TREND($K9:$P9,$K$1:$P$1,U$1)</f>
        <v>2.2093172677185802E-2</v>
      </c>
      <c r="V9" s="38" cm="1">
        <f t="array" aca="1" ref="V9" ca="1">TREND($K9:$P9,$K$1:$P$1,V$1)</f>
        <v>2.2360968709636553E-2</v>
      </c>
      <c r="W9" s="38" cm="1">
        <f t="array" aca="1" ref="W9" ca="1">TREND($K9:$P9,$K$1:$P$1,W$1)</f>
        <v>2.2628764742087193E-2</v>
      </c>
      <c r="X9" s="38" cm="1">
        <f t="array" aca="1" ref="X9" ca="1">TREND($K9:$P9,$K$1:$P$1,X$1)</f>
        <v>2.2896560774537944E-2</v>
      </c>
      <c r="Y9" s="38" cm="1">
        <f t="array" aca="1" ref="Y9" ca="1">TREND($K9:$P9,$K$1:$P$1,Y$1)</f>
        <v>2.3164356806988695E-2</v>
      </c>
      <c r="Z9" s="38" cm="1">
        <f t="array" aca="1" ref="Z9" ca="1">TREND($K9:$P9,$K$1:$P$1,Z$1)</f>
        <v>2.3432152839439446E-2</v>
      </c>
      <c r="AA9" s="38" cm="1">
        <f t="array" aca="1" ref="AA9" ca="1">TREND($K9:$P9,$K$1:$P$1,AA$1)</f>
        <v>2.3699948871890197E-2</v>
      </c>
      <c r="AB9" s="38" cm="1">
        <f t="array" aca="1" ref="AB9" ca="1">TREND($K9:$P9,$K$1:$P$1,AB$1)</f>
        <v>2.3967744904340949E-2</v>
      </c>
      <c r="AC9" s="38" cm="1">
        <f t="array" aca="1" ref="AC9" ca="1">TREND($K9:$P9,$K$1:$P$1,AC$1)</f>
        <v>2.42355409367917E-2</v>
      </c>
      <c r="AD9" s="38" cm="1">
        <f t="array" aca="1" ref="AD9" ca="1">TREND($K9:$P9,$K$1:$P$1,AD$1)</f>
        <v>2.4503336969242451E-2</v>
      </c>
      <c r="AE9" s="38" cm="1">
        <f t="array" aca="1" ref="AE9" ca="1">TREND($K9:$P9,$K$1:$P$1,AE$1)</f>
        <v>2.4771133001693091E-2</v>
      </c>
      <c r="AF9" s="38" cm="1">
        <f t="array" aca="1" ref="AF9" ca="1">TREND($K9:$P9,$K$1:$P$1,AF$1)</f>
        <v>2.5038929034143842E-2</v>
      </c>
      <c r="AG9" s="38" cm="1">
        <f t="array" aca="1" ref="AG9" ca="1">TREND($K9:$P9,$K$1:$P$1,AG$1)</f>
        <v>2.5306725066594593E-2</v>
      </c>
      <c r="AH9" s="38" cm="1">
        <f t="array" aca="1" ref="AH9" ca="1">TREND($K9:$P9,$K$1:$P$1,AH$1)</f>
        <v>2.5574521099045344E-2</v>
      </c>
      <c r="AI9" s="38" cm="1">
        <f t="array" aca="1" ref="AI9" ca="1">TREND($K9:$P9,$K$1:$P$1,AI$1)</f>
        <v>2.5842317131496095E-2</v>
      </c>
      <c r="AJ9" s="38" cm="1">
        <f t="array" aca="1" ref="AJ9" ca="1">TREND($K9:$P9,$K$1:$P$1,AJ$1)</f>
        <v>2.6110113163946846E-2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1.4059291703663655E-4</v>
      </c>
      <c r="C10" s="38">
        <f t="shared" ca="1" si="3"/>
        <v>1.4226664223945367E-4</v>
      </c>
      <c r="D10" s="38">
        <f t="shared" ca="1" si="0"/>
        <v>1.4394036744227076E-4</v>
      </c>
      <c r="E10" s="38">
        <f t="shared" ca="1" si="0"/>
        <v>1.4561409264508786E-4</v>
      </c>
      <c r="F10" s="39" cm="1">
        <f t="array" aca="1" ref="F10" ca="1">INDIRECT(CONCATENATE("'",HLOOKUP(F$1,$B$21:$E$23,3,FALSE),"'!",$B$25,ROW($A10)+5))*About!$A$27</f>
        <v>1.4728781784790497E-4</v>
      </c>
      <c r="G10" s="38">
        <f t="shared" ca="1" si="4"/>
        <v>1.51304758334666E-4</v>
      </c>
      <c r="H10" s="38">
        <f t="shared" ca="1" si="1"/>
        <v>1.5532169882142706E-4</v>
      </c>
      <c r="I10" s="38">
        <f t="shared" ca="1" si="1"/>
        <v>1.5933863930818809E-4</v>
      </c>
      <c r="J10" s="38">
        <f t="shared" ca="1" si="1"/>
        <v>1.6335557979494915E-4</v>
      </c>
      <c r="K10" s="39" cm="1">
        <f t="array" aca="1" ref="K10" ca="1">INDIRECT(CONCATENATE("'",HLOOKUP(K$1,$B$21:$E$23,3,FALSE),"'!",$B$25,ROW($A10)+5))*About!$A$27</f>
        <v>1.6737252028171018E-4</v>
      </c>
      <c r="L10" s="38">
        <f t="shared" ca="1" si="5"/>
        <v>1.7005048060621754E-4</v>
      </c>
      <c r="M10" s="38">
        <f t="shared" ca="1" si="2"/>
        <v>1.7272844093072491E-4</v>
      </c>
      <c r="N10" s="38">
        <f t="shared" ca="1" si="2"/>
        <v>1.7540640125523227E-4</v>
      </c>
      <c r="O10" s="38">
        <f t="shared" ca="1" si="2"/>
        <v>1.7808436157973963E-4</v>
      </c>
      <c r="P10" s="39" cm="1">
        <f t="array" aca="1" ref="P10" ca="1">INDIRECT(CONCATENATE("'",HLOOKUP(P$1,$B$21:$E$23,3,FALSE),"'!",$B$25,ROW($A10)+5))*About!$A$27</f>
        <v>1.8076232190424699E-4</v>
      </c>
      <c r="Q10" s="38" cm="1">
        <f t="array" aca="1" ref="Q10" ca="1">TREND($K10:$P10,$K$1:$P$1,Q$1)</f>
        <v>1.8344028222875425E-4</v>
      </c>
      <c r="R10" s="38" cm="1">
        <f t="array" aca="1" ref="R10" ca="1">TREND($K10:$P10,$K$1:$P$1,R$1)</f>
        <v>1.861182425532612E-4</v>
      </c>
      <c r="S10" s="38" cm="1">
        <f t="array" aca="1" ref="S10" ca="1">TREND($K10:$P10,$K$1:$P$1,S$1)</f>
        <v>1.8879620287776903E-4</v>
      </c>
      <c r="T10" s="38" cm="1">
        <f t="array" aca="1" ref="T10" ca="1">TREND($K10:$P10,$K$1:$P$1,T$1)</f>
        <v>1.9147416320227598E-4</v>
      </c>
      <c r="U10" s="38" cm="1">
        <f t="array" aca="1" ref="U10" ca="1">TREND($K10:$P10,$K$1:$P$1,U$1)</f>
        <v>1.9415212352678381E-4</v>
      </c>
      <c r="V10" s="38" cm="1">
        <f t="array" aca="1" ref="V10" ca="1">TREND($K10:$P10,$K$1:$P$1,V$1)</f>
        <v>1.9683008385129076E-4</v>
      </c>
      <c r="W10" s="38" cm="1">
        <f t="array" aca="1" ref="W10" ca="1">TREND($K10:$P10,$K$1:$P$1,W$1)</f>
        <v>1.9950804417579859E-4</v>
      </c>
      <c r="X10" s="38" cm="1">
        <f t="array" aca="1" ref="X10" ca="1">TREND($K10:$P10,$K$1:$P$1,X$1)</f>
        <v>2.0218600450030554E-4</v>
      </c>
      <c r="Y10" s="38" cm="1">
        <f t="array" aca="1" ref="Y10" ca="1">TREND($K10:$P10,$K$1:$P$1,Y$1)</f>
        <v>2.0486396482481337E-4</v>
      </c>
      <c r="Z10" s="38" cm="1">
        <f t="array" aca="1" ref="Z10" ca="1">TREND($K10:$P10,$K$1:$P$1,Z$1)</f>
        <v>2.0754192514932032E-4</v>
      </c>
      <c r="AA10" s="38" cm="1">
        <f t="array" aca="1" ref="AA10" ca="1">TREND($K10:$P10,$K$1:$P$1,AA$1)</f>
        <v>2.1021988547382815E-4</v>
      </c>
      <c r="AB10" s="38" cm="1">
        <f t="array" aca="1" ref="AB10" ca="1">TREND($K10:$P10,$K$1:$P$1,AB$1)</f>
        <v>2.128978457983351E-4</v>
      </c>
      <c r="AC10" s="38" cm="1">
        <f t="array" aca="1" ref="AC10" ca="1">TREND($K10:$P10,$K$1:$P$1,AC$1)</f>
        <v>2.1557580612284293E-4</v>
      </c>
      <c r="AD10" s="38" cm="1">
        <f t="array" aca="1" ref="AD10" ca="1">TREND($K10:$P10,$K$1:$P$1,AD$1)</f>
        <v>2.1825376644734988E-4</v>
      </c>
      <c r="AE10" s="38" cm="1">
        <f t="array" aca="1" ref="AE10" ca="1">TREND($K10:$P10,$K$1:$P$1,AE$1)</f>
        <v>2.209317267718577E-4</v>
      </c>
      <c r="AF10" s="38" cm="1">
        <f t="array" aca="1" ref="AF10" ca="1">TREND($K10:$P10,$K$1:$P$1,AF$1)</f>
        <v>2.2360968709636466E-4</v>
      </c>
      <c r="AG10" s="38" cm="1">
        <f t="array" aca="1" ref="AG10" ca="1">TREND($K10:$P10,$K$1:$P$1,AG$1)</f>
        <v>2.2628764742087248E-4</v>
      </c>
      <c r="AH10" s="38" cm="1">
        <f t="array" aca="1" ref="AH10" ca="1">TREND($K10:$P10,$K$1:$P$1,AH$1)</f>
        <v>2.2896560774537944E-4</v>
      </c>
      <c r="AI10" s="38" cm="1">
        <f t="array" aca="1" ref="AI10" ca="1">TREND($K10:$P10,$K$1:$P$1,AI$1)</f>
        <v>2.316435680698864E-4</v>
      </c>
      <c r="AJ10" s="38" cm="1">
        <f t="array" aca="1" ref="AJ10" ca="1">TREND($K10:$P10,$K$1:$P$1,AJ$1)</f>
        <v>2.3432152839439422E-4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1.3389801622536816E-4</v>
      </c>
      <c r="C11" s="38">
        <f t="shared" ca="1" si="3"/>
        <v>1.3557174142818525E-4</v>
      </c>
      <c r="D11" s="38">
        <f t="shared" ca="1" si="0"/>
        <v>1.3724546663100237E-4</v>
      </c>
      <c r="E11" s="38">
        <f t="shared" ca="1" si="0"/>
        <v>1.3891919183381946E-4</v>
      </c>
      <c r="F11" s="39" cm="1">
        <f t="array" aca="1" ref="F11" ca="1">INDIRECT(CONCATENATE("'",HLOOKUP(F$1,$B$21:$E$23,3,FALSE),"'!",$B$25,ROW($A11)+5))*About!$A$27</f>
        <v>1.4059291703663655E-4</v>
      </c>
      <c r="G11" s="38">
        <f t="shared" ca="1" si="4"/>
        <v>1.4460985752339761E-4</v>
      </c>
      <c r="H11" s="38">
        <f t="shared" ca="1" si="1"/>
        <v>1.4862679801015864E-4</v>
      </c>
      <c r="I11" s="38">
        <f t="shared" ca="1" si="1"/>
        <v>1.526437384969197E-4</v>
      </c>
      <c r="J11" s="38">
        <f t="shared" ca="1" si="1"/>
        <v>1.5666067898368073E-4</v>
      </c>
      <c r="K11" s="39" cm="1">
        <f t="array" aca="1" ref="K11" ca="1">INDIRECT(CONCATENATE("'",HLOOKUP(K$1,$B$21:$E$23,3,FALSE),"'!",$B$25,ROW($A11)+5))*About!$A$27</f>
        <v>1.6067761947044179E-4</v>
      </c>
      <c r="L11" s="38">
        <f t="shared" ca="1" si="5"/>
        <v>1.6335557979494915E-4</v>
      </c>
      <c r="M11" s="38">
        <f t="shared" ca="1" si="2"/>
        <v>1.6603354011945651E-4</v>
      </c>
      <c r="N11" s="38">
        <f t="shared" ca="1" si="2"/>
        <v>1.6871150044396385E-4</v>
      </c>
      <c r="O11" s="38">
        <f t="shared" ca="1" si="2"/>
        <v>1.7138946076847121E-4</v>
      </c>
      <c r="P11" s="39" cm="1">
        <f t="array" aca="1" ref="P11" ca="1">INDIRECT(CONCATENATE("'",HLOOKUP(P$1,$B$21:$E$23,3,FALSE),"'!",$B$25,ROW($A11)+5))*About!$A$27</f>
        <v>1.7406742109297857E-4</v>
      </c>
      <c r="Q11" s="38" cm="1">
        <f t="array" aca="1" ref="Q11" ca="1">TREND($K11:$P11,$K$1:$P$1,Q$1)</f>
        <v>1.7674538141748512E-4</v>
      </c>
      <c r="R11" s="38" cm="1">
        <f t="array" aca="1" ref="R11" ca="1">TREND($K11:$P11,$K$1:$P$1,R$1)</f>
        <v>1.7942334174199295E-4</v>
      </c>
      <c r="S11" s="38" cm="1">
        <f t="array" aca="1" ref="S11" ca="1">TREND($K11:$P11,$K$1:$P$1,S$1)</f>
        <v>1.821013020664999E-4</v>
      </c>
      <c r="T11" s="38" cm="1">
        <f t="array" aca="1" ref="T11" ca="1">TREND($K11:$P11,$K$1:$P$1,T$1)</f>
        <v>1.8477926239100773E-4</v>
      </c>
      <c r="U11" s="38" cm="1">
        <f t="array" aca="1" ref="U11" ca="1">TREND($K11:$P11,$K$1:$P$1,U$1)</f>
        <v>1.8745722271551468E-4</v>
      </c>
      <c r="V11" s="38" cm="1">
        <f t="array" aca="1" ref="V11" ca="1">TREND($K11:$P11,$K$1:$P$1,V$1)</f>
        <v>1.9013518304002164E-4</v>
      </c>
      <c r="W11" s="38" cm="1">
        <f t="array" aca="1" ref="W11" ca="1">TREND($K11:$P11,$K$1:$P$1,W$1)</f>
        <v>1.9281314336452946E-4</v>
      </c>
      <c r="X11" s="38" cm="1">
        <f t="array" aca="1" ref="X11" ca="1">TREND($K11:$P11,$K$1:$P$1,X$1)</f>
        <v>1.9549110368903642E-4</v>
      </c>
      <c r="Y11" s="38" cm="1">
        <f t="array" aca="1" ref="Y11" ca="1">TREND($K11:$P11,$K$1:$P$1,Y$1)</f>
        <v>1.9816906401354424E-4</v>
      </c>
      <c r="Z11" s="38" cm="1">
        <f t="array" aca="1" ref="Z11" ca="1">TREND($K11:$P11,$K$1:$P$1,Z$1)</f>
        <v>2.008470243380512E-4</v>
      </c>
      <c r="AA11" s="38" cm="1">
        <f t="array" aca="1" ref="AA11" ca="1">TREND($K11:$P11,$K$1:$P$1,AA$1)</f>
        <v>2.0352498466255902E-4</v>
      </c>
      <c r="AB11" s="38" cm="1">
        <f t="array" aca="1" ref="AB11" ca="1">TREND($K11:$P11,$K$1:$P$1,AB$1)</f>
        <v>2.0620294498706598E-4</v>
      </c>
      <c r="AC11" s="38" cm="1">
        <f t="array" aca="1" ref="AC11" ca="1">TREND($K11:$P11,$K$1:$P$1,AC$1)</f>
        <v>2.088809053115738E-4</v>
      </c>
      <c r="AD11" s="38" cm="1">
        <f t="array" aca="1" ref="AD11" ca="1">TREND($K11:$P11,$K$1:$P$1,AD$1)</f>
        <v>2.1155886563608076E-4</v>
      </c>
      <c r="AE11" s="38" cm="1">
        <f t="array" aca="1" ref="AE11" ca="1">TREND($K11:$P11,$K$1:$P$1,AE$1)</f>
        <v>2.1423682596058858E-4</v>
      </c>
      <c r="AF11" s="38" cm="1">
        <f t="array" aca="1" ref="AF11" ca="1">TREND($K11:$P11,$K$1:$P$1,AF$1)</f>
        <v>2.1691478628509554E-4</v>
      </c>
      <c r="AG11" s="38" cm="1">
        <f t="array" aca="1" ref="AG11" ca="1">TREND($K11:$P11,$K$1:$P$1,AG$1)</f>
        <v>2.1959274660960336E-4</v>
      </c>
      <c r="AH11" s="38" cm="1">
        <f t="array" aca="1" ref="AH11" ca="1">TREND($K11:$P11,$K$1:$P$1,AH$1)</f>
        <v>2.2227070693411032E-4</v>
      </c>
      <c r="AI11" s="38" cm="1">
        <f t="array" aca="1" ref="AI11" ca="1">TREND($K11:$P11,$K$1:$P$1,AI$1)</f>
        <v>2.2494866725861727E-4</v>
      </c>
      <c r="AJ11" s="38" cm="1">
        <f t="array" aca="1" ref="AJ11" ca="1">TREND($K11:$P11,$K$1:$P$1,AJ$1)</f>
        <v>2.2762662758312509E-4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6.2329526552908879E-4</v>
      </c>
      <c r="C12" s="38">
        <f t="shared" ca="1" si="3"/>
        <v>6.3434185186768172E-4</v>
      </c>
      <c r="D12" s="38">
        <f t="shared" ca="1" si="0"/>
        <v>6.4538843820627454E-4</v>
      </c>
      <c r="E12" s="38">
        <f t="shared" ca="1" si="0"/>
        <v>6.5643502454486736E-4</v>
      </c>
      <c r="F12" s="40">
        <f ca="1">SUM(INDIRECT(CONCATENATE("'",HLOOKUP(F$1,$B$21:$E$23,3,FALSE),"'!",$B$25,ROW($A12)+5,":",$B$25,ROW($A12)+6)))*About!$A$27</f>
        <v>6.6748161088346029E-4</v>
      </c>
      <c r="G12" s="38">
        <f t="shared" ca="1" si="4"/>
        <v>6.7993412639241952E-4</v>
      </c>
      <c r="H12" s="38">
        <f t="shared" ca="1" si="1"/>
        <v>6.9238664190137875E-4</v>
      </c>
      <c r="I12" s="38">
        <f t="shared" ca="1" si="1"/>
        <v>7.0483915741033798E-4</v>
      </c>
      <c r="J12" s="38">
        <f t="shared" ca="1" si="1"/>
        <v>7.1729167291929722E-4</v>
      </c>
      <c r="K12" s="40">
        <f ca="1">SUM(INDIRECT(CONCATENATE("'",HLOOKUP(K$1,$B$21:$E$23,3,FALSE),"'!",$B$25,ROW($A12)+5,":",$B$25,ROW($A12)+6)))*About!$A$27</f>
        <v>7.2974418842825645E-4</v>
      </c>
      <c r="L12" s="38">
        <f t="shared" ca="1" si="5"/>
        <v>7.4581195037530068E-4</v>
      </c>
      <c r="M12" s="38">
        <f t="shared" ca="1" si="2"/>
        <v>7.618797123223448E-4</v>
      </c>
      <c r="N12" s="38">
        <f t="shared" ca="1" si="2"/>
        <v>7.7794747426938903E-4</v>
      </c>
      <c r="O12" s="38">
        <f t="shared" ca="1" si="2"/>
        <v>7.9401523621643315E-4</v>
      </c>
      <c r="P12" s="40">
        <f ca="1">SUM(INDIRECT(CONCATENATE("'",HLOOKUP(P$1,$B$21:$E$23,3,FALSE),"'!",$B$25,ROW($A12)+5,":",$B$25,ROW($A12)+6)))*About!$A$27</f>
        <v>8.1008299816347738E-4</v>
      </c>
      <c r="Q12" s="38" cm="1">
        <f t="array" aca="1" ref="Q12" ca="1">TREND($K12:$P12,$K$1:$P$1,Q$1)</f>
        <v>8.2615076011052085E-4</v>
      </c>
      <c r="R12" s="38" cm="1">
        <f t="array" aca="1" ref="R12" ca="1">TREND($K12:$P12,$K$1:$P$1,R$1)</f>
        <v>8.4221852205756259E-4</v>
      </c>
      <c r="S12" s="38" cm="1">
        <f t="array" aca="1" ref="S12" ca="1">TREND($K12:$P12,$K$1:$P$1,S$1)</f>
        <v>8.5828628400461127E-4</v>
      </c>
      <c r="T12" s="38" cm="1">
        <f t="array" aca="1" ref="T12" ca="1">TREND($K12:$P12,$K$1:$P$1,T$1)</f>
        <v>8.74354045951653E-4</v>
      </c>
      <c r="U12" s="38" cm="1">
        <f t="array" aca="1" ref="U12" ca="1">TREND($K12:$P12,$K$1:$P$1,U$1)</f>
        <v>8.9042180789869474E-4</v>
      </c>
      <c r="V12" s="38" cm="1">
        <f t="array" aca="1" ref="V12" ca="1">TREND($K12:$P12,$K$1:$P$1,V$1)</f>
        <v>9.0648956984574341E-4</v>
      </c>
      <c r="W12" s="38" cm="1">
        <f t="array" aca="1" ref="W12" ca="1">TREND($K12:$P12,$K$1:$P$1,W$1)</f>
        <v>9.2255733179278515E-4</v>
      </c>
      <c r="X12" s="38" cm="1">
        <f t="array" aca="1" ref="X12" ca="1">TREND($K12:$P12,$K$1:$P$1,X$1)</f>
        <v>9.3862509373982689E-4</v>
      </c>
      <c r="Y12" s="38" cm="1">
        <f t="array" aca="1" ref="Y12" ca="1">TREND($K12:$P12,$K$1:$P$1,Y$1)</f>
        <v>9.5469285568687556E-4</v>
      </c>
      <c r="Z12" s="38" cm="1">
        <f t="array" aca="1" ref="Z12" ca="1">TREND($K12:$P12,$K$1:$P$1,Z$1)</f>
        <v>9.707606176339173E-4</v>
      </c>
      <c r="AA12" s="38" cm="1">
        <f t="array" aca="1" ref="AA12" ca="1">TREND($K12:$P12,$K$1:$P$1,AA$1)</f>
        <v>9.8682837958096598E-4</v>
      </c>
      <c r="AB12" s="38" cm="1">
        <f t="array" aca="1" ref="AB12" ca="1">TREND($K12:$P12,$K$1:$P$1,AB$1)</f>
        <v>1.0028961415280077E-3</v>
      </c>
      <c r="AC12" s="38" cm="1">
        <f t="array" aca="1" ref="AC12" ca="1">TREND($K12:$P12,$K$1:$P$1,AC$1)</f>
        <v>1.0189639034750494E-3</v>
      </c>
      <c r="AD12" s="38" cm="1">
        <f t="array" aca="1" ref="AD12" ca="1">TREND($K12:$P12,$K$1:$P$1,AD$1)</f>
        <v>1.0350316654220981E-3</v>
      </c>
      <c r="AE12" s="38" cm="1">
        <f t="array" aca="1" ref="AE12" ca="1">TREND($K12:$P12,$K$1:$P$1,AE$1)</f>
        <v>1.0510994273691399E-3</v>
      </c>
      <c r="AF12" s="38" cm="1">
        <f t="array" aca="1" ref="AF12" ca="1">TREND($K12:$P12,$K$1:$P$1,AF$1)</f>
        <v>1.0671671893161816E-3</v>
      </c>
      <c r="AG12" s="38" cm="1">
        <f t="array" aca="1" ref="AG12" ca="1">TREND($K12:$P12,$K$1:$P$1,AG$1)</f>
        <v>1.0832349512632303E-3</v>
      </c>
      <c r="AH12" s="38" cm="1">
        <f t="array" aca="1" ref="AH12" ca="1">TREND($K12:$P12,$K$1:$P$1,AH$1)</f>
        <v>1.099302713210272E-3</v>
      </c>
      <c r="AI12" s="38" cm="1">
        <f t="array" aca="1" ref="AI12" ca="1">TREND($K12:$P12,$K$1:$P$1,AI$1)</f>
        <v>1.1153704751573137E-3</v>
      </c>
      <c r="AJ12" s="38" cm="1">
        <f t="array" aca="1" ref="AJ12" ca="1">TREND($K12:$P12,$K$1:$P$1,AJ$1)</f>
        <v>1.1314382371043624E-3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HOIpTP-LULUCF-NOx</v>
      </c>
    </row>
    <row r="18" spans="1:5" x14ac:dyDescent="0.45">
      <c r="A18" t="s">
        <v>114</v>
      </c>
      <c r="B18" t="str">
        <f ca="1">RIGHT(B17,LEN(B17)-7)</f>
        <v>LULUCF-NOx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2.8788073488454149E-2</v>
      </c>
      <c r="C2" s="38">
        <f ca="1">$B2+($F2-$B2)*(C$1-$B$1)/($F$1-$B$1)</f>
        <v>2.8955446008735859E-2</v>
      </c>
      <c r="D2" s="38">
        <f t="shared" ref="D2:E12" ca="1" si="0">$B2+($F2-$B2)*(D$1-$B$1)/($F$1-$B$1)</f>
        <v>2.9122818529017568E-2</v>
      </c>
      <c r="E2" s="38">
        <f t="shared" ca="1" si="0"/>
        <v>2.929019104929928E-2</v>
      </c>
      <c r="F2" s="37" cm="1">
        <f t="array" aca="1" ref="F2" ca="1">INDIRECT(CONCATENATE("'",HLOOKUP(F$1,$B$21:$E$23,3,FALSE),"'!",$B$25,ROW($A2)+3))*About!$A$27</f>
        <v>2.9457563569580989E-2</v>
      </c>
      <c r="G2" s="38">
        <f ca="1">$F2+($K2-$F2)*(G$1-$F$1)/($K$1-$F$1)</f>
        <v>2.9993155634482464E-2</v>
      </c>
      <c r="H2" s="38">
        <f t="shared" ref="H2:J12" ca="1" si="1">$F2+($K2-$F2)*(H$1-$F$1)/($K$1-$F$1)</f>
        <v>3.0528747699383938E-2</v>
      </c>
      <c r="I2" s="38">
        <f t="shared" ca="1" si="1"/>
        <v>3.1064339764285409E-2</v>
      </c>
      <c r="J2" s="38">
        <f t="shared" ca="1" si="1"/>
        <v>3.1599931829186884E-2</v>
      </c>
      <c r="K2" s="37" cm="1">
        <f t="array" aca="1" ref="K2" ca="1">INDIRECT(CONCATENATE("'",HLOOKUP(K$1,$B$21:$E$23,3,FALSE),"'!",$B$25,ROW($A2)+3))*About!$A$27</f>
        <v>3.2135523894088358E-2</v>
      </c>
      <c r="L2" s="38">
        <f ca="1">$K2+($P2-$K2)*(L$1-$K$1)/($P$1-$K$1)</f>
        <v>3.2537217942764464E-2</v>
      </c>
      <c r="M2" s="38">
        <f t="shared" ref="M2:O12" ca="1" si="2">$K2+($P2-$K2)*(M$1-$K$1)/($P$1-$K$1)</f>
        <v>3.2938911991440563E-2</v>
      </c>
      <c r="N2" s="38">
        <f t="shared" ca="1" si="2"/>
        <v>3.3340606040116669E-2</v>
      </c>
      <c r="O2" s="38">
        <f t="shared" ca="1" si="2"/>
        <v>3.3742300088792768E-2</v>
      </c>
      <c r="P2" s="37" cm="1">
        <f t="array" aca="1" ref="P2" ca="1">INDIRECT(CONCATENATE("'",HLOOKUP(P$1,$B$21:$E$23,3,FALSE),"'!",$B$25,ROW($A2)+3))*About!$A$27</f>
        <v>3.4143994137468874E-2</v>
      </c>
      <c r="Q2" s="38" cm="1">
        <f t="array" aca="1" ref="Q2" ca="1">TREND($K2:$P2,$K$1:$P$1,Q$1)</f>
        <v>3.4545688186144896E-2</v>
      </c>
      <c r="R2" s="38" cm="1">
        <f t="array" aca="1" ref="R2" ca="1">TREND($K2:$P2,$K$1:$P$1,R$1)</f>
        <v>3.4947382234820967E-2</v>
      </c>
      <c r="S2" s="38" cm="1">
        <f t="array" aca="1" ref="S2" ca="1">TREND($K2:$P2,$K$1:$P$1,S$1)</f>
        <v>3.5349076283497149E-2</v>
      </c>
      <c r="T2" s="38" cm="1">
        <f t="array" aca="1" ref="T2" ca="1">TREND($K2:$P2,$K$1:$P$1,T$1)</f>
        <v>3.5750770332173221E-2</v>
      </c>
      <c r="U2" s="38" cm="1">
        <f t="array" aca="1" ref="U2" ca="1">TREND($K2:$P2,$K$1:$P$1,U$1)</f>
        <v>3.6152464380849292E-2</v>
      </c>
      <c r="V2" s="38" cm="1">
        <f t="array" aca="1" ref="V2" ca="1">TREND($K2:$P2,$K$1:$P$1,V$1)</f>
        <v>3.6554158429525474E-2</v>
      </c>
      <c r="W2" s="38" cm="1">
        <f t="array" aca="1" ref="W2" ca="1">TREND($K2:$P2,$K$1:$P$1,W$1)</f>
        <v>3.6955852478201545E-2</v>
      </c>
      <c r="X2" s="38" cm="1">
        <f t="array" aca="1" ref="X2" ca="1">TREND($K2:$P2,$K$1:$P$1,X$1)</f>
        <v>3.7357546526877616E-2</v>
      </c>
      <c r="Y2" s="38" cm="1">
        <f t="array" aca="1" ref="Y2" ca="1">TREND($K2:$P2,$K$1:$P$1,Y$1)</f>
        <v>3.7759240575553688E-2</v>
      </c>
      <c r="Z2" s="38" cm="1">
        <f t="array" aca="1" ref="Z2" ca="1">TREND($K2:$P2,$K$1:$P$1,Z$1)</f>
        <v>3.816093462422987E-2</v>
      </c>
      <c r="AA2" s="38" cm="1">
        <f t="array" aca="1" ref="AA2" ca="1">TREND($K2:$P2,$K$1:$P$1,AA$1)</f>
        <v>3.8562628672905941E-2</v>
      </c>
      <c r="AB2" s="38" cm="1">
        <f t="array" aca="1" ref="AB2" ca="1">TREND($K2:$P2,$K$1:$P$1,AB$1)</f>
        <v>3.8964322721582012E-2</v>
      </c>
      <c r="AC2" s="38" cm="1">
        <f t="array" aca="1" ref="AC2" ca="1">TREND($K2:$P2,$K$1:$P$1,AC$1)</f>
        <v>3.9366016770258194E-2</v>
      </c>
      <c r="AD2" s="38" cm="1">
        <f t="array" aca="1" ref="AD2" ca="1">TREND($K2:$P2,$K$1:$P$1,AD$1)</f>
        <v>3.9767710818934265E-2</v>
      </c>
      <c r="AE2" s="38" cm="1">
        <f t="array" aca="1" ref="AE2" ca="1">TREND($K2:$P2,$K$1:$P$1,AE$1)</f>
        <v>4.0169404867610337E-2</v>
      </c>
      <c r="AF2" s="38" cm="1">
        <f t="array" aca="1" ref="AF2" ca="1">TREND($K2:$P2,$K$1:$P$1,AF$1)</f>
        <v>4.0571098916286408E-2</v>
      </c>
      <c r="AG2" s="38" cm="1">
        <f t="array" aca="1" ref="AG2" ca="1">TREND($K2:$P2,$K$1:$P$1,AG$1)</f>
        <v>4.097279296496259E-2</v>
      </c>
      <c r="AH2" s="38" cm="1">
        <f t="array" aca="1" ref="AH2" ca="1">TREND($K2:$P2,$K$1:$P$1,AH$1)</f>
        <v>4.1374487013638661E-2</v>
      </c>
      <c r="AI2" s="38" cm="1">
        <f t="array" aca="1" ref="AI2" ca="1">TREND($K2:$P2,$K$1:$P$1,AI$1)</f>
        <v>4.1776181062314732E-2</v>
      </c>
      <c r="AJ2" s="38" cm="1">
        <f t="array" aca="1" ref="AJ2" ca="1">TREND($K2:$P2,$K$1:$P$1,AJ$1)</f>
        <v>4.2177875110990914E-2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1.6737252028171019E-2</v>
      </c>
      <c r="C3" s="38">
        <f t="shared" ref="C3:C12" ca="1" si="3">$B3+($F3-$B3)*(C$1-$B$1)/($F$1-$B$1)</f>
        <v>1.6904624548452728E-2</v>
      </c>
      <c r="D3" s="38">
        <f t="shared" ca="1" si="0"/>
        <v>1.707199706873444E-2</v>
      </c>
      <c r="E3" s="38">
        <f t="shared" ca="1" si="0"/>
        <v>1.7239369589016149E-2</v>
      </c>
      <c r="F3" s="39" cm="1">
        <f t="array" aca="1" ref="F3" ca="1">INDIRECT(CONCATENATE("'",HLOOKUP(F$1,$B$21:$E$23,3,FALSE),"'!",$B$25,ROW($A3)+5))*About!$A$27</f>
        <v>1.7406742109297858E-2</v>
      </c>
      <c r="G3" s="38">
        <f t="shared" ref="G3:G12" ca="1" si="4">$F3+($K3-$F3)*(G$1-$F$1)/($K$1-$F$1)</f>
        <v>1.7540640125523227E-2</v>
      </c>
      <c r="H3" s="38">
        <f t="shared" ca="1" si="1"/>
        <v>1.7674538141748596E-2</v>
      </c>
      <c r="I3" s="38">
        <f t="shared" ca="1" si="1"/>
        <v>1.7808436157973961E-2</v>
      </c>
      <c r="J3" s="38">
        <f t="shared" ca="1" si="1"/>
        <v>1.7942334174199329E-2</v>
      </c>
      <c r="K3" s="39" cm="1">
        <f t="array" aca="1" ref="K3" ca="1">INDIRECT(CONCATENATE("'",HLOOKUP(K$1,$B$21:$E$23,3,FALSE),"'!",$B$25,ROW($A3)+5))*About!$A$27</f>
        <v>1.8076232190424698E-2</v>
      </c>
      <c r="L3" s="38">
        <f t="shared" ref="L3:L12" ca="1" si="5">$K3+($P3-$K3)*(L$1-$K$1)/($P$1-$K$1)</f>
        <v>1.8210130206650067E-2</v>
      </c>
      <c r="M3" s="38">
        <f t="shared" ca="1" si="2"/>
        <v>1.8344028222875435E-2</v>
      </c>
      <c r="N3" s="38">
        <f t="shared" ca="1" si="2"/>
        <v>1.8477926239100804E-2</v>
      </c>
      <c r="O3" s="38">
        <f t="shared" ca="1" si="2"/>
        <v>1.8611824255326172E-2</v>
      </c>
      <c r="P3" s="39" cm="1">
        <f t="array" aca="1" ref="P3" ca="1">INDIRECT(CONCATENATE("'",HLOOKUP(P$1,$B$21:$E$23,3,FALSE),"'!",$B$25,ROW($A3)+5))*About!$A$27</f>
        <v>1.8745722271551541E-2</v>
      </c>
      <c r="Q3" s="38" cm="1">
        <f t="array" aca="1" ref="Q3" ca="1">TREND($K3:$P3,$K$1:$P$1,Q$1)</f>
        <v>1.8879620287776899E-2</v>
      </c>
      <c r="R3" s="38" cm="1">
        <f t="array" aca="1" ref="R3" ca="1">TREND($K3:$P3,$K$1:$P$1,R$1)</f>
        <v>1.9013518304002275E-2</v>
      </c>
      <c r="S3" s="38" cm="1">
        <f t="array" aca="1" ref="S3" ca="1">TREND($K3:$P3,$K$1:$P$1,S$1)</f>
        <v>1.914741632022765E-2</v>
      </c>
      <c r="T3" s="38" cm="1">
        <f t="array" aca="1" ref="T3" ca="1">TREND($K3:$P3,$K$1:$P$1,T$1)</f>
        <v>1.9281314336453026E-2</v>
      </c>
      <c r="U3" s="38" cm="1">
        <f t="array" aca="1" ref="U3" ca="1">TREND($K3:$P3,$K$1:$P$1,U$1)</f>
        <v>1.9415212352678402E-2</v>
      </c>
      <c r="V3" s="38" cm="1">
        <f t="array" aca="1" ref="V3" ca="1">TREND($K3:$P3,$K$1:$P$1,V$1)</f>
        <v>1.9549110368903777E-2</v>
      </c>
      <c r="W3" s="38" cm="1">
        <f t="array" aca="1" ref="W3" ca="1">TREND($K3:$P3,$K$1:$P$1,W$1)</f>
        <v>1.9683008385129097E-2</v>
      </c>
      <c r="X3" s="38" cm="1">
        <f t="array" aca="1" ref="X3" ca="1">TREND($K3:$P3,$K$1:$P$1,X$1)</f>
        <v>1.9816906401354473E-2</v>
      </c>
      <c r="Y3" s="38" cm="1">
        <f t="array" aca="1" ref="Y3" ca="1">TREND($K3:$P3,$K$1:$P$1,Y$1)</f>
        <v>1.9950804417579848E-2</v>
      </c>
      <c r="Z3" s="38" cm="1">
        <f t="array" aca="1" ref="Z3" ca="1">TREND($K3:$P3,$K$1:$P$1,Z$1)</f>
        <v>2.0084702433805224E-2</v>
      </c>
      <c r="AA3" s="38" cm="1">
        <f t="array" aca="1" ref="AA3" ca="1">TREND($K3:$P3,$K$1:$P$1,AA$1)</f>
        <v>2.0218600450030599E-2</v>
      </c>
      <c r="AB3" s="38" cm="1">
        <f t="array" aca="1" ref="AB3" ca="1">TREND($K3:$P3,$K$1:$P$1,AB$1)</f>
        <v>2.0352498466255975E-2</v>
      </c>
      <c r="AC3" s="38" cm="1">
        <f t="array" aca="1" ref="AC3" ca="1">TREND($K3:$P3,$K$1:$P$1,AC$1)</f>
        <v>2.048639648248135E-2</v>
      </c>
      <c r="AD3" s="38" cm="1">
        <f t="array" aca="1" ref="AD3" ca="1">TREND($K3:$P3,$K$1:$P$1,AD$1)</f>
        <v>2.0620294498706671E-2</v>
      </c>
      <c r="AE3" s="38" cm="1">
        <f t="array" aca="1" ref="AE3" ca="1">TREND($K3:$P3,$K$1:$P$1,AE$1)</f>
        <v>2.0754192514932046E-2</v>
      </c>
      <c r="AF3" s="38" cm="1">
        <f t="array" aca="1" ref="AF3" ca="1">TREND($K3:$P3,$K$1:$P$1,AF$1)</f>
        <v>2.0888090531157422E-2</v>
      </c>
      <c r="AG3" s="38" cm="1">
        <f t="array" aca="1" ref="AG3" ca="1">TREND($K3:$P3,$K$1:$P$1,AG$1)</f>
        <v>2.1021988547382797E-2</v>
      </c>
      <c r="AH3" s="38" cm="1">
        <f t="array" aca="1" ref="AH3" ca="1">TREND($K3:$P3,$K$1:$P$1,AH$1)</f>
        <v>2.1155886563608173E-2</v>
      </c>
      <c r="AI3" s="38" cm="1">
        <f t="array" aca="1" ref="AI3" ca="1">TREND($K3:$P3,$K$1:$P$1,AI$1)</f>
        <v>2.1289784579833548E-2</v>
      </c>
      <c r="AJ3" s="38" cm="1">
        <f t="array" aca="1" ref="AJ3" ca="1">TREND($K3:$P3,$K$1:$P$1,AJ$1)</f>
        <v>2.1423682596058924E-2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4.2847365192117806E-2</v>
      </c>
      <c r="C4" s="38">
        <f t="shared" ca="1" si="3"/>
        <v>4.2847365192117806E-2</v>
      </c>
      <c r="D4" s="38">
        <f t="shared" ca="1" si="0"/>
        <v>4.2847365192117806E-2</v>
      </c>
      <c r="E4" s="38">
        <f t="shared" ca="1" si="0"/>
        <v>4.2847365192117806E-2</v>
      </c>
      <c r="F4" s="39" cm="1">
        <f t="array" aca="1" ref="F4" ca="1">INDIRECT(CONCATENATE("'",HLOOKUP(F$1,$B$21:$E$23,3,FALSE),"'!",$B$25,ROW($A4)+5))*About!$A$27</f>
        <v>4.2847365192117806E-2</v>
      </c>
      <c r="G4" s="38">
        <f t="shared" ca="1" si="4"/>
        <v>4.3249059240793912E-2</v>
      </c>
      <c r="H4" s="38">
        <f t="shared" ca="1" si="1"/>
        <v>4.3650753289470018E-2</v>
      </c>
      <c r="I4" s="38">
        <f t="shared" ca="1" si="1"/>
        <v>4.4052447338146117E-2</v>
      </c>
      <c r="J4" s="38">
        <f t="shared" ca="1" si="1"/>
        <v>4.4454141386822223E-2</v>
      </c>
      <c r="K4" s="39" cm="1">
        <f t="array" aca="1" ref="K4" ca="1">INDIRECT(CONCATENATE("'",HLOOKUP(K$1,$B$21:$E$23,3,FALSE),"'!",$B$25,ROW($A4)+5))*About!$A$27</f>
        <v>4.4855835435498329E-2</v>
      </c>
      <c r="L4" s="38">
        <f t="shared" ca="1" si="5"/>
        <v>4.5659223532850533E-2</v>
      </c>
      <c r="M4" s="38">
        <f t="shared" ca="1" si="2"/>
        <v>4.6462611630202745E-2</v>
      </c>
      <c r="N4" s="38">
        <f t="shared" ca="1" si="2"/>
        <v>4.726599972755495E-2</v>
      </c>
      <c r="O4" s="38">
        <f t="shared" ca="1" si="2"/>
        <v>4.8069387824907162E-2</v>
      </c>
      <c r="P4" s="39" cm="1">
        <f t="array" aca="1" ref="P4" ca="1">INDIRECT(CONCATENATE("'",HLOOKUP(P$1,$B$21:$E$23,3,FALSE),"'!",$B$25,ROW($A4)+5))*About!$A$27</f>
        <v>4.8872775922259366E-2</v>
      </c>
      <c r="Q4" s="38" cm="1">
        <f t="array" aca="1" ref="Q4" ca="1">TREND($K4:$P4,$K$1:$P$1,Q$1)</f>
        <v>4.9676164019611724E-2</v>
      </c>
      <c r="R4" s="38" cm="1">
        <f t="array" aca="1" ref="R4" ca="1">TREND($K4:$P4,$K$1:$P$1,R$1)</f>
        <v>5.0479552116963866E-2</v>
      </c>
      <c r="S4" s="38" cm="1">
        <f t="array" aca="1" ref="S4" ca="1">TREND($K4:$P4,$K$1:$P$1,S$1)</f>
        <v>5.1282940214316231E-2</v>
      </c>
      <c r="T4" s="38" cm="1">
        <f t="array" aca="1" ref="T4" ca="1">TREND($K4:$P4,$K$1:$P$1,T$1)</f>
        <v>5.2086328311668373E-2</v>
      </c>
      <c r="U4" s="38" cm="1">
        <f t="array" aca="1" ref="U4" ca="1">TREND($K4:$P4,$K$1:$P$1,U$1)</f>
        <v>5.2889716409020515E-2</v>
      </c>
      <c r="V4" s="38" cm="1">
        <f t="array" aca="1" ref="V4" ca="1">TREND($K4:$P4,$K$1:$P$1,V$1)</f>
        <v>5.3693104506372658E-2</v>
      </c>
      <c r="W4" s="38" cm="1">
        <f t="array" aca="1" ref="W4" ca="1">TREND($K4:$P4,$K$1:$P$1,W$1)</f>
        <v>5.4496492603725022E-2</v>
      </c>
      <c r="X4" s="38" cm="1">
        <f t="array" aca="1" ref="X4" ca="1">TREND($K4:$P4,$K$1:$P$1,X$1)</f>
        <v>5.5299880701077164E-2</v>
      </c>
      <c r="Y4" s="38" cm="1">
        <f t="array" aca="1" ref="Y4" ca="1">TREND($K4:$P4,$K$1:$P$1,Y$1)</f>
        <v>5.6103268798429307E-2</v>
      </c>
      <c r="Z4" s="38" cm="1">
        <f t="array" aca="1" ref="Z4" ca="1">TREND($K4:$P4,$K$1:$P$1,Z$1)</f>
        <v>5.6906656895781671E-2</v>
      </c>
      <c r="AA4" s="38" cm="1">
        <f t="array" aca="1" ref="AA4" ca="1">TREND($K4:$P4,$K$1:$P$1,AA$1)</f>
        <v>5.7710044993133813E-2</v>
      </c>
      <c r="AB4" s="38" cm="1">
        <f t="array" aca="1" ref="AB4" ca="1">TREND($K4:$P4,$K$1:$P$1,AB$1)</f>
        <v>5.8513433090485956E-2</v>
      </c>
      <c r="AC4" s="38" cm="1">
        <f t="array" aca="1" ref="AC4" ca="1">TREND($K4:$P4,$K$1:$P$1,AC$1)</f>
        <v>5.931682118783832E-2</v>
      </c>
      <c r="AD4" s="38" cm="1">
        <f t="array" aca="1" ref="AD4" ca="1">TREND($K4:$P4,$K$1:$P$1,AD$1)</f>
        <v>6.0120209285190462E-2</v>
      </c>
      <c r="AE4" s="38" cm="1">
        <f t="array" aca="1" ref="AE4" ca="1">TREND($K4:$P4,$K$1:$P$1,AE$1)</f>
        <v>6.0923597382542605E-2</v>
      </c>
      <c r="AF4" s="38" cm="1">
        <f t="array" aca="1" ref="AF4" ca="1">TREND($K4:$P4,$K$1:$P$1,AF$1)</f>
        <v>6.1726985479894747E-2</v>
      </c>
      <c r="AG4" s="38" cm="1">
        <f t="array" aca="1" ref="AG4" ca="1">TREND($K4:$P4,$K$1:$P$1,AG$1)</f>
        <v>6.2530373577247111E-2</v>
      </c>
      <c r="AH4" s="38" cm="1">
        <f t="array" aca="1" ref="AH4" ca="1">TREND($K4:$P4,$K$1:$P$1,AH$1)</f>
        <v>6.3333761674599254E-2</v>
      </c>
      <c r="AI4" s="38" cm="1">
        <f t="array" aca="1" ref="AI4" ca="1">TREND($K4:$P4,$K$1:$P$1,AI$1)</f>
        <v>6.4137149771951396E-2</v>
      </c>
      <c r="AJ4" s="38" cm="1">
        <f t="array" aca="1" ref="AJ4" ca="1">TREND($K4:$P4,$K$1:$P$1,AJ$1)</f>
        <v>6.494053786930376E-2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0.54228696571274104</v>
      </c>
      <c r="C5" s="38">
        <f t="shared" ca="1" si="3"/>
        <v>0.5439606909155581</v>
      </c>
      <c r="D5" s="38">
        <f t="shared" ca="1" si="0"/>
        <v>0.54563441611837527</v>
      </c>
      <c r="E5" s="38">
        <f t="shared" ca="1" si="0"/>
        <v>0.54730814132119232</v>
      </c>
      <c r="F5" s="39" cm="1">
        <f t="array" aca="1" ref="F5" ca="1">INDIRECT(CONCATENATE("'",HLOOKUP(F$1,$B$21:$E$23,3,FALSE),"'!",$B$25,ROW($A5)+5))*About!$A$27</f>
        <v>0.54898186652400938</v>
      </c>
      <c r="G5" s="38">
        <f t="shared" ca="1" si="4"/>
        <v>0.55433778717302407</v>
      </c>
      <c r="H5" s="38">
        <f t="shared" ca="1" si="1"/>
        <v>0.55969370782203887</v>
      </c>
      <c r="I5" s="38">
        <f t="shared" ca="1" si="1"/>
        <v>0.56504962847105356</v>
      </c>
      <c r="J5" s="38">
        <f t="shared" ca="1" si="1"/>
        <v>0.57040554912006836</v>
      </c>
      <c r="K5" s="39" cm="1">
        <f t="array" aca="1" ref="K5" ca="1">INDIRECT(CONCATENATE("'",HLOOKUP(K$1,$B$21:$E$23,3,FALSE),"'!",$B$25,ROW($A5)+5))*About!$A$27</f>
        <v>0.57576146976908305</v>
      </c>
      <c r="L5" s="38">
        <f t="shared" ca="1" si="5"/>
        <v>0.58513433090485878</v>
      </c>
      <c r="M5" s="38">
        <f t="shared" ca="1" si="2"/>
        <v>0.59450719204063462</v>
      </c>
      <c r="N5" s="38">
        <f t="shared" ca="1" si="2"/>
        <v>0.60388005317641036</v>
      </c>
      <c r="O5" s="38">
        <f t="shared" ca="1" si="2"/>
        <v>0.6132529143121862</v>
      </c>
      <c r="P5" s="39" cm="1">
        <f t="array" aca="1" ref="P5" ca="1">INDIRECT(CONCATENATE("'",HLOOKUP(P$1,$B$21:$E$23,3,FALSE),"'!",$B$25,ROW($A5)+5))*About!$A$27</f>
        <v>0.62262577544796194</v>
      </c>
      <c r="Q5" s="38" cm="1">
        <f t="array" aca="1" ref="Q5" ca="1">TREND($K5:$P5,$K$1:$P$1,Q$1)</f>
        <v>0.63199863658373445</v>
      </c>
      <c r="R5" s="38" cm="1">
        <f t="array" aca="1" ref="R5" ca="1">TREND($K5:$P5,$K$1:$P$1,R$1)</f>
        <v>0.6413714977195113</v>
      </c>
      <c r="S5" s="38" cm="1">
        <f t="array" aca="1" ref="S5" ca="1">TREND($K5:$P5,$K$1:$P$1,S$1)</f>
        <v>0.65074435885528459</v>
      </c>
      <c r="T5" s="38" cm="1">
        <f t="array" aca="1" ref="T5" ca="1">TREND($K5:$P5,$K$1:$P$1,T$1)</f>
        <v>0.66011721999106143</v>
      </c>
      <c r="U5" s="38" cm="1">
        <f t="array" aca="1" ref="U5" ca="1">TREND($K5:$P5,$K$1:$P$1,U$1)</f>
        <v>0.66949008112683828</v>
      </c>
      <c r="V5" s="38" cm="1">
        <f t="array" aca="1" ref="V5" ca="1">TREND($K5:$P5,$K$1:$P$1,V$1)</f>
        <v>0.67886294226261512</v>
      </c>
      <c r="W5" s="38" cm="1">
        <f t="array" aca="1" ref="W5" ca="1">TREND($K5:$P5,$K$1:$P$1,W$1)</f>
        <v>0.68823580339838841</v>
      </c>
      <c r="X5" s="38" cm="1">
        <f t="array" aca="1" ref="X5" ca="1">TREND($K5:$P5,$K$1:$P$1,X$1)</f>
        <v>0.69760866453416526</v>
      </c>
      <c r="Y5" s="38" cm="1">
        <f t="array" aca="1" ref="Y5" ca="1">TREND($K5:$P5,$K$1:$P$1,Y$1)</f>
        <v>0.7069815256699421</v>
      </c>
      <c r="Z5" s="38" cm="1">
        <f t="array" aca="1" ref="Z5" ca="1">TREND($K5:$P5,$K$1:$P$1,Z$1)</f>
        <v>0.71635438680571539</v>
      </c>
      <c r="AA5" s="38" cm="1">
        <f t="array" aca="1" ref="AA5" ca="1">TREND($K5:$P5,$K$1:$P$1,AA$1)</f>
        <v>0.72572724794149224</v>
      </c>
      <c r="AB5" s="38" cm="1">
        <f t="array" aca="1" ref="AB5" ca="1">TREND($K5:$P5,$K$1:$P$1,AB$1)</f>
        <v>0.73510010907726908</v>
      </c>
      <c r="AC5" s="38" cm="1">
        <f t="array" aca="1" ref="AC5" ca="1">TREND($K5:$P5,$K$1:$P$1,AC$1)</f>
        <v>0.74447297021304237</v>
      </c>
      <c r="AD5" s="38" cm="1">
        <f t="array" aca="1" ref="AD5" ca="1">TREND($K5:$P5,$K$1:$P$1,AD$1)</f>
        <v>0.75384583134881922</v>
      </c>
      <c r="AE5" s="38" cm="1">
        <f t="array" aca="1" ref="AE5" ca="1">TREND($K5:$P5,$K$1:$P$1,AE$1)</f>
        <v>0.76321869248459606</v>
      </c>
      <c r="AF5" s="38" cm="1">
        <f t="array" aca="1" ref="AF5" ca="1">TREND($K5:$P5,$K$1:$P$1,AF$1)</f>
        <v>0.77259155362037291</v>
      </c>
      <c r="AG5" s="38" cm="1">
        <f t="array" aca="1" ref="AG5" ca="1">TREND($K5:$P5,$K$1:$P$1,AG$1)</f>
        <v>0.7819644147561462</v>
      </c>
      <c r="AH5" s="38" cm="1">
        <f t="array" aca="1" ref="AH5" ca="1">TREND($K5:$P5,$K$1:$P$1,AH$1)</f>
        <v>0.79133727589192304</v>
      </c>
      <c r="AI5" s="38" cm="1">
        <f t="array" aca="1" ref="AI5" ca="1">TREND($K5:$P5,$K$1:$P$1,AI$1)</f>
        <v>0.80071013702769989</v>
      </c>
      <c r="AJ5" s="38" cm="1">
        <f t="array" aca="1" ref="AJ5" ca="1">TREND($K5:$P5,$K$1:$P$1,AJ$1)</f>
        <v>0.81008299816347318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0.80338809735220884</v>
      </c>
      <c r="C6" s="38">
        <f t="shared" ca="1" si="3"/>
        <v>0.80338809735220884</v>
      </c>
      <c r="D6" s="38">
        <f t="shared" ca="1" si="0"/>
        <v>0.80338809735220884</v>
      </c>
      <c r="E6" s="38">
        <f t="shared" ca="1" si="0"/>
        <v>0.80338809735220884</v>
      </c>
      <c r="F6" s="39" cm="1">
        <f t="array" aca="1" ref="F6" ca="1">INDIRECT(CONCATENATE("'",HLOOKUP(F$1,$B$21:$E$23,3,FALSE),"'!",$B$25,ROW($A6)+5))*About!$A$27</f>
        <v>0.80338809735220884</v>
      </c>
      <c r="G6" s="38">
        <f t="shared" ca="1" si="4"/>
        <v>0.80338809735220884</v>
      </c>
      <c r="H6" s="38">
        <f t="shared" ca="1" si="1"/>
        <v>0.80338809735220884</v>
      </c>
      <c r="I6" s="38">
        <f t="shared" ca="1" si="1"/>
        <v>0.80338809735220884</v>
      </c>
      <c r="J6" s="38">
        <f t="shared" ca="1" si="1"/>
        <v>0.80338809735220884</v>
      </c>
      <c r="K6" s="39" cm="1">
        <f t="array" aca="1" ref="K6" ca="1">INDIRECT(CONCATENATE("'",HLOOKUP(K$1,$B$21:$E$23,3,FALSE),"'!",$B$25,ROW($A6)+5))*About!$A$27</f>
        <v>0.80338809735220884</v>
      </c>
      <c r="L6" s="38">
        <f t="shared" ca="1" si="5"/>
        <v>0.81677789897474562</v>
      </c>
      <c r="M6" s="38">
        <f t="shared" ca="1" si="2"/>
        <v>0.83016770059728251</v>
      </c>
      <c r="N6" s="38">
        <f t="shared" ca="1" si="2"/>
        <v>0.84355750221981929</v>
      </c>
      <c r="O6" s="38">
        <f t="shared" ca="1" si="2"/>
        <v>0.85694730384235618</v>
      </c>
      <c r="P6" s="39" cm="1">
        <f t="array" aca="1" ref="P6" ca="1">INDIRECT(CONCATENATE("'",HLOOKUP(P$1,$B$21:$E$23,3,FALSE),"'!",$B$25,ROW($A6)+5))*About!$A$27</f>
        <v>0.87033710546489296</v>
      </c>
      <c r="Q6" s="38" cm="1">
        <f t="array" aca="1" ref="Q6" ca="1">TREND($K6:$P6,$K$1:$P$1,Q$1)</f>
        <v>0.88372690708742851</v>
      </c>
      <c r="R6" s="38" cm="1">
        <f t="array" aca="1" ref="R6" ca="1">TREND($K6:$P6,$K$1:$P$1,R$1)</f>
        <v>0.89711670870996585</v>
      </c>
      <c r="S6" s="38" cm="1">
        <f t="array" aca="1" ref="S6" ca="1">TREND($K6:$P6,$K$1:$P$1,S$1)</f>
        <v>0.91050651033250318</v>
      </c>
      <c r="T6" s="38" cm="1">
        <f t="array" aca="1" ref="T6" ca="1">TREND($K6:$P6,$K$1:$P$1,T$1)</f>
        <v>0.92389631195504052</v>
      </c>
      <c r="U6" s="38" cm="1">
        <f t="array" aca="1" ref="U6" ca="1">TREND($K6:$P6,$K$1:$P$1,U$1)</f>
        <v>0.93728611357757785</v>
      </c>
      <c r="V6" s="38" cm="1">
        <f t="array" aca="1" ref="V6" ca="1">TREND($K6:$P6,$K$1:$P$1,V$1)</f>
        <v>0.95067591520011518</v>
      </c>
      <c r="W6" s="38" cm="1">
        <f t="array" aca="1" ref="W6" ca="1">TREND($K6:$P6,$K$1:$P$1,W$1)</f>
        <v>0.96406571682265252</v>
      </c>
      <c r="X6" s="38" cm="1">
        <f t="array" aca="1" ref="X6" ca="1">TREND($K6:$P6,$K$1:$P$1,X$1)</f>
        <v>0.9774555184451863</v>
      </c>
      <c r="Y6" s="38" cm="1">
        <f t="array" aca="1" ref="Y6" ca="1">TREND($K6:$P6,$K$1:$P$1,Y$1)</f>
        <v>0.99084532006772363</v>
      </c>
      <c r="Z6" s="38" cm="1">
        <f t="array" aca="1" ref="Z6" ca="1">TREND($K6:$P6,$K$1:$P$1,Z$1)</f>
        <v>1.004235121690261</v>
      </c>
      <c r="AA6" s="38" cm="1">
        <f t="array" aca="1" ref="AA6" ca="1">TREND($K6:$P6,$K$1:$P$1,AA$1)</f>
        <v>1.0176249233127983</v>
      </c>
      <c r="AB6" s="38" cm="1">
        <f t="array" aca="1" ref="AB6" ca="1">TREND($K6:$P6,$K$1:$P$1,AB$1)</f>
        <v>1.0310147249353356</v>
      </c>
      <c r="AC6" s="38" cm="1">
        <f t="array" aca="1" ref="AC6" ca="1">TREND($K6:$P6,$K$1:$P$1,AC$1)</f>
        <v>1.044404526557873</v>
      </c>
      <c r="AD6" s="38" cm="1">
        <f t="array" aca="1" ref="AD6" ca="1">TREND($K6:$P6,$K$1:$P$1,AD$1)</f>
        <v>1.0577943281804103</v>
      </c>
      <c r="AE6" s="38" cm="1">
        <f t="array" aca="1" ref="AE6" ca="1">TREND($K6:$P6,$K$1:$P$1,AE$1)</f>
        <v>1.0711841298029441</v>
      </c>
      <c r="AF6" s="38" cm="1">
        <f t="array" aca="1" ref="AF6" ca="1">TREND($K6:$P6,$K$1:$P$1,AF$1)</f>
        <v>1.0845739314254814</v>
      </c>
      <c r="AG6" s="38" cm="1">
        <f t="array" aca="1" ref="AG6" ca="1">TREND($K6:$P6,$K$1:$P$1,AG$1)</f>
        <v>1.0979637330480188</v>
      </c>
      <c r="AH6" s="38" cm="1">
        <f t="array" aca="1" ref="AH6" ca="1">TREND($K6:$P6,$K$1:$P$1,AH$1)</f>
        <v>1.1113535346705561</v>
      </c>
      <c r="AI6" s="38" cm="1">
        <f t="array" aca="1" ref="AI6" ca="1">TREND($K6:$P6,$K$1:$P$1,AI$1)</f>
        <v>1.1247433362930934</v>
      </c>
      <c r="AJ6" s="38" cm="1">
        <f t="array" aca="1" ref="AJ6" ca="1">TREND($K6:$P6,$K$1:$P$1,AJ$1)</f>
        <v>1.1381331379156308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23.432152839439425</v>
      </c>
      <c r="C7" s="38">
        <f t="shared" ca="1" si="3"/>
        <v>23.599525359721135</v>
      </c>
      <c r="D7" s="38">
        <f t="shared" ca="1" si="0"/>
        <v>23.766897880002844</v>
      </c>
      <c r="E7" s="38">
        <f t="shared" ca="1" si="0"/>
        <v>23.934270400284557</v>
      </c>
      <c r="F7" s="39" cm="1">
        <f t="array" aca="1" ref="F7" ca="1">INDIRECT(CONCATENATE("'",HLOOKUP(F$1,$B$21:$E$23,3,FALSE),"'!",$B$25,ROW($A7)+5))*About!$A$27</f>
        <v>24.101642920566267</v>
      </c>
      <c r="G7" s="38">
        <f t="shared" ca="1" si="4"/>
        <v>24.101642920566267</v>
      </c>
      <c r="H7" s="38">
        <f t="shared" ca="1" si="1"/>
        <v>24.101642920566267</v>
      </c>
      <c r="I7" s="38">
        <f t="shared" ca="1" si="1"/>
        <v>24.101642920566267</v>
      </c>
      <c r="J7" s="38">
        <f t="shared" ca="1" si="1"/>
        <v>24.101642920566267</v>
      </c>
      <c r="K7" s="39" cm="1">
        <f t="array" aca="1" ref="K7" ca="1">INDIRECT(CONCATENATE("'",HLOOKUP(K$1,$B$21:$E$23,3,FALSE),"'!",$B$25,ROW($A7)+5))*About!$A$27</f>
        <v>24.101642920566267</v>
      </c>
      <c r="L7" s="38">
        <f t="shared" ca="1" si="5"/>
        <v>24.235540936791633</v>
      </c>
      <c r="M7" s="38">
        <f t="shared" ca="1" si="2"/>
        <v>24.369438953017003</v>
      </c>
      <c r="N7" s="38">
        <f t="shared" ca="1" si="2"/>
        <v>24.503336969242369</v>
      </c>
      <c r="O7" s="38">
        <f t="shared" ca="1" si="2"/>
        <v>24.637234985467739</v>
      </c>
      <c r="P7" s="39" cm="1">
        <f t="array" aca="1" ref="P7" ca="1">INDIRECT(CONCATENATE("'",HLOOKUP(P$1,$B$21:$E$23,3,FALSE),"'!",$B$25,ROW($A7)+5))*About!$A$27</f>
        <v>24.771133001693105</v>
      </c>
      <c r="Q7" s="38" cm="1">
        <f t="array" aca="1" ref="Q7" ca="1">TREND($K7:$P7,$K$1:$P$1,Q$1)</f>
        <v>24.905031017918532</v>
      </c>
      <c r="R7" s="38" cm="1">
        <f t="array" aca="1" ref="R7" ca="1">TREND($K7:$P7,$K$1:$P$1,R$1)</f>
        <v>25.038929034143905</v>
      </c>
      <c r="S7" s="38" cm="1">
        <f t="array" aca="1" ref="S7" ca="1">TREND($K7:$P7,$K$1:$P$1,S$1)</f>
        <v>25.172827050369222</v>
      </c>
      <c r="T7" s="38" cm="1">
        <f t="array" aca="1" ref="T7" ca="1">TREND($K7:$P7,$K$1:$P$1,T$1)</f>
        <v>25.306725066594595</v>
      </c>
      <c r="U7" s="38" cm="1">
        <f t="array" aca="1" ref="U7" ca="1">TREND($K7:$P7,$K$1:$P$1,U$1)</f>
        <v>25.440623082819968</v>
      </c>
      <c r="V7" s="38" cm="1">
        <f t="array" aca="1" ref="V7" ca="1">TREND($K7:$P7,$K$1:$P$1,V$1)</f>
        <v>25.574521099045342</v>
      </c>
      <c r="W7" s="38" cm="1">
        <f t="array" aca="1" ref="W7" ca="1">TREND($K7:$P7,$K$1:$P$1,W$1)</f>
        <v>25.708419115270715</v>
      </c>
      <c r="X7" s="38" cm="1">
        <f t="array" aca="1" ref="X7" ca="1">TREND($K7:$P7,$K$1:$P$1,X$1)</f>
        <v>25.842317131496088</v>
      </c>
      <c r="Y7" s="38" cm="1">
        <f t="array" aca="1" ref="Y7" ca="1">TREND($K7:$P7,$K$1:$P$1,Y$1)</f>
        <v>25.976215147721462</v>
      </c>
      <c r="Z7" s="38" cm="1">
        <f t="array" aca="1" ref="Z7" ca="1">TREND($K7:$P7,$K$1:$P$1,Z$1)</f>
        <v>26.110113163946835</v>
      </c>
      <c r="AA7" s="38" cm="1">
        <f t="array" aca="1" ref="AA7" ca="1">TREND($K7:$P7,$K$1:$P$1,AA$1)</f>
        <v>26.244011180172208</v>
      </c>
      <c r="AB7" s="38" cm="1">
        <f t="array" aca="1" ref="AB7" ca="1">TREND($K7:$P7,$K$1:$P$1,AB$1)</f>
        <v>26.377909196397582</v>
      </c>
      <c r="AC7" s="38" cm="1">
        <f t="array" aca="1" ref="AC7" ca="1">TREND($K7:$P7,$K$1:$P$1,AC$1)</f>
        <v>26.511807212622898</v>
      </c>
      <c r="AD7" s="38" cm="1">
        <f t="array" aca="1" ref="AD7" ca="1">TREND($K7:$P7,$K$1:$P$1,AD$1)</f>
        <v>26.645705228848271</v>
      </c>
      <c r="AE7" s="38" cm="1">
        <f t="array" aca="1" ref="AE7" ca="1">TREND($K7:$P7,$K$1:$P$1,AE$1)</f>
        <v>26.779603245073645</v>
      </c>
      <c r="AF7" s="38" cm="1">
        <f t="array" aca="1" ref="AF7" ca="1">TREND($K7:$P7,$K$1:$P$1,AF$1)</f>
        <v>26.913501261299018</v>
      </c>
      <c r="AG7" s="38" cm="1">
        <f t="array" aca="1" ref="AG7" ca="1">TREND($K7:$P7,$K$1:$P$1,AG$1)</f>
        <v>27.047399277524391</v>
      </c>
      <c r="AH7" s="38" cm="1">
        <f t="array" aca="1" ref="AH7" ca="1">TREND($K7:$P7,$K$1:$P$1,AH$1)</f>
        <v>27.181297293749765</v>
      </c>
      <c r="AI7" s="38" cm="1">
        <f t="array" aca="1" ref="AI7" ca="1">TREND($K7:$P7,$K$1:$P$1,AI$1)</f>
        <v>27.315195309975138</v>
      </c>
      <c r="AJ7" s="38" cm="1">
        <f t="array" aca="1" ref="AJ7" ca="1">TREND($K7:$P7,$K$1:$P$1,AJ$1)</f>
        <v>27.449093326200511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3.9499914786483603</v>
      </c>
      <c r="C8" s="38">
        <f t="shared" ca="1" si="3"/>
        <v>3.9834659827047023</v>
      </c>
      <c r="D8" s="38">
        <f t="shared" ca="1" si="0"/>
        <v>4.0169404867610439</v>
      </c>
      <c r="E8" s="38">
        <f t="shared" ca="1" si="0"/>
        <v>4.0504149908173863</v>
      </c>
      <c r="F8" s="39" cm="1">
        <f t="array" aca="1" ref="F8" ca="1">INDIRECT(CONCATENATE("'",HLOOKUP(F$1,$B$21:$E$23,3,FALSE),"'!",$B$25,ROW($A8)+5))*About!$A$27</f>
        <v>4.0838894948737279</v>
      </c>
      <c r="G8" s="38">
        <f t="shared" ca="1" si="4"/>
        <v>4.0972792964962652</v>
      </c>
      <c r="H8" s="38">
        <f t="shared" ca="1" si="1"/>
        <v>4.1106690981188017</v>
      </c>
      <c r="I8" s="38">
        <f t="shared" ca="1" si="1"/>
        <v>4.124058899741339</v>
      </c>
      <c r="J8" s="38">
        <f t="shared" ca="1" si="1"/>
        <v>4.1374487013638754</v>
      </c>
      <c r="K8" s="39" cm="1">
        <f t="array" aca="1" ref="K8" ca="1">INDIRECT(CONCATENATE("'",HLOOKUP(K$1,$B$21:$E$23,3,FALSE),"'!",$B$25,ROW($A8)+5))*About!$A$27</f>
        <v>4.1508385029864128</v>
      </c>
      <c r="L8" s="38">
        <f t="shared" ca="1" si="5"/>
        <v>4.1642283046089492</v>
      </c>
      <c r="M8" s="38">
        <f t="shared" ca="1" si="2"/>
        <v>4.1776181062314865</v>
      </c>
      <c r="N8" s="38">
        <f t="shared" ca="1" si="2"/>
        <v>4.191007907854023</v>
      </c>
      <c r="O8" s="38">
        <f t="shared" ca="1" si="2"/>
        <v>4.2043977094765603</v>
      </c>
      <c r="P8" s="39" cm="1">
        <f t="array" aca="1" ref="P8" ca="1">INDIRECT(CONCATENATE("'",HLOOKUP(P$1,$B$21:$E$23,3,FALSE),"'!",$B$25,ROW($A8)+5))*About!$A$27</f>
        <v>4.2177875110990968</v>
      </c>
      <c r="Q8" s="38" cm="1">
        <f t="array" aca="1" ref="Q8" ca="1">TREND($K8:$P8,$K$1:$P$1,Q$1)</f>
        <v>4.2311773127216306</v>
      </c>
      <c r="R8" s="38" cm="1">
        <f t="array" aca="1" ref="R8" ca="1">TREND($K8:$P8,$K$1:$P$1,R$1)</f>
        <v>4.2445671143441679</v>
      </c>
      <c r="S8" s="38" cm="1">
        <f t="array" aca="1" ref="S8" ca="1">TREND($K8:$P8,$K$1:$P$1,S$1)</f>
        <v>4.2579569159667052</v>
      </c>
      <c r="T8" s="38" cm="1">
        <f t="array" aca="1" ref="T8" ca="1">TREND($K8:$P8,$K$1:$P$1,T$1)</f>
        <v>4.2713467175892426</v>
      </c>
      <c r="U8" s="38" cm="1">
        <f t="array" aca="1" ref="U8" ca="1">TREND($K8:$P8,$K$1:$P$1,U$1)</f>
        <v>4.2847365192117799</v>
      </c>
      <c r="V8" s="38" cm="1">
        <f t="array" aca="1" ref="V8" ca="1">TREND($K8:$P8,$K$1:$P$1,V$1)</f>
        <v>4.2981263208343172</v>
      </c>
      <c r="W8" s="38" cm="1">
        <f t="array" aca="1" ref="W8" ca="1">TREND($K8:$P8,$K$1:$P$1,W$1)</f>
        <v>4.311516122456851</v>
      </c>
      <c r="X8" s="38" cm="1">
        <f t="array" aca="1" ref="X8" ca="1">TREND($K8:$P8,$K$1:$P$1,X$1)</f>
        <v>4.3249059240793883</v>
      </c>
      <c r="Y8" s="38" cm="1">
        <f t="array" aca="1" ref="Y8" ca="1">TREND($K8:$P8,$K$1:$P$1,Y$1)</f>
        <v>4.3382957257019257</v>
      </c>
      <c r="Z8" s="38" cm="1">
        <f t="array" aca="1" ref="Z8" ca="1">TREND($K8:$P8,$K$1:$P$1,Z$1)</f>
        <v>4.351685527324463</v>
      </c>
      <c r="AA8" s="38" cm="1">
        <f t="array" aca="1" ref="AA8" ca="1">TREND($K8:$P8,$K$1:$P$1,AA$1)</f>
        <v>4.3650753289470003</v>
      </c>
      <c r="AB8" s="38" cm="1">
        <f t="array" aca="1" ref="AB8" ca="1">TREND($K8:$P8,$K$1:$P$1,AB$1)</f>
        <v>4.3784651305695377</v>
      </c>
      <c r="AC8" s="38" cm="1">
        <f t="array" aca="1" ref="AC8" ca="1">TREND($K8:$P8,$K$1:$P$1,AC$1)</f>
        <v>4.391854932192075</v>
      </c>
      <c r="AD8" s="38" cm="1">
        <f t="array" aca="1" ref="AD8" ca="1">TREND($K8:$P8,$K$1:$P$1,AD$1)</f>
        <v>4.4052447338146123</v>
      </c>
      <c r="AE8" s="38" cm="1">
        <f t="array" aca="1" ref="AE8" ca="1">TREND($K8:$P8,$K$1:$P$1,AE$1)</f>
        <v>4.4186345354371461</v>
      </c>
      <c r="AF8" s="38" cm="1">
        <f t="array" aca="1" ref="AF8" ca="1">TREND($K8:$P8,$K$1:$P$1,AF$1)</f>
        <v>4.4320243370596835</v>
      </c>
      <c r="AG8" s="38" cm="1">
        <f t="array" aca="1" ref="AG8" ca="1">TREND($K8:$P8,$K$1:$P$1,AG$1)</f>
        <v>4.4454141386822208</v>
      </c>
      <c r="AH8" s="38" cm="1">
        <f t="array" aca="1" ref="AH8" ca="1">TREND($K8:$P8,$K$1:$P$1,AH$1)</f>
        <v>4.4588039403047581</v>
      </c>
      <c r="AI8" s="38" cm="1">
        <f t="array" aca="1" ref="AI8" ca="1">TREND($K8:$P8,$K$1:$P$1,AI$1)</f>
        <v>4.4721937419272955</v>
      </c>
      <c r="AJ8" s="38" cm="1">
        <f t="array" aca="1" ref="AJ8" ca="1">TREND($K8:$P8,$K$1:$P$1,AJ$1)</f>
        <v>4.4855835435498328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0.93728611357757696</v>
      </c>
      <c r="C9" s="38">
        <f t="shared" ca="1" si="3"/>
        <v>0.93728611357757696</v>
      </c>
      <c r="D9" s="38">
        <f t="shared" ca="1" si="0"/>
        <v>0.93728611357757696</v>
      </c>
      <c r="E9" s="38">
        <f t="shared" ca="1" si="0"/>
        <v>0.93728611357757696</v>
      </c>
      <c r="F9" s="39" cm="1">
        <f t="array" aca="1" ref="F9" ca="1">INDIRECT(CONCATENATE("'",HLOOKUP(F$1,$B$21:$E$23,3,FALSE),"'!",$B$25,ROW($A9)+5))*About!$A$27</f>
        <v>0.93728611357757696</v>
      </c>
      <c r="G9" s="38">
        <f t="shared" ca="1" si="4"/>
        <v>0.93728611357757696</v>
      </c>
      <c r="H9" s="38">
        <f t="shared" ca="1" si="1"/>
        <v>0.93728611357757696</v>
      </c>
      <c r="I9" s="38">
        <f t="shared" ca="1" si="1"/>
        <v>0.93728611357757696</v>
      </c>
      <c r="J9" s="38">
        <f t="shared" ca="1" si="1"/>
        <v>0.93728611357757696</v>
      </c>
      <c r="K9" s="39" cm="1">
        <f t="array" aca="1" ref="K9" ca="1">INDIRECT(CONCATENATE("'",HLOOKUP(K$1,$B$21:$E$23,3,FALSE),"'!",$B$25,ROW($A9)+5))*About!$A$27</f>
        <v>0.93728611357757696</v>
      </c>
      <c r="L9" s="38">
        <f t="shared" ca="1" si="5"/>
        <v>0.95067591520011374</v>
      </c>
      <c r="M9" s="38">
        <f t="shared" ca="1" si="2"/>
        <v>0.96406571682265052</v>
      </c>
      <c r="N9" s="38">
        <f t="shared" ca="1" si="2"/>
        <v>0.97745551844518741</v>
      </c>
      <c r="O9" s="38">
        <f t="shared" ca="1" si="2"/>
        <v>0.99084532006772419</v>
      </c>
      <c r="P9" s="39" cm="1">
        <f t="array" aca="1" ref="P9" ca="1">INDIRECT(CONCATENATE("'",HLOOKUP(P$1,$B$21:$E$23,3,FALSE),"'!",$B$25,ROW($A9)+5))*About!$A$27</f>
        <v>1.004235121690261</v>
      </c>
      <c r="Q9" s="38" cm="1">
        <f t="array" aca="1" ref="Q9" ca="1">TREND($K9:$P9,$K$1:$P$1,Q$1)</f>
        <v>1.0176249233127983</v>
      </c>
      <c r="R9" s="38" cm="1">
        <f t="array" aca="1" ref="R9" ca="1">TREND($K9:$P9,$K$1:$P$1,R$1)</f>
        <v>1.0310147249353321</v>
      </c>
      <c r="S9" s="38" cm="1">
        <f t="array" aca="1" ref="S9" ca="1">TREND($K9:$P9,$K$1:$P$1,S$1)</f>
        <v>1.0444045265578694</v>
      </c>
      <c r="T9" s="38" cm="1">
        <f t="array" aca="1" ref="T9" ca="1">TREND($K9:$P9,$K$1:$P$1,T$1)</f>
        <v>1.0577943281804068</v>
      </c>
      <c r="U9" s="38" cm="1">
        <f t="array" aca="1" ref="U9" ca="1">TREND($K9:$P9,$K$1:$P$1,U$1)</f>
        <v>1.0711841298029441</v>
      </c>
      <c r="V9" s="38" cm="1">
        <f t="array" aca="1" ref="V9" ca="1">TREND($K9:$P9,$K$1:$P$1,V$1)</f>
        <v>1.0845739314254814</v>
      </c>
      <c r="W9" s="38" cm="1">
        <f t="array" aca="1" ref="W9" ca="1">TREND($K9:$P9,$K$1:$P$1,W$1)</f>
        <v>1.0979637330480188</v>
      </c>
      <c r="X9" s="38" cm="1">
        <f t="array" aca="1" ref="X9" ca="1">TREND($K9:$P9,$K$1:$P$1,X$1)</f>
        <v>1.1113535346705525</v>
      </c>
      <c r="Y9" s="38" cm="1">
        <f t="array" aca="1" ref="Y9" ca="1">TREND($K9:$P9,$K$1:$P$1,Y$1)</f>
        <v>1.1247433362930899</v>
      </c>
      <c r="Z9" s="38" cm="1">
        <f t="array" aca="1" ref="Z9" ca="1">TREND($K9:$P9,$K$1:$P$1,Z$1)</f>
        <v>1.1381331379156272</v>
      </c>
      <c r="AA9" s="38" cm="1">
        <f t="array" aca="1" ref="AA9" ca="1">TREND($K9:$P9,$K$1:$P$1,AA$1)</f>
        <v>1.1515229395381645</v>
      </c>
      <c r="AB9" s="38" cm="1">
        <f t="array" aca="1" ref="AB9" ca="1">TREND($K9:$P9,$K$1:$P$1,AB$1)</f>
        <v>1.1649127411607019</v>
      </c>
      <c r="AC9" s="38" cm="1">
        <f t="array" aca="1" ref="AC9" ca="1">TREND($K9:$P9,$K$1:$P$1,AC$1)</f>
        <v>1.1783025427832392</v>
      </c>
      <c r="AD9" s="38" cm="1">
        <f t="array" aca="1" ref="AD9" ca="1">TREND($K9:$P9,$K$1:$P$1,AD$1)</f>
        <v>1.1916923444057765</v>
      </c>
      <c r="AE9" s="38" cm="1">
        <f t="array" aca="1" ref="AE9" ca="1">TREND($K9:$P9,$K$1:$P$1,AE$1)</f>
        <v>1.2050821460283103</v>
      </c>
      <c r="AF9" s="38" cm="1">
        <f t="array" aca="1" ref="AF9" ca="1">TREND($K9:$P9,$K$1:$P$1,AF$1)</f>
        <v>1.2184719476508477</v>
      </c>
      <c r="AG9" s="38" cm="1">
        <f t="array" aca="1" ref="AG9" ca="1">TREND($K9:$P9,$K$1:$P$1,AG$1)</f>
        <v>1.231861749273385</v>
      </c>
      <c r="AH9" s="38" cm="1">
        <f t="array" aca="1" ref="AH9" ca="1">TREND($K9:$P9,$K$1:$P$1,AH$1)</f>
        <v>1.2452515508959223</v>
      </c>
      <c r="AI9" s="38" cm="1">
        <f t="array" aca="1" ref="AI9" ca="1">TREND($K9:$P9,$K$1:$P$1,AI$1)</f>
        <v>1.2586413525184597</v>
      </c>
      <c r="AJ9" s="38" cm="1">
        <f t="array" aca="1" ref="AJ9" ca="1">TREND($K9:$P9,$K$1:$P$1,AJ$1)</f>
        <v>1.272031154140997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6.6949008112684076E-3</v>
      </c>
      <c r="C10" s="38">
        <f t="shared" ca="1" si="3"/>
        <v>6.8622733315501176E-3</v>
      </c>
      <c r="D10" s="38">
        <f t="shared" ca="1" si="0"/>
        <v>7.0296458518318275E-3</v>
      </c>
      <c r="E10" s="38">
        <f t="shared" ca="1" si="0"/>
        <v>7.1970183721135374E-3</v>
      </c>
      <c r="F10" s="39" cm="1">
        <f t="array" aca="1" ref="F10" ca="1">INDIRECT(CONCATENATE("'",HLOOKUP(F$1,$B$21:$E$23,3,FALSE),"'!",$B$25,ROW($A10)+5))*About!$A$27</f>
        <v>7.3643908923952473E-3</v>
      </c>
      <c r="G10" s="38">
        <f t="shared" ca="1" si="4"/>
        <v>7.4982889086206159E-3</v>
      </c>
      <c r="H10" s="38">
        <f t="shared" ca="1" si="1"/>
        <v>7.6321869248459845E-3</v>
      </c>
      <c r="I10" s="38">
        <f t="shared" ca="1" si="1"/>
        <v>7.7660849410713523E-3</v>
      </c>
      <c r="J10" s="38">
        <f t="shared" ca="1" si="1"/>
        <v>7.8999829572967209E-3</v>
      </c>
      <c r="K10" s="39" cm="1">
        <f t="array" aca="1" ref="K10" ca="1">INDIRECT(CONCATENATE("'",HLOOKUP(K$1,$B$21:$E$23,3,FALSE),"'!",$B$25,ROW($A10)+5))*About!$A$27</f>
        <v>8.0338809735220895E-3</v>
      </c>
      <c r="L10" s="38">
        <f t="shared" ca="1" si="5"/>
        <v>8.301677005972825E-3</v>
      </c>
      <c r="M10" s="38">
        <f t="shared" ca="1" si="2"/>
        <v>8.5694730384235623E-3</v>
      </c>
      <c r="N10" s="38">
        <f t="shared" ca="1" si="2"/>
        <v>8.8372690708742978E-3</v>
      </c>
      <c r="O10" s="38">
        <f t="shared" ca="1" si="2"/>
        <v>9.105065103325035E-3</v>
      </c>
      <c r="P10" s="39" cm="1">
        <f t="array" aca="1" ref="P10" ca="1">INDIRECT(CONCATENATE("'",HLOOKUP(P$1,$B$21:$E$23,3,FALSE),"'!",$B$25,ROW($A10)+5))*About!$A$27</f>
        <v>9.3728611357757705E-3</v>
      </c>
      <c r="Q10" s="38" cm="1">
        <f t="array" aca="1" ref="Q10" ca="1">TREND($K10:$P10,$K$1:$P$1,Q$1)</f>
        <v>9.6406571682264852E-3</v>
      </c>
      <c r="R10" s="38" cm="1">
        <f t="array" aca="1" ref="R10" ca="1">TREND($K10:$P10,$K$1:$P$1,R$1)</f>
        <v>9.9084532006772363E-3</v>
      </c>
      <c r="S10" s="38" cm="1">
        <f t="array" aca="1" ref="S10" ca="1">TREND($K10:$P10,$K$1:$P$1,S$1)</f>
        <v>1.0176249233127987E-2</v>
      </c>
      <c r="T10" s="38" cm="1">
        <f t="array" aca="1" ref="T10" ca="1">TREND($K10:$P10,$K$1:$P$1,T$1)</f>
        <v>1.0444045265578739E-2</v>
      </c>
      <c r="U10" s="38" cm="1">
        <f t="array" aca="1" ref="U10" ca="1">TREND($K10:$P10,$K$1:$P$1,U$1)</f>
        <v>1.071184129802949E-2</v>
      </c>
      <c r="V10" s="38" cm="1">
        <f t="array" aca="1" ref="V10" ca="1">TREND($K10:$P10,$K$1:$P$1,V$1)</f>
        <v>1.0979637330480241E-2</v>
      </c>
      <c r="W10" s="38" cm="1">
        <f t="array" aca="1" ref="W10" ca="1">TREND($K10:$P10,$K$1:$P$1,W$1)</f>
        <v>1.1247433362930881E-2</v>
      </c>
      <c r="X10" s="38" cm="1">
        <f t="array" aca="1" ref="X10" ca="1">TREND($K10:$P10,$K$1:$P$1,X$1)</f>
        <v>1.1515229395381632E-2</v>
      </c>
      <c r="Y10" s="38" cm="1">
        <f t="array" aca="1" ref="Y10" ca="1">TREND($K10:$P10,$K$1:$P$1,Y$1)</f>
        <v>1.1783025427832383E-2</v>
      </c>
      <c r="Z10" s="38" cm="1">
        <f t="array" aca="1" ref="Z10" ca="1">TREND($K10:$P10,$K$1:$P$1,Z$1)</f>
        <v>1.2050821460283134E-2</v>
      </c>
      <c r="AA10" s="38" cm="1">
        <f t="array" aca="1" ref="AA10" ca="1">TREND($K10:$P10,$K$1:$P$1,AA$1)</f>
        <v>1.2318617492733885E-2</v>
      </c>
      <c r="AB10" s="38" cm="1">
        <f t="array" aca="1" ref="AB10" ca="1">TREND($K10:$P10,$K$1:$P$1,AB$1)</f>
        <v>1.2586413525184637E-2</v>
      </c>
      <c r="AC10" s="38" cm="1">
        <f t="array" aca="1" ref="AC10" ca="1">TREND($K10:$P10,$K$1:$P$1,AC$1)</f>
        <v>1.2854209557635388E-2</v>
      </c>
      <c r="AD10" s="38" cm="1">
        <f t="array" aca="1" ref="AD10" ca="1">TREND($K10:$P10,$K$1:$P$1,AD$1)</f>
        <v>1.3122005590086139E-2</v>
      </c>
      <c r="AE10" s="38" cm="1">
        <f t="array" aca="1" ref="AE10" ca="1">TREND($K10:$P10,$K$1:$P$1,AE$1)</f>
        <v>1.3389801622536779E-2</v>
      </c>
      <c r="AF10" s="38" cm="1">
        <f t="array" aca="1" ref="AF10" ca="1">TREND($K10:$P10,$K$1:$P$1,AF$1)</f>
        <v>1.365759765498753E-2</v>
      </c>
      <c r="AG10" s="38" cm="1">
        <f t="array" aca="1" ref="AG10" ca="1">TREND($K10:$P10,$K$1:$P$1,AG$1)</f>
        <v>1.3925393687438281E-2</v>
      </c>
      <c r="AH10" s="38" cm="1">
        <f t="array" aca="1" ref="AH10" ca="1">TREND($K10:$P10,$K$1:$P$1,AH$1)</f>
        <v>1.4193189719889032E-2</v>
      </c>
      <c r="AI10" s="38" cm="1">
        <f t="array" aca="1" ref="AI10" ca="1">TREND($K10:$P10,$K$1:$P$1,AI$1)</f>
        <v>1.4460985752339783E-2</v>
      </c>
      <c r="AJ10" s="38" cm="1">
        <f t="array" aca="1" ref="AJ10" ca="1">TREND($K10:$P10,$K$1:$P$1,AJ$1)</f>
        <v>1.4728781784790534E-2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6.561002795043039E-3</v>
      </c>
      <c r="C11" s="38">
        <f t="shared" ca="1" si="3"/>
        <v>6.7618498193810911E-3</v>
      </c>
      <c r="D11" s="38">
        <f t="shared" ca="1" si="0"/>
        <v>6.9626968437191432E-3</v>
      </c>
      <c r="E11" s="38">
        <f t="shared" ca="1" si="0"/>
        <v>7.1635438680571952E-3</v>
      </c>
      <c r="F11" s="39" cm="1">
        <f t="array" aca="1" ref="F11" ca="1">INDIRECT(CONCATENATE("'",HLOOKUP(F$1,$B$21:$E$23,3,FALSE),"'!",$B$25,ROW($A11)+5))*About!$A$27</f>
        <v>7.3643908923952473E-3</v>
      </c>
      <c r="G11" s="38">
        <f t="shared" ca="1" si="4"/>
        <v>7.4982889086206159E-3</v>
      </c>
      <c r="H11" s="38">
        <f t="shared" ca="1" si="1"/>
        <v>7.6321869248459845E-3</v>
      </c>
      <c r="I11" s="38">
        <f t="shared" ca="1" si="1"/>
        <v>7.7660849410713523E-3</v>
      </c>
      <c r="J11" s="38">
        <f t="shared" ca="1" si="1"/>
        <v>7.8999829572967209E-3</v>
      </c>
      <c r="K11" s="39" cm="1">
        <f t="array" aca="1" ref="K11" ca="1">INDIRECT(CONCATENATE("'",HLOOKUP(K$1,$B$21:$E$23,3,FALSE),"'!",$B$25,ROW($A11)+5))*About!$A$27</f>
        <v>8.0338809735220895E-3</v>
      </c>
      <c r="L11" s="38">
        <f t="shared" ca="1" si="5"/>
        <v>8.1677789897474581E-3</v>
      </c>
      <c r="M11" s="38">
        <f t="shared" ca="1" si="2"/>
        <v>8.301677005972825E-3</v>
      </c>
      <c r="N11" s="38">
        <f t="shared" ca="1" si="2"/>
        <v>8.4355750221981936E-3</v>
      </c>
      <c r="O11" s="38">
        <f t="shared" ca="1" si="2"/>
        <v>8.5694730384235605E-3</v>
      </c>
      <c r="P11" s="39" cm="1">
        <f t="array" aca="1" ref="P11" ca="1">INDIRECT(CONCATENATE("'",HLOOKUP(P$1,$B$21:$E$23,3,FALSE),"'!",$B$25,ROW($A11)+5))*About!$A$27</f>
        <v>8.7033710546489292E-3</v>
      </c>
      <c r="Q11" s="38" cm="1">
        <f t="array" aca="1" ref="Q11" ca="1">TREND($K11:$P11,$K$1:$P$1,Q$1)</f>
        <v>8.8372690708742874E-3</v>
      </c>
      <c r="R11" s="38" cm="1">
        <f t="array" aca="1" ref="R11" ca="1">TREND($K11:$P11,$K$1:$P$1,R$1)</f>
        <v>8.9711670870996629E-3</v>
      </c>
      <c r="S11" s="38" cm="1">
        <f t="array" aca="1" ref="S11" ca="1">TREND($K11:$P11,$K$1:$P$1,S$1)</f>
        <v>9.1050651033250385E-3</v>
      </c>
      <c r="T11" s="38" cm="1">
        <f t="array" aca="1" ref="T11" ca="1">TREND($K11:$P11,$K$1:$P$1,T$1)</f>
        <v>9.238963119550414E-3</v>
      </c>
      <c r="U11" s="38" cm="1">
        <f t="array" aca="1" ref="U11" ca="1">TREND($K11:$P11,$K$1:$P$1,U$1)</f>
        <v>9.3728611357757896E-3</v>
      </c>
      <c r="V11" s="38" cm="1">
        <f t="array" aca="1" ref="V11" ca="1">TREND($K11:$P11,$K$1:$P$1,V$1)</f>
        <v>9.5067591520011652E-3</v>
      </c>
      <c r="W11" s="38" cm="1">
        <f t="array" aca="1" ref="W11" ca="1">TREND($K11:$P11,$K$1:$P$1,W$1)</f>
        <v>9.6406571682265407E-3</v>
      </c>
      <c r="X11" s="38" cm="1">
        <f t="array" aca="1" ref="X11" ca="1">TREND($K11:$P11,$K$1:$P$1,X$1)</f>
        <v>9.7745551844518608E-3</v>
      </c>
      <c r="Y11" s="38" cm="1">
        <f t="array" aca="1" ref="Y11" ca="1">TREND($K11:$P11,$K$1:$P$1,Y$1)</f>
        <v>9.9084532006772363E-3</v>
      </c>
      <c r="Z11" s="38" cm="1">
        <f t="array" aca="1" ref="Z11" ca="1">TREND($K11:$P11,$K$1:$P$1,Z$1)</f>
        <v>1.0042351216902612E-2</v>
      </c>
      <c r="AA11" s="38" cm="1">
        <f t="array" aca="1" ref="AA11" ca="1">TREND($K11:$P11,$K$1:$P$1,AA$1)</f>
        <v>1.0176249233127987E-2</v>
      </c>
      <c r="AB11" s="38" cm="1">
        <f t="array" aca="1" ref="AB11" ca="1">TREND($K11:$P11,$K$1:$P$1,AB$1)</f>
        <v>1.0310147249353363E-2</v>
      </c>
      <c r="AC11" s="38" cm="1">
        <f t="array" aca="1" ref="AC11" ca="1">TREND($K11:$P11,$K$1:$P$1,AC$1)</f>
        <v>1.0444045265578739E-2</v>
      </c>
      <c r="AD11" s="38" cm="1">
        <f t="array" aca="1" ref="AD11" ca="1">TREND($K11:$P11,$K$1:$P$1,AD$1)</f>
        <v>1.0577943281804114E-2</v>
      </c>
      <c r="AE11" s="38" cm="1">
        <f t="array" aca="1" ref="AE11" ca="1">TREND($K11:$P11,$K$1:$P$1,AE$1)</f>
        <v>1.0711841298029434E-2</v>
      </c>
      <c r="AF11" s="38" cm="1">
        <f t="array" aca="1" ref="AF11" ca="1">TREND($K11:$P11,$K$1:$P$1,AF$1)</f>
        <v>1.084573931425481E-2</v>
      </c>
      <c r="AG11" s="38" cm="1">
        <f t="array" aca="1" ref="AG11" ca="1">TREND($K11:$P11,$K$1:$P$1,AG$1)</f>
        <v>1.0979637330480185E-2</v>
      </c>
      <c r="AH11" s="38" cm="1">
        <f t="array" aca="1" ref="AH11" ca="1">TREND($K11:$P11,$K$1:$P$1,AH$1)</f>
        <v>1.1113535346705561E-2</v>
      </c>
      <c r="AI11" s="38" cm="1">
        <f t="array" aca="1" ref="AI11" ca="1">TREND($K11:$P11,$K$1:$P$1,AI$1)</f>
        <v>1.1247433362930936E-2</v>
      </c>
      <c r="AJ11" s="38" cm="1">
        <f t="array" aca="1" ref="AJ11" ca="1">TREND($K11:$P11,$K$1:$P$1,AJ$1)</f>
        <v>1.1381331379156312E-2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3.046179869127125E-2</v>
      </c>
      <c r="C12" s="38">
        <f t="shared" ca="1" si="3"/>
        <v>3.1181500528482606E-2</v>
      </c>
      <c r="D12" s="38">
        <f t="shared" ca="1" si="0"/>
        <v>3.1901202365693958E-2</v>
      </c>
      <c r="E12" s="38">
        <f t="shared" ca="1" si="0"/>
        <v>3.2620904202905317E-2</v>
      </c>
      <c r="F12" s="40">
        <f ca="1">SUM(INDIRECT(CONCATENATE("'",HLOOKUP(F$1,$B$21:$E$23,3,FALSE),"'!",$B$25,ROW($A12)+5,":",$B$25,ROW($A12)+6)))*About!$A$27</f>
        <v>3.3340606040116669E-2</v>
      </c>
      <c r="G12" s="38">
        <f t="shared" ca="1" si="4"/>
        <v>3.3943147113130824E-2</v>
      </c>
      <c r="H12" s="38">
        <f t="shared" ca="1" si="1"/>
        <v>3.4545688186144979E-2</v>
      </c>
      <c r="I12" s="38">
        <f t="shared" ca="1" si="1"/>
        <v>3.5148229259159142E-2</v>
      </c>
      <c r="J12" s="38">
        <f t="shared" ca="1" si="1"/>
        <v>3.5750770332173297E-2</v>
      </c>
      <c r="K12" s="40">
        <f ca="1">SUM(INDIRECT(CONCATENATE("'",HLOOKUP(K$1,$B$21:$E$23,3,FALSE),"'!",$B$25,ROW($A12)+5,":",$B$25,ROW($A12)+6)))*About!$A$27</f>
        <v>3.6353311405187452E-2</v>
      </c>
      <c r="L12" s="38">
        <f t="shared" ca="1" si="5"/>
        <v>3.7089750494426976E-2</v>
      </c>
      <c r="M12" s="38">
        <f t="shared" ca="1" si="2"/>
        <v>3.78261895836665E-2</v>
      </c>
      <c r="N12" s="38">
        <f t="shared" ca="1" si="2"/>
        <v>3.8562628672906024E-2</v>
      </c>
      <c r="O12" s="38">
        <f t="shared" ca="1" si="2"/>
        <v>3.9299067762145548E-2</v>
      </c>
      <c r="P12" s="40">
        <f ca="1">SUM(INDIRECT(CONCATENATE("'",HLOOKUP(P$1,$B$21:$E$23,3,FALSE),"'!",$B$25,ROW($A12)+5,":",$B$25,ROW($A12)+6)))*About!$A$27</f>
        <v>4.0035506851385072E-2</v>
      </c>
      <c r="Q12" s="38" cm="1">
        <f t="array" aca="1" ref="Q12" ca="1">TREND($K12:$P12,$K$1:$P$1,Q$1)</f>
        <v>4.077194594062461E-2</v>
      </c>
      <c r="R12" s="38" cm="1">
        <f t="array" aca="1" ref="R12" ca="1">TREND($K12:$P12,$K$1:$P$1,R$1)</f>
        <v>4.1508385029864092E-2</v>
      </c>
      <c r="S12" s="38" cm="1">
        <f t="array" aca="1" ref="S12" ca="1">TREND($K12:$P12,$K$1:$P$1,S$1)</f>
        <v>4.2244824119103574E-2</v>
      </c>
      <c r="T12" s="38" cm="1">
        <f t="array" aca="1" ref="T12" ca="1">TREND($K12:$P12,$K$1:$P$1,T$1)</f>
        <v>4.2981263208343057E-2</v>
      </c>
      <c r="U12" s="38" cm="1">
        <f t="array" aca="1" ref="U12" ca="1">TREND($K12:$P12,$K$1:$P$1,U$1)</f>
        <v>4.3717702297582761E-2</v>
      </c>
      <c r="V12" s="38" cm="1">
        <f t="array" aca="1" ref="V12" ca="1">TREND($K12:$P12,$K$1:$P$1,V$1)</f>
        <v>4.4454141386822243E-2</v>
      </c>
      <c r="W12" s="38" cm="1">
        <f t="array" aca="1" ref="W12" ca="1">TREND($K12:$P12,$K$1:$P$1,W$1)</f>
        <v>4.5190580476061726E-2</v>
      </c>
      <c r="X12" s="38" cm="1">
        <f t="array" aca="1" ref="X12" ca="1">TREND($K12:$P12,$K$1:$P$1,X$1)</f>
        <v>4.5927019565301208E-2</v>
      </c>
      <c r="Y12" s="38" cm="1">
        <f t="array" aca="1" ref="Y12" ca="1">TREND($K12:$P12,$K$1:$P$1,Y$1)</f>
        <v>4.666345865454069E-2</v>
      </c>
      <c r="Z12" s="38" cm="1">
        <f t="array" aca="1" ref="Z12" ca="1">TREND($K12:$P12,$K$1:$P$1,Z$1)</f>
        <v>4.7399897743780173E-2</v>
      </c>
      <c r="AA12" s="38" cm="1">
        <f t="array" aca="1" ref="AA12" ca="1">TREND($K12:$P12,$K$1:$P$1,AA$1)</f>
        <v>4.8136336833019877E-2</v>
      </c>
      <c r="AB12" s="38" cm="1">
        <f t="array" aca="1" ref="AB12" ca="1">TREND($K12:$P12,$K$1:$P$1,AB$1)</f>
        <v>4.8872775922259359E-2</v>
      </c>
      <c r="AC12" s="38" cm="1">
        <f t="array" aca="1" ref="AC12" ca="1">TREND($K12:$P12,$K$1:$P$1,AC$1)</f>
        <v>4.9609215011498842E-2</v>
      </c>
      <c r="AD12" s="38" cm="1">
        <f t="array" aca="1" ref="AD12" ca="1">TREND($K12:$P12,$K$1:$P$1,AD$1)</f>
        <v>5.0345654100738324E-2</v>
      </c>
      <c r="AE12" s="38" cm="1">
        <f t="array" aca="1" ref="AE12" ca="1">TREND($K12:$P12,$K$1:$P$1,AE$1)</f>
        <v>5.1082093189977806E-2</v>
      </c>
      <c r="AF12" s="38" cm="1">
        <f t="array" aca="1" ref="AF12" ca="1">TREND($K12:$P12,$K$1:$P$1,AF$1)</f>
        <v>5.1818532279217511E-2</v>
      </c>
      <c r="AG12" s="38" cm="1">
        <f t="array" aca="1" ref="AG12" ca="1">TREND($K12:$P12,$K$1:$P$1,AG$1)</f>
        <v>5.2554971368456993E-2</v>
      </c>
      <c r="AH12" s="38" cm="1">
        <f t="array" aca="1" ref="AH12" ca="1">TREND($K12:$P12,$K$1:$P$1,AH$1)</f>
        <v>5.3291410457696475E-2</v>
      </c>
      <c r="AI12" s="38" cm="1">
        <f t="array" aca="1" ref="AI12" ca="1">TREND($K12:$P12,$K$1:$P$1,AI$1)</f>
        <v>5.4027849546935958E-2</v>
      </c>
      <c r="AJ12" s="38" cm="1">
        <f t="array" aca="1" ref="AJ12" ca="1">TREND($K12:$P12,$K$1:$P$1,AJ$1)</f>
        <v>5.476428863617544E-2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HOIpTP-LULUCF-PM25</v>
      </c>
    </row>
    <row r="18" spans="1:5" x14ac:dyDescent="0.45">
      <c r="A18" t="s">
        <v>114</v>
      </c>
      <c r="B18" t="str">
        <f ca="1">RIGHT(B17,LEN(B17)-7)</f>
        <v>LULUCF-PM25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1.5398271865917337E-3</v>
      </c>
      <c r="C2" s="38">
        <f ca="1">$B2+($F2-$B2)*(C$1-$B$1)/($F$1-$B$1)</f>
        <v>1.5565644386199046E-3</v>
      </c>
      <c r="D2" s="38">
        <f t="shared" ref="D2:E12" ca="1" si="0">$B2+($F2-$B2)*(D$1-$B$1)/($F$1-$B$1)</f>
        <v>1.5733016906480757E-3</v>
      </c>
      <c r="E2" s="38">
        <f t="shared" ca="1" si="0"/>
        <v>1.5900389426762467E-3</v>
      </c>
      <c r="F2" s="37" cm="1">
        <f t="array" aca="1" ref="F2" ca="1">INDIRECT(CONCATENATE("'",HLOOKUP(F$1,$B$21:$E$23,3,FALSE),"'!",$B$25,ROW($A2)+3))*About!$A$27</f>
        <v>1.6067761947044176E-3</v>
      </c>
      <c r="G2" s="38">
        <f ca="1">$F2+($K2-$F2)*(G$1-$F$1)/($K$1-$F$1)</f>
        <v>1.6335557979494913E-3</v>
      </c>
      <c r="H2" s="38">
        <f t="shared" ref="H2:J12" ca="1" si="1">$F2+($K2-$F2)*(H$1-$F$1)/($K$1-$F$1)</f>
        <v>1.660335401194565E-3</v>
      </c>
      <c r="I2" s="38">
        <f t="shared" ca="1" si="1"/>
        <v>1.6871150044396384E-3</v>
      </c>
      <c r="J2" s="38">
        <f t="shared" ca="1" si="1"/>
        <v>1.7138946076847121E-3</v>
      </c>
      <c r="K2" s="37" cm="1">
        <f t="array" aca="1" ref="K2" ca="1">INDIRECT(CONCATENATE("'",HLOOKUP(K$1,$B$21:$E$23,3,FALSE),"'!",$B$25,ROW($A2)+3))*About!$A$27</f>
        <v>1.7406742109297858E-3</v>
      </c>
      <c r="L2" s="38">
        <f ca="1">$K2+($P2-$K2)*(L$1-$K$1)/($P$1-$K$1)</f>
        <v>1.7808436157973962E-3</v>
      </c>
      <c r="M2" s="38">
        <f t="shared" ref="M2:O12" ca="1" si="2">$K2+($P2-$K2)*(M$1-$K$1)/($P$1-$K$1)</f>
        <v>1.8210130206650066E-3</v>
      </c>
      <c r="N2" s="38">
        <f t="shared" ca="1" si="2"/>
        <v>1.861182425532617E-3</v>
      </c>
      <c r="O2" s="38">
        <f t="shared" ca="1" si="2"/>
        <v>1.9013518304002274E-3</v>
      </c>
      <c r="P2" s="37" cm="1">
        <f t="array" aca="1" ref="P2" ca="1">INDIRECT(CONCATENATE("'",HLOOKUP(P$1,$B$21:$E$23,3,FALSE),"'!",$B$25,ROW($A2)+3))*About!$A$27</f>
        <v>1.9415212352678379E-3</v>
      </c>
      <c r="Q2" s="38" cm="1">
        <f t="array" aca="1" ref="Q2" ca="1">TREND($K2:$P2,$K$1:$P$1,Q$1)</f>
        <v>1.9816906401354528E-3</v>
      </c>
      <c r="R2" s="38" cm="1">
        <f t="array" aca="1" ref="R2" ca="1">TREND($K2:$P2,$K$1:$P$1,R$1)</f>
        <v>2.0218600450030572E-3</v>
      </c>
      <c r="S2" s="38" cm="1">
        <f t="array" aca="1" ref="S2" ca="1">TREND($K2:$P2,$K$1:$P$1,S$1)</f>
        <v>2.0620294498706615E-3</v>
      </c>
      <c r="T2" s="38" cm="1">
        <f t="array" aca="1" ref="T2" ca="1">TREND($K2:$P2,$K$1:$P$1,T$1)</f>
        <v>2.1021988547382797E-3</v>
      </c>
      <c r="U2" s="38" cm="1">
        <f t="array" aca="1" ref="U2" ca="1">TREND($K2:$P2,$K$1:$P$1,U$1)</f>
        <v>2.1423682596058841E-3</v>
      </c>
      <c r="V2" s="38" cm="1">
        <f t="array" aca="1" ref="V2" ca="1">TREND($K2:$P2,$K$1:$P$1,V$1)</f>
        <v>2.1825376644735023E-3</v>
      </c>
      <c r="W2" s="38" cm="1">
        <f t="array" aca="1" ref="W2" ca="1">TREND($K2:$P2,$K$1:$P$1,W$1)</f>
        <v>2.2227070693411066E-3</v>
      </c>
      <c r="X2" s="38" cm="1">
        <f t="array" aca="1" ref="X2" ca="1">TREND($K2:$P2,$K$1:$P$1,X$1)</f>
        <v>2.2628764742087248E-3</v>
      </c>
      <c r="Y2" s="38" cm="1">
        <f t="array" aca="1" ref="Y2" ca="1">TREND($K2:$P2,$K$1:$P$1,Y$1)</f>
        <v>2.3030458790763292E-3</v>
      </c>
      <c r="Z2" s="38" cm="1">
        <f t="array" aca="1" ref="Z2" ca="1">TREND($K2:$P2,$K$1:$P$1,Z$1)</f>
        <v>2.3432152839439335E-3</v>
      </c>
      <c r="AA2" s="38" cm="1">
        <f t="array" aca="1" ref="AA2" ca="1">TREND($K2:$P2,$K$1:$P$1,AA$1)</f>
        <v>2.3833846888115517E-3</v>
      </c>
      <c r="AB2" s="38" cm="1">
        <f t="array" aca="1" ref="AB2" ca="1">TREND($K2:$P2,$K$1:$P$1,AB$1)</f>
        <v>2.4235540936791561E-3</v>
      </c>
      <c r="AC2" s="38" cm="1">
        <f t="array" aca="1" ref="AC2" ca="1">TREND($K2:$P2,$K$1:$P$1,AC$1)</f>
        <v>2.4637234985467743E-3</v>
      </c>
      <c r="AD2" s="38" cm="1">
        <f t="array" aca="1" ref="AD2" ca="1">TREND($K2:$P2,$K$1:$P$1,AD$1)</f>
        <v>2.5038929034143786E-3</v>
      </c>
      <c r="AE2" s="38" cm="1">
        <f t="array" aca="1" ref="AE2" ca="1">TREND($K2:$P2,$K$1:$P$1,AE$1)</f>
        <v>2.5440623082819969E-3</v>
      </c>
      <c r="AF2" s="38" cm="1">
        <f t="array" aca="1" ref="AF2" ca="1">TREND($K2:$P2,$K$1:$P$1,AF$1)</f>
        <v>2.5842317131496012E-3</v>
      </c>
      <c r="AG2" s="38" cm="1">
        <f t="array" aca="1" ref="AG2" ca="1">TREND($K2:$P2,$K$1:$P$1,AG$1)</f>
        <v>2.6244011180172194E-3</v>
      </c>
      <c r="AH2" s="38" cm="1">
        <f t="array" aca="1" ref="AH2" ca="1">TREND($K2:$P2,$K$1:$P$1,AH$1)</f>
        <v>2.6645705228848238E-3</v>
      </c>
      <c r="AI2" s="38" cm="1">
        <f t="array" aca="1" ref="AI2" ca="1">TREND($K2:$P2,$K$1:$P$1,AI$1)</f>
        <v>2.7047399277524281E-3</v>
      </c>
      <c r="AJ2" s="38" cm="1">
        <f t="array" aca="1" ref="AJ2" ca="1">TREND($K2:$P2,$K$1:$P$1,AJ$1)</f>
        <v>2.7449093326200463E-3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8.033880973522088E-4</v>
      </c>
      <c r="C3" s="38">
        <f t="shared" ref="C3:C12" ca="1" si="3">$B3+($F3-$B3)*(C$1-$B$1)/($F$1-$B$1)</f>
        <v>8.2012534938037977E-4</v>
      </c>
      <c r="D3" s="38">
        <f t="shared" ca="1" si="0"/>
        <v>8.3686260140855085E-4</v>
      </c>
      <c r="E3" s="38">
        <f t="shared" ca="1" si="0"/>
        <v>8.5359985343672192E-4</v>
      </c>
      <c r="F3" s="39" cm="1">
        <f t="array" aca="1" ref="F3" ca="1">INDIRECT(CONCATENATE("'",HLOOKUP(F$1,$B$21:$E$23,3,FALSE),"'!",$B$25,ROW($A3)+5))*About!$A$27</f>
        <v>8.7033710546489289E-4</v>
      </c>
      <c r="G3" s="38">
        <f t="shared" ref="G3:G12" ca="1" si="4">$F3+($K3-$F3)*(G$1-$F$1)/($K$1-$F$1)</f>
        <v>8.8372690708742973E-4</v>
      </c>
      <c r="H3" s="38">
        <f t="shared" ca="1" si="1"/>
        <v>8.9711670870996657E-4</v>
      </c>
      <c r="I3" s="38">
        <f t="shared" ca="1" si="1"/>
        <v>9.1050651033250331E-4</v>
      </c>
      <c r="J3" s="38">
        <f t="shared" ca="1" si="1"/>
        <v>9.2389631195504015E-4</v>
      </c>
      <c r="K3" s="39" cm="1">
        <f t="array" aca="1" ref="K3" ca="1">INDIRECT(CONCATENATE("'",HLOOKUP(K$1,$B$21:$E$23,3,FALSE),"'!",$B$25,ROW($A3)+5))*About!$A$27</f>
        <v>9.3728611357757699E-4</v>
      </c>
      <c r="L3" s="38">
        <f t="shared" ref="L3:L12" ca="1" si="5">$K3+($P3-$K3)*(L$1-$K$1)/($P$1-$K$1)</f>
        <v>9.5067591520011383E-4</v>
      </c>
      <c r="M3" s="38">
        <f t="shared" ca="1" si="2"/>
        <v>9.6406571682265067E-4</v>
      </c>
      <c r="N3" s="38">
        <f t="shared" ca="1" si="2"/>
        <v>9.7745551844518751E-4</v>
      </c>
      <c r="O3" s="38">
        <f t="shared" ca="1" si="2"/>
        <v>9.9084532006772424E-4</v>
      </c>
      <c r="P3" s="39" cm="1">
        <f t="array" aca="1" ref="P3" ca="1">INDIRECT(CONCATENATE("'",HLOOKUP(P$1,$B$21:$E$23,3,FALSE),"'!",$B$25,ROW($A3)+5))*About!$A$27</f>
        <v>1.0042351216902612E-3</v>
      </c>
      <c r="Q3" s="38" cm="1">
        <f t="array" aca="1" ref="Q3" ca="1">TREND($K3:$P3,$K$1:$P$1,Q$1)</f>
        <v>1.0176249233127994E-3</v>
      </c>
      <c r="R3" s="38" cm="1">
        <f t="array" aca="1" ref="R3" ca="1">TREND($K3:$P3,$K$1:$P$1,R$1)</f>
        <v>1.0310147249353377E-3</v>
      </c>
      <c r="S3" s="38" cm="1">
        <f t="array" aca="1" ref="S3" ca="1">TREND($K3:$P3,$K$1:$P$1,S$1)</f>
        <v>1.0444045265578725E-3</v>
      </c>
      <c r="T3" s="38" cm="1">
        <f t="array" aca="1" ref="T3" ca="1">TREND($K3:$P3,$K$1:$P$1,T$1)</f>
        <v>1.0577943281804107E-3</v>
      </c>
      <c r="U3" s="38" cm="1">
        <f t="array" aca="1" ref="U3" ca="1">TREND($K3:$P3,$K$1:$P$1,U$1)</f>
        <v>1.0711841298029455E-3</v>
      </c>
      <c r="V3" s="38" cm="1">
        <f t="array" aca="1" ref="V3" ca="1">TREND($K3:$P3,$K$1:$P$1,V$1)</f>
        <v>1.0845739314254838E-3</v>
      </c>
      <c r="W3" s="38" cm="1">
        <f t="array" aca="1" ref="W3" ca="1">TREND($K3:$P3,$K$1:$P$1,W$1)</f>
        <v>1.0979637330480185E-3</v>
      </c>
      <c r="X3" s="38" cm="1">
        <f t="array" aca="1" ref="X3" ca="1">TREND($K3:$P3,$K$1:$P$1,X$1)</f>
        <v>1.1113535346705568E-3</v>
      </c>
      <c r="Y3" s="38" cm="1">
        <f t="array" aca="1" ref="Y3" ca="1">TREND($K3:$P3,$K$1:$P$1,Y$1)</f>
        <v>1.124743336293095E-3</v>
      </c>
      <c r="Z3" s="38" cm="1">
        <f t="array" aca="1" ref="Z3" ca="1">TREND($K3:$P3,$K$1:$P$1,Z$1)</f>
        <v>1.1381331379156298E-3</v>
      </c>
      <c r="AA3" s="38" cm="1">
        <f t="array" aca="1" ref="AA3" ca="1">TREND($K3:$P3,$K$1:$P$1,AA$1)</f>
        <v>1.1515229395381681E-3</v>
      </c>
      <c r="AB3" s="38" cm="1">
        <f t="array" aca="1" ref="AB3" ca="1">TREND($K3:$P3,$K$1:$P$1,AB$1)</f>
        <v>1.1649127411607028E-3</v>
      </c>
      <c r="AC3" s="38" cm="1">
        <f t="array" aca="1" ref="AC3" ca="1">TREND($K3:$P3,$K$1:$P$1,AC$1)</f>
        <v>1.1783025427832411E-3</v>
      </c>
      <c r="AD3" s="38" cm="1">
        <f t="array" aca="1" ref="AD3" ca="1">TREND($K3:$P3,$K$1:$P$1,AD$1)</f>
        <v>1.1916923444057793E-3</v>
      </c>
      <c r="AE3" s="38" cm="1">
        <f t="array" aca="1" ref="AE3" ca="1">TREND($K3:$P3,$K$1:$P$1,AE$1)</f>
        <v>1.2050821460283141E-3</v>
      </c>
      <c r="AF3" s="38" cm="1">
        <f t="array" aca="1" ref="AF3" ca="1">TREND($K3:$P3,$K$1:$P$1,AF$1)</f>
        <v>1.2184719476508524E-3</v>
      </c>
      <c r="AG3" s="38" cm="1">
        <f t="array" aca="1" ref="AG3" ca="1">TREND($K3:$P3,$K$1:$P$1,AG$1)</f>
        <v>1.2318617492733872E-3</v>
      </c>
      <c r="AH3" s="38" cm="1">
        <f t="array" aca="1" ref="AH3" ca="1">TREND($K3:$P3,$K$1:$P$1,AH$1)</f>
        <v>1.2452515508959254E-3</v>
      </c>
      <c r="AI3" s="38" cm="1">
        <f t="array" aca="1" ref="AI3" ca="1">TREND($K3:$P3,$K$1:$P$1,AI$1)</f>
        <v>1.2586413525184637E-3</v>
      </c>
      <c r="AJ3" s="38" cm="1">
        <f t="array" aca="1" ref="AJ3" ca="1">TREND($K3:$P3,$K$1:$P$1,AJ$1)</f>
        <v>1.2720311541409984E-3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2.5440623082819947E-3</v>
      </c>
      <c r="C4" s="38">
        <f t="shared" ca="1" si="3"/>
        <v>2.5607995603101658E-3</v>
      </c>
      <c r="D4" s="38">
        <f t="shared" ca="1" si="0"/>
        <v>2.5775368123383364E-3</v>
      </c>
      <c r="E4" s="38">
        <f t="shared" ca="1" si="0"/>
        <v>2.5942740643665075E-3</v>
      </c>
      <c r="F4" s="39" cm="1">
        <f t="array" aca="1" ref="F4" ca="1">INDIRECT(CONCATENATE("'",HLOOKUP(F$1,$B$21:$E$23,3,FALSE),"'!",$B$25,ROW($A4)+5))*About!$A$27</f>
        <v>2.6110113163946786E-3</v>
      </c>
      <c r="G4" s="38">
        <f t="shared" ca="1" si="4"/>
        <v>2.6377909196397525E-3</v>
      </c>
      <c r="H4" s="38">
        <f t="shared" ca="1" si="1"/>
        <v>2.6645705228848259E-3</v>
      </c>
      <c r="I4" s="38">
        <f t="shared" ca="1" si="1"/>
        <v>2.6913501261298998E-3</v>
      </c>
      <c r="J4" s="38">
        <f t="shared" ca="1" si="1"/>
        <v>2.7181297293749733E-3</v>
      </c>
      <c r="K4" s="39" cm="1">
        <f t="array" aca="1" ref="K4" ca="1">INDIRECT(CONCATENATE("'",HLOOKUP(K$1,$B$21:$E$23,3,FALSE),"'!",$B$25,ROW($A4)+5))*About!$A$27</f>
        <v>2.7449093326200472E-3</v>
      </c>
      <c r="L4" s="38">
        <f t="shared" ca="1" si="5"/>
        <v>2.7984685391101946E-3</v>
      </c>
      <c r="M4" s="38">
        <f t="shared" ca="1" si="2"/>
        <v>2.8520277456003415E-3</v>
      </c>
      <c r="N4" s="38">
        <f t="shared" ca="1" si="2"/>
        <v>2.9055869520904888E-3</v>
      </c>
      <c r="O4" s="38">
        <f t="shared" ca="1" si="2"/>
        <v>2.9591461585806358E-3</v>
      </c>
      <c r="P4" s="39" cm="1">
        <f t="array" aca="1" ref="P4" ca="1">INDIRECT(CONCATENATE("'",HLOOKUP(P$1,$B$21:$E$23,3,FALSE),"'!",$B$25,ROW($A4)+5))*About!$A$27</f>
        <v>3.0127053650707831E-3</v>
      </c>
      <c r="Q4" s="38" cm="1">
        <f t="array" aca="1" ref="Q4" ca="1">TREND($K4:$P4,$K$1:$P$1,Q$1)</f>
        <v>3.0662645715609366E-3</v>
      </c>
      <c r="R4" s="38" cm="1">
        <f t="array" aca="1" ref="R4" ca="1">TREND($K4:$P4,$K$1:$P$1,R$1)</f>
        <v>3.1198237780510896E-3</v>
      </c>
      <c r="S4" s="38" cm="1">
        <f t="array" aca="1" ref="S4" ca="1">TREND($K4:$P4,$K$1:$P$1,S$1)</f>
        <v>3.1733829845412287E-3</v>
      </c>
      <c r="T4" s="38" cm="1">
        <f t="array" aca="1" ref="T4" ca="1">TREND($K4:$P4,$K$1:$P$1,T$1)</f>
        <v>3.2269421910313817E-3</v>
      </c>
      <c r="U4" s="38" cm="1">
        <f t="array" aca="1" ref="U4" ca="1">TREND($K4:$P4,$K$1:$P$1,U$1)</f>
        <v>3.2805013975215208E-3</v>
      </c>
      <c r="V4" s="38" cm="1">
        <f t="array" aca="1" ref="V4" ca="1">TREND($K4:$P4,$K$1:$P$1,V$1)</f>
        <v>3.3340606040116738E-3</v>
      </c>
      <c r="W4" s="38" cm="1">
        <f t="array" aca="1" ref="W4" ca="1">TREND($K4:$P4,$K$1:$P$1,W$1)</f>
        <v>3.3876198105018268E-3</v>
      </c>
      <c r="X4" s="38" cm="1">
        <f t="array" aca="1" ref="X4" ca="1">TREND($K4:$P4,$K$1:$P$1,X$1)</f>
        <v>3.4411790169919659E-3</v>
      </c>
      <c r="Y4" s="38" cm="1">
        <f t="array" aca="1" ref="Y4" ca="1">TREND($K4:$P4,$K$1:$P$1,Y$1)</f>
        <v>3.4947382234821189E-3</v>
      </c>
      <c r="Z4" s="38" cm="1">
        <f t="array" aca="1" ref="Z4" ca="1">TREND($K4:$P4,$K$1:$P$1,Z$1)</f>
        <v>3.5482974299722581E-3</v>
      </c>
      <c r="AA4" s="38" cm="1">
        <f t="array" aca="1" ref="AA4" ca="1">TREND($K4:$P4,$K$1:$P$1,AA$1)</f>
        <v>3.6018566364624111E-3</v>
      </c>
      <c r="AB4" s="38" cm="1">
        <f t="array" aca="1" ref="AB4" ca="1">TREND($K4:$P4,$K$1:$P$1,AB$1)</f>
        <v>3.6554158429525641E-3</v>
      </c>
      <c r="AC4" s="38" cm="1">
        <f t="array" aca="1" ref="AC4" ca="1">TREND($K4:$P4,$K$1:$P$1,AC$1)</f>
        <v>3.7089750494427032E-3</v>
      </c>
      <c r="AD4" s="38" cm="1">
        <f t="array" aca="1" ref="AD4" ca="1">TREND($K4:$P4,$K$1:$P$1,AD$1)</f>
        <v>3.7625342559328562E-3</v>
      </c>
      <c r="AE4" s="38" cm="1">
        <f t="array" aca="1" ref="AE4" ca="1">TREND($K4:$P4,$K$1:$P$1,AE$1)</f>
        <v>3.8160934624229953E-3</v>
      </c>
      <c r="AF4" s="38" cm="1">
        <f t="array" aca="1" ref="AF4" ca="1">TREND($K4:$P4,$K$1:$P$1,AF$1)</f>
        <v>3.8696526689131483E-3</v>
      </c>
      <c r="AG4" s="38" cm="1">
        <f t="array" aca="1" ref="AG4" ca="1">TREND($K4:$P4,$K$1:$P$1,AG$1)</f>
        <v>3.9232118754032874E-3</v>
      </c>
      <c r="AH4" s="38" cm="1">
        <f t="array" aca="1" ref="AH4" ca="1">TREND($K4:$P4,$K$1:$P$1,AH$1)</f>
        <v>3.9767710818934404E-3</v>
      </c>
      <c r="AI4" s="38" cm="1">
        <f t="array" aca="1" ref="AI4" ca="1">TREND($K4:$P4,$K$1:$P$1,AI$1)</f>
        <v>4.0303302883835934E-3</v>
      </c>
      <c r="AJ4" s="38" cm="1">
        <f t="array" aca="1" ref="AJ4" ca="1">TREND($K4:$P4,$K$1:$P$1,AJ$1)</f>
        <v>4.0838894948737325E-3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3.2135523894088358E-2</v>
      </c>
      <c r="C5" s="38">
        <f t="shared" ca="1" si="3"/>
        <v>3.2302896414370064E-2</v>
      </c>
      <c r="D5" s="38">
        <f t="shared" ca="1" si="0"/>
        <v>3.2470268934651776E-2</v>
      </c>
      <c r="E5" s="38">
        <f t="shared" ca="1" si="0"/>
        <v>3.2637641454933489E-2</v>
      </c>
      <c r="F5" s="39" cm="1">
        <f t="array" aca="1" ref="F5" ca="1">INDIRECT(CONCATENATE("'",HLOOKUP(F$1,$B$21:$E$23,3,FALSE),"'!",$B$25,ROW($A5)+5))*About!$A$27</f>
        <v>3.2805013975215194E-2</v>
      </c>
      <c r="G5" s="38">
        <f t="shared" ca="1" si="4"/>
        <v>3.32067080238913E-2</v>
      </c>
      <c r="H5" s="38">
        <f t="shared" ca="1" si="1"/>
        <v>3.3608402072567406E-2</v>
      </c>
      <c r="I5" s="38">
        <f t="shared" ca="1" si="1"/>
        <v>3.4010096121243505E-2</v>
      </c>
      <c r="J5" s="38">
        <f t="shared" ca="1" si="1"/>
        <v>3.4411790169919611E-2</v>
      </c>
      <c r="K5" s="39" cm="1">
        <f t="array" aca="1" ref="K5" ca="1">INDIRECT(CONCATENATE("'",HLOOKUP(K$1,$B$21:$E$23,3,FALSE),"'!",$B$25,ROW($A5)+5))*About!$A$27</f>
        <v>3.4813484218595717E-2</v>
      </c>
      <c r="L5" s="38">
        <f t="shared" ca="1" si="5"/>
        <v>3.548297429972256E-2</v>
      </c>
      <c r="M5" s="38">
        <f t="shared" ca="1" si="2"/>
        <v>3.6152464380849403E-2</v>
      </c>
      <c r="N5" s="38">
        <f t="shared" ca="1" si="2"/>
        <v>3.6821954461976239E-2</v>
      </c>
      <c r="O5" s="38">
        <f t="shared" ca="1" si="2"/>
        <v>3.7491444543103082E-2</v>
      </c>
      <c r="P5" s="39" cm="1">
        <f t="array" aca="1" ref="P5" ca="1">INDIRECT(CONCATENATE("'",HLOOKUP(P$1,$B$21:$E$23,3,FALSE),"'!",$B$25,ROW($A5)+5))*About!$A$27</f>
        <v>3.8160934624229925E-2</v>
      </c>
      <c r="Q5" s="38" cm="1">
        <f t="array" aca="1" ref="Q5" ca="1">TREND($K5:$P5,$K$1:$P$1,Q$1)</f>
        <v>3.8830424705356803E-2</v>
      </c>
      <c r="R5" s="38" cm="1">
        <f t="array" aca="1" ref="R5" ca="1">TREND($K5:$P5,$K$1:$P$1,R$1)</f>
        <v>3.9499914786483625E-2</v>
      </c>
      <c r="S5" s="38" cm="1">
        <f t="array" aca="1" ref="S5" ca="1">TREND($K5:$P5,$K$1:$P$1,S$1)</f>
        <v>4.0169404867610448E-2</v>
      </c>
      <c r="T5" s="38" cm="1">
        <f t="array" aca="1" ref="T5" ca="1">TREND($K5:$P5,$K$1:$P$1,T$1)</f>
        <v>4.083889494873727E-2</v>
      </c>
      <c r="U5" s="38" cm="1">
        <f t="array" aca="1" ref="U5" ca="1">TREND($K5:$P5,$K$1:$P$1,U$1)</f>
        <v>4.1508385029864092E-2</v>
      </c>
      <c r="V5" s="38" cm="1">
        <f t="array" aca="1" ref="V5" ca="1">TREND($K5:$P5,$K$1:$P$1,V$1)</f>
        <v>4.2177875110990914E-2</v>
      </c>
      <c r="W5" s="38" cm="1">
        <f t="array" aca="1" ref="W5" ca="1">TREND($K5:$P5,$K$1:$P$1,W$1)</f>
        <v>4.2847365192117737E-2</v>
      </c>
      <c r="X5" s="38" cm="1">
        <f t="array" aca="1" ref="X5" ca="1">TREND($K5:$P5,$K$1:$P$1,X$1)</f>
        <v>4.3516855273244559E-2</v>
      </c>
      <c r="Y5" s="38" cm="1">
        <f t="array" aca="1" ref="Y5" ca="1">TREND($K5:$P5,$K$1:$P$1,Y$1)</f>
        <v>4.4186345354371381E-2</v>
      </c>
      <c r="Z5" s="38" cm="1">
        <f t="array" aca="1" ref="Z5" ca="1">TREND($K5:$P5,$K$1:$P$1,Z$1)</f>
        <v>4.4855835435498204E-2</v>
      </c>
      <c r="AA5" s="38" cm="1">
        <f t="array" aca="1" ref="AA5" ca="1">TREND($K5:$P5,$K$1:$P$1,AA$1)</f>
        <v>4.5525325516625026E-2</v>
      </c>
      <c r="AB5" s="38" cm="1">
        <f t="array" aca="1" ref="AB5" ca="1">TREND($K5:$P5,$K$1:$P$1,AB$1)</f>
        <v>4.6194815597751848E-2</v>
      </c>
      <c r="AC5" s="38" cm="1">
        <f t="array" aca="1" ref="AC5" ca="1">TREND($K5:$P5,$K$1:$P$1,AC$1)</f>
        <v>4.6864305678878893E-2</v>
      </c>
      <c r="AD5" s="38" cm="1">
        <f t="array" aca="1" ref="AD5" ca="1">TREND($K5:$P5,$K$1:$P$1,AD$1)</f>
        <v>4.7533795760005715E-2</v>
      </c>
      <c r="AE5" s="38" cm="1">
        <f t="array" aca="1" ref="AE5" ca="1">TREND($K5:$P5,$K$1:$P$1,AE$1)</f>
        <v>4.8203285841132537E-2</v>
      </c>
      <c r="AF5" s="38" cm="1">
        <f t="array" aca="1" ref="AF5" ca="1">TREND($K5:$P5,$K$1:$P$1,AF$1)</f>
        <v>4.8872775922259359E-2</v>
      </c>
      <c r="AG5" s="38" cm="1">
        <f t="array" aca="1" ref="AG5" ca="1">TREND($K5:$P5,$K$1:$P$1,AG$1)</f>
        <v>4.9542266003386182E-2</v>
      </c>
      <c r="AH5" s="38" cm="1">
        <f t="array" aca="1" ref="AH5" ca="1">TREND($K5:$P5,$K$1:$P$1,AH$1)</f>
        <v>5.0211756084513004E-2</v>
      </c>
      <c r="AI5" s="38" cm="1">
        <f t="array" aca="1" ref="AI5" ca="1">TREND($K5:$P5,$K$1:$P$1,AI$1)</f>
        <v>5.0881246165639826E-2</v>
      </c>
      <c r="AJ5" s="38" cm="1">
        <f t="array" aca="1" ref="AJ5" ca="1">TREND($K5:$P5,$K$1:$P$1,AJ$1)</f>
        <v>5.1550736246766649E-2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4.6194815597752015E-2</v>
      </c>
      <c r="C6" s="38">
        <f t="shared" ca="1" si="3"/>
        <v>4.6362188118033727E-2</v>
      </c>
      <c r="D6" s="38">
        <f t="shared" ca="1" si="0"/>
        <v>4.652956063831544E-2</v>
      </c>
      <c r="E6" s="38">
        <f t="shared" ca="1" si="0"/>
        <v>4.6696933158597145E-2</v>
      </c>
      <c r="F6" s="39" cm="1">
        <f t="array" aca="1" ref="F6" ca="1">INDIRECT(CONCATENATE("'",HLOOKUP(F$1,$B$21:$E$23,3,FALSE),"'!",$B$25,ROW($A6)+5))*About!$A$27</f>
        <v>4.6864305678878858E-2</v>
      </c>
      <c r="G6" s="38">
        <f t="shared" ca="1" si="4"/>
        <v>4.7399897743780325E-2</v>
      </c>
      <c r="H6" s="38">
        <f t="shared" ca="1" si="1"/>
        <v>4.79354898086818E-2</v>
      </c>
      <c r="I6" s="38">
        <f t="shared" ca="1" si="1"/>
        <v>4.8471081873583267E-2</v>
      </c>
      <c r="J6" s="38">
        <f t="shared" ca="1" si="1"/>
        <v>4.9006673938484742E-2</v>
      </c>
      <c r="K6" s="39" cm="1">
        <f t="array" aca="1" ref="K6" ca="1">INDIRECT(CONCATENATE("'",HLOOKUP(K$1,$B$21:$E$23,3,FALSE),"'!",$B$25,ROW($A6)+5))*About!$A$27</f>
        <v>4.9542266003386209E-2</v>
      </c>
      <c r="L6" s="38">
        <f t="shared" ca="1" si="5"/>
        <v>5.0613450133189158E-2</v>
      </c>
      <c r="M6" s="38">
        <f t="shared" ca="1" si="2"/>
        <v>5.16846342629921E-2</v>
      </c>
      <c r="N6" s="38">
        <f t="shared" ca="1" si="2"/>
        <v>5.2755818392795049E-2</v>
      </c>
      <c r="O6" s="38">
        <f t="shared" ca="1" si="2"/>
        <v>5.3827002522597991E-2</v>
      </c>
      <c r="P6" s="39" cm="1">
        <f t="array" aca="1" ref="P6" ca="1">INDIRECT(CONCATENATE("'",HLOOKUP(P$1,$B$21:$E$23,3,FALSE),"'!",$B$25,ROW($A6)+5))*About!$A$27</f>
        <v>5.489818665240094E-2</v>
      </c>
      <c r="Q6" s="38" cm="1">
        <f t="array" aca="1" ref="Q6" ca="1">TREND($K6:$P6,$K$1:$P$1,Q$1)</f>
        <v>5.5969370782203764E-2</v>
      </c>
      <c r="R6" s="38" cm="1">
        <f t="array" aca="1" ref="R6" ca="1">TREND($K6:$P6,$K$1:$P$1,R$1)</f>
        <v>5.7040554912006769E-2</v>
      </c>
      <c r="S6" s="38" cm="1">
        <f t="array" aca="1" ref="S6" ca="1">TREND($K6:$P6,$K$1:$P$1,S$1)</f>
        <v>5.8111739041809773E-2</v>
      </c>
      <c r="T6" s="38" cm="1">
        <f t="array" aca="1" ref="T6" ca="1">TREND($K6:$P6,$K$1:$P$1,T$1)</f>
        <v>5.9182923171612778E-2</v>
      </c>
      <c r="U6" s="38" cm="1">
        <f t="array" aca="1" ref="U6" ca="1">TREND($K6:$P6,$K$1:$P$1,U$1)</f>
        <v>6.0254107301415782E-2</v>
      </c>
      <c r="V6" s="38" cm="1">
        <f t="array" aca="1" ref="V6" ca="1">TREND($K6:$P6,$K$1:$P$1,V$1)</f>
        <v>6.1325291431218787E-2</v>
      </c>
      <c r="W6" s="38" cm="1">
        <f t="array" aca="1" ref="W6" ca="1">TREND($K6:$P6,$K$1:$P$1,W$1)</f>
        <v>6.2396475561021347E-2</v>
      </c>
      <c r="X6" s="38" cm="1">
        <f t="array" aca="1" ref="X6" ca="1">TREND($K6:$P6,$K$1:$P$1,X$1)</f>
        <v>6.3467659690824352E-2</v>
      </c>
      <c r="Y6" s="38" cm="1">
        <f t="array" aca="1" ref="Y6" ca="1">TREND($K6:$P6,$K$1:$P$1,Y$1)</f>
        <v>6.4538843820627356E-2</v>
      </c>
      <c r="Z6" s="38" cm="1">
        <f t="array" aca="1" ref="Z6" ca="1">TREND($K6:$P6,$K$1:$P$1,Z$1)</f>
        <v>6.5610027950430361E-2</v>
      </c>
      <c r="AA6" s="38" cm="1">
        <f t="array" aca="1" ref="AA6" ca="1">TREND($K6:$P6,$K$1:$P$1,AA$1)</f>
        <v>6.6681212080233365E-2</v>
      </c>
      <c r="AB6" s="38" cm="1">
        <f t="array" aca="1" ref="AB6" ca="1">TREND($K6:$P6,$K$1:$P$1,AB$1)</f>
        <v>6.775239621003637E-2</v>
      </c>
      <c r="AC6" s="38" cm="1">
        <f t="array" aca="1" ref="AC6" ca="1">TREND($K6:$P6,$K$1:$P$1,AC$1)</f>
        <v>6.8823580339839374E-2</v>
      </c>
      <c r="AD6" s="38" cm="1">
        <f t="array" aca="1" ref="AD6" ca="1">TREND($K6:$P6,$K$1:$P$1,AD$1)</f>
        <v>6.9894764469642379E-2</v>
      </c>
      <c r="AE6" s="38" cm="1">
        <f t="array" aca="1" ref="AE6" ca="1">TREND($K6:$P6,$K$1:$P$1,AE$1)</f>
        <v>7.0965948599444939E-2</v>
      </c>
      <c r="AF6" s="38" cm="1">
        <f t="array" aca="1" ref="AF6" ca="1">TREND($K6:$P6,$K$1:$P$1,AF$1)</f>
        <v>7.2037132729247944E-2</v>
      </c>
      <c r="AG6" s="38" cm="1">
        <f t="array" aca="1" ref="AG6" ca="1">TREND($K6:$P6,$K$1:$P$1,AG$1)</f>
        <v>7.3108316859050948E-2</v>
      </c>
      <c r="AH6" s="38" cm="1">
        <f t="array" aca="1" ref="AH6" ca="1">TREND($K6:$P6,$K$1:$P$1,AH$1)</f>
        <v>7.4179500988853952E-2</v>
      </c>
      <c r="AI6" s="38" cm="1">
        <f t="array" aca="1" ref="AI6" ca="1">TREND($K6:$P6,$K$1:$P$1,AI$1)</f>
        <v>7.5250685118656957E-2</v>
      </c>
      <c r="AJ6" s="38" cm="1">
        <f t="array" aca="1" ref="AJ6" ca="1">TREND($K6:$P6,$K$1:$P$1,AJ$1)</f>
        <v>7.6321869248459961E-2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1.2720311541409972</v>
      </c>
      <c r="C7" s="38">
        <f t="shared" ca="1" si="3"/>
        <v>1.2887684061691682</v>
      </c>
      <c r="D7" s="38">
        <f t="shared" ca="1" si="0"/>
        <v>1.3055056581973394</v>
      </c>
      <c r="E7" s="38">
        <f t="shared" ca="1" si="0"/>
        <v>1.3222429102255104</v>
      </c>
      <c r="F7" s="39" cm="1">
        <f t="array" aca="1" ref="F7" ca="1">INDIRECT(CONCATENATE("'",HLOOKUP(F$1,$B$21:$E$23,3,FALSE),"'!",$B$25,ROW($A7)+5))*About!$A$27</f>
        <v>1.3389801622536814</v>
      </c>
      <c r="G7" s="38">
        <f t="shared" ca="1" si="4"/>
        <v>1.3523699638762183</v>
      </c>
      <c r="H7" s="38">
        <f t="shared" ca="1" si="1"/>
        <v>1.3657597654987552</v>
      </c>
      <c r="I7" s="38">
        <f t="shared" ca="1" si="1"/>
        <v>1.3791495671212919</v>
      </c>
      <c r="J7" s="38">
        <f t="shared" ca="1" si="1"/>
        <v>1.3925393687438288</v>
      </c>
      <c r="K7" s="39" cm="1">
        <f t="array" aca="1" ref="K7" ca="1">INDIRECT(CONCATENATE("'",HLOOKUP(K$1,$B$21:$E$23,3,FALSE),"'!",$B$25,ROW($A7)+5))*About!$A$27</f>
        <v>1.4059291703663657</v>
      </c>
      <c r="L7" s="38">
        <f t="shared" ca="1" si="5"/>
        <v>1.4059291703663657</v>
      </c>
      <c r="M7" s="38">
        <f t="shared" ca="1" si="2"/>
        <v>1.4059291703663657</v>
      </c>
      <c r="N7" s="38">
        <f t="shared" ca="1" si="2"/>
        <v>1.4059291703663657</v>
      </c>
      <c r="O7" s="38">
        <f t="shared" ca="1" si="2"/>
        <v>1.4059291703663657</v>
      </c>
      <c r="P7" s="39" cm="1">
        <f t="array" aca="1" ref="P7" ca="1">INDIRECT(CONCATENATE("'",HLOOKUP(P$1,$B$21:$E$23,3,FALSE),"'!",$B$25,ROW($A7)+5))*About!$A$27</f>
        <v>1.4059291703663657</v>
      </c>
      <c r="Q7" s="38" cm="1">
        <f t="array" aca="1" ref="Q7" ca="1">TREND($K7:$P7,$K$1:$P$1,Q$1)</f>
        <v>1.4059291703663657</v>
      </c>
      <c r="R7" s="38" cm="1">
        <f t="array" aca="1" ref="R7" ca="1">TREND($K7:$P7,$K$1:$P$1,R$1)</f>
        <v>1.4059291703663657</v>
      </c>
      <c r="S7" s="38" cm="1">
        <f t="array" aca="1" ref="S7" ca="1">TREND($K7:$P7,$K$1:$P$1,S$1)</f>
        <v>1.4059291703663657</v>
      </c>
      <c r="T7" s="38" cm="1">
        <f t="array" aca="1" ref="T7" ca="1">TREND($K7:$P7,$K$1:$P$1,T$1)</f>
        <v>1.4059291703663657</v>
      </c>
      <c r="U7" s="38" cm="1">
        <f t="array" aca="1" ref="U7" ca="1">TREND($K7:$P7,$K$1:$P$1,U$1)</f>
        <v>1.4059291703663657</v>
      </c>
      <c r="V7" s="38" cm="1">
        <f t="array" aca="1" ref="V7" ca="1">TREND($K7:$P7,$K$1:$P$1,V$1)</f>
        <v>1.4059291703663657</v>
      </c>
      <c r="W7" s="38" cm="1">
        <f t="array" aca="1" ref="W7" ca="1">TREND($K7:$P7,$K$1:$P$1,W$1)</f>
        <v>1.4059291703663657</v>
      </c>
      <c r="X7" s="38" cm="1">
        <f t="array" aca="1" ref="X7" ca="1">TREND($K7:$P7,$K$1:$P$1,X$1)</f>
        <v>1.4059291703663657</v>
      </c>
      <c r="Y7" s="38" cm="1">
        <f t="array" aca="1" ref="Y7" ca="1">TREND($K7:$P7,$K$1:$P$1,Y$1)</f>
        <v>1.4059291703663657</v>
      </c>
      <c r="Z7" s="38" cm="1">
        <f t="array" aca="1" ref="Z7" ca="1">TREND($K7:$P7,$K$1:$P$1,Z$1)</f>
        <v>1.4059291703663657</v>
      </c>
      <c r="AA7" s="38" cm="1">
        <f t="array" aca="1" ref="AA7" ca="1">TREND($K7:$P7,$K$1:$P$1,AA$1)</f>
        <v>1.4059291703663657</v>
      </c>
      <c r="AB7" s="38" cm="1">
        <f t="array" aca="1" ref="AB7" ca="1">TREND($K7:$P7,$K$1:$P$1,AB$1)</f>
        <v>1.4059291703663657</v>
      </c>
      <c r="AC7" s="38" cm="1">
        <f t="array" aca="1" ref="AC7" ca="1">TREND($K7:$P7,$K$1:$P$1,AC$1)</f>
        <v>1.4059291703663657</v>
      </c>
      <c r="AD7" s="38" cm="1">
        <f t="array" aca="1" ref="AD7" ca="1">TREND($K7:$P7,$K$1:$P$1,AD$1)</f>
        <v>1.4059291703663657</v>
      </c>
      <c r="AE7" s="38" cm="1">
        <f t="array" aca="1" ref="AE7" ca="1">TREND($K7:$P7,$K$1:$P$1,AE$1)</f>
        <v>1.4059291703663657</v>
      </c>
      <c r="AF7" s="38" cm="1">
        <f t="array" aca="1" ref="AF7" ca="1">TREND($K7:$P7,$K$1:$P$1,AF$1)</f>
        <v>1.4059291703663657</v>
      </c>
      <c r="AG7" s="38" cm="1">
        <f t="array" aca="1" ref="AG7" ca="1">TREND($K7:$P7,$K$1:$P$1,AG$1)</f>
        <v>1.4059291703663657</v>
      </c>
      <c r="AH7" s="38" cm="1">
        <f t="array" aca="1" ref="AH7" ca="1">TREND($K7:$P7,$K$1:$P$1,AH$1)</f>
        <v>1.4059291703663657</v>
      </c>
      <c r="AI7" s="38" cm="1">
        <f t="array" aca="1" ref="AI7" ca="1">TREND($K7:$P7,$K$1:$P$1,AI$1)</f>
        <v>1.4059291703663657</v>
      </c>
      <c r="AJ7" s="38" cm="1">
        <f t="array" aca="1" ref="AJ7" ca="1">TREND($K7:$P7,$K$1:$P$1,AJ$1)</f>
        <v>1.4059291703663657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0.22093172677185743</v>
      </c>
      <c r="C8" s="38">
        <f t="shared" ca="1" si="3"/>
        <v>0.22260545197467455</v>
      </c>
      <c r="D8" s="38">
        <f t="shared" ca="1" si="0"/>
        <v>0.22427917717749163</v>
      </c>
      <c r="E8" s="38">
        <f t="shared" ca="1" si="0"/>
        <v>0.22595290238030874</v>
      </c>
      <c r="F8" s="39" cm="1">
        <f t="array" aca="1" ref="F8" ca="1">INDIRECT(CONCATENATE("'",HLOOKUP(F$1,$B$21:$E$23,3,FALSE),"'!",$B$25,ROW($A8)+5))*About!$A$27</f>
        <v>0.22762662758312585</v>
      </c>
      <c r="G8" s="38">
        <f t="shared" ca="1" si="4"/>
        <v>0.22896560774537952</v>
      </c>
      <c r="H8" s="38">
        <f t="shared" ca="1" si="1"/>
        <v>0.2303045879076332</v>
      </c>
      <c r="I8" s="38">
        <f t="shared" ca="1" si="1"/>
        <v>0.2316435680698869</v>
      </c>
      <c r="J8" s="38">
        <f t="shared" ca="1" si="1"/>
        <v>0.23298254823214057</v>
      </c>
      <c r="K8" s="39" cm="1">
        <f t="array" aca="1" ref="K8" ca="1">INDIRECT(CONCATENATE("'",HLOOKUP(K$1,$B$21:$E$23,3,FALSE),"'!",$B$25,ROW($A8)+5))*About!$A$27</f>
        <v>0.23432152839439424</v>
      </c>
      <c r="L8" s="38">
        <f t="shared" ca="1" si="5"/>
        <v>0.23699948871890161</v>
      </c>
      <c r="M8" s="38">
        <f t="shared" ca="1" si="2"/>
        <v>0.23967744904340899</v>
      </c>
      <c r="N8" s="38">
        <f t="shared" ca="1" si="2"/>
        <v>0.24235540936791633</v>
      </c>
      <c r="O8" s="38">
        <f t="shared" ca="1" si="2"/>
        <v>0.2450333696924237</v>
      </c>
      <c r="P8" s="39" cm="1">
        <f t="array" aca="1" ref="P8" ca="1">INDIRECT(CONCATENATE("'",HLOOKUP(P$1,$B$21:$E$23,3,FALSE),"'!",$B$25,ROW($A8)+5))*About!$A$27</f>
        <v>0.24771133001693108</v>
      </c>
      <c r="Q8" s="38" cm="1">
        <f t="array" aca="1" ref="Q8" ca="1">TREND($K8:$P8,$K$1:$P$1,Q$1)</f>
        <v>0.2503892903414382</v>
      </c>
      <c r="R8" s="38" cm="1">
        <f t="array" aca="1" ref="R8" ca="1">TREND($K8:$P8,$K$1:$P$1,R$1)</f>
        <v>0.25306725066594549</v>
      </c>
      <c r="S8" s="38" cm="1">
        <f t="array" aca="1" ref="S8" ca="1">TREND($K8:$P8,$K$1:$P$1,S$1)</f>
        <v>0.25574521099045278</v>
      </c>
      <c r="T8" s="38" cm="1">
        <f t="array" aca="1" ref="T8" ca="1">TREND($K8:$P8,$K$1:$P$1,T$1)</f>
        <v>0.25842317131496007</v>
      </c>
      <c r="U8" s="38" cm="1">
        <f t="array" aca="1" ref="U8" ca="1">TREND($K8:$P8,$K$1:$P$1,U$1)</f>
        <v>0.26110113163946735</v>
      </c>
      <c r="V8" s="38" cm="1">
        <f t="array" aca="1" ref="V8" ca="1">TREND($K8:$P8,$K$1:$P$1,V$1)</f>
        <v>0.26377909196397464</v>
      </c>
      <c r="W8" s="38" cm="1">
        <f t="array" aca="1" ref="W8" ca="1">TREND($K8:$P8,$K$1:$P$1,W$1)</f>
        <v>0.26645705228848193</v>
      </c>
      <c r="X8" s="38" cm="1">
        <f t="array" aca="1" ref="X8" ca="1">TREND($K8:$P8,$K$1:$P$1,X$1)</f>
        <v>0.26913501261298922</v>
      </c>
      <c r="Y8" s="38" cm="1">
        <f t="array" aca="1" ref="Y8" ca="1">TREND($K8:$P8,$K$1:$P$1,Y$1)</f>
        <v>0.27181297293749651</v>
      </c>
      <c r="Z8" s="38" cm="1">
        <f t="array" aca="1" ref="Z8" ca="1">TREND($K8:$P8,$K$1:$P$1,Z$1)</f>
        <v>0.2744909332620038</v>
      </c>
      <c r="AA8" s="38" cm="1">
        <f t="array" aca="1" ref="AA8" ca="1">TREND($K8:$P8,$K$1:$P$1,AA$1)</f>
        <v>0.27716889358651109</v>
      </c>
      <c r="AB8" s="38" cm="1">
        <f t="array" aca="1" ref="AB8" ca="1">TREND($K8:$P8,$K$1:$P$1,AB$1)</f>
        <v>0.27984685391101838</v>
      </c>
      <c r="AC8" s="38" cm="1">
        <f t="array" aca="1" ref="AC8" ca="1">TREND($K8:$P8,$K$1:$P$1,AC$1)</f>
        <v>0.28252481423552656</v>
      </c>
      <c r="AD8" s="38" cm="1">
        <f t="array" aca="1" ref="AD8" ca="1">TREND($K8:$P8,$K$1:$P$1,AD$1)</f>
        <v>0.28520277456003384</v>
      </c>
      <c r="AE8" s="38" cm="1">
        <f t="array" aca="1" ref="AE8" ca="1">TREND($K8:$P8,$K$1:$P$1,AE$1)</f>
        <v>0.28788073488454113</v>
      </c>
      <c r="AF8" s="38" cm="1">
        <f t="array" aca="1" ref="AF8" ca="1">TREND($K8:$P8,$K$1:$P$1,AF$1)</f>
        <v>0.29055869520904842</v>
      </c>
      <c r="AG8" s="38" cm="1">
        <f t="array" aca="1" ref="AG8" ca="1">TREND($K8:$P8,$K$1:$P$1,AG$1)</f>
        <v>0.29323665553355571</v>
      </c>
      <c r="AH8" s="38" cm="1">
        <f t="array" aca="1" ref="AH8" ca="1">TREND($K8:$P8,$K$1:$P$1,AH$1)</f>
        <v>0.295914615858063</v>
      </c>
      <c r="AI8" s="38" cm="1">
        <f t="array" aca="1" ref="AI8" ca="1">TREND($K8:$P8,$K$1:$P$1,AI$1)</f>
        <v>0.29859257618257029</v>
      </c>
      <c r="AJ8" s="38" cm="1">
        <f t="array" aca="1" ref="AJ8" ca="1">TREND($K8:$P8,$K$1:$P$1,AJ$1)</f>
        <v>0.30127053650707758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5.4228696571274097E-2</v>
      </c>
      <c r="C9" s="38">
        <f t="shared" ca="1" si="3"/>
        <v>5.439606909155581E-2</v>
      </c>
      <c r="D9" s="38">
        <f t="shared" ca="1" si="0"/>
        <v>5.4563441611837515E-2</v>
      </c>
      <c r="E9" s="38">
        <f t="shared" ca="1" si="0"/>
        <v>5.4730814132119228E-2</v>
      </c>
      <c r="F9" s="39" cm="1">
        <f t="array" aca="1" ref="F9" ca="1">INDIRECT(CONCATENATE("'",HLOOKUP(F$1,$B$21:$E$23,3,FALSE),"'!",$B$25,ROW($A9)+5))*About!$A$27</f>
        <v>5.489818665240094E-2</v>
      </c>
      <c r="G9" s="38">
        <f t="shared" ca="1" si="4"/>
        <v>5.5567676733527777E-2</v>
      </c>
      <c r="H9" s="38">
        <f t="shared" ca="1" si="1"/>
        <v>5.623716681465462E-2</v>
      </c>
      <c r="I9" s="38">
        <f t="shared" ca="1" si="1"/>
        <v>5.6906656895781456E-2</v>
      </c>
      <c r="J9" s="38">
        <f t="shared" ca="1" si="1"/>
        <v>5.7576146976908299E-2</v>
      </c>
      <c r="K9" s="39" cm="1">
        <f t="array" aca="1" ref="K9" ca="1">INDIRECT(CONCATENATE("'",HLOOKUP(K$1,$B$21:$E$23,3,FALSE),"'!",$B$25,ROW($A9)+5))*About!$A$27</f>
        <v>5.8245637058035135E-2</v>
      </c>
      <c r="L9" s="38">
        <f t="shared" ca="1" si="5"/>
        <v>5.9182923171612715E-2</v>
      </c>
      <c r="M9" s="38">
        <f t="shared" ca="1" si="2"/>
        <v>6.0120209285190296E-2</v>
      </c>
      <c r="N9" s="38">
        <f t="shared" ca="1" si="2"/>
        <v>6.1057495398767869E-2</v>
      </c>
      <c r="O9" s="38">
        <f t="shared" ca="1" si="2"/>
        <v>6.199478151234545E-2</v>
      </c>
      <c r="P9" s="39" cm="1">
        <f t="array" aca="1" ref="P9" ca="1">INDIRECT(CONCATENATE("'",HLOOKUP(P$1,$B$21:$E$23,3,FALSE),"'!",$B$25,ROW($A9)+5))*About!$A$27</f>
        <v>6.293206762592303E-2</v>
      </c>
      <c r="Q9" s="38" cm="1">
        <f t="array" aca="1" ref="Q9" ca="1">TREND($K9:$P9,$K$1:$P$1,Q$1)</f>
        <v>6.3869353739500534E-2</v>
      </c>
      <c r="R9" s="38" cm="1">
        <f t="array" aca="1" ref="R9" ca="1">TREND($K9:$P9,$K$1:$P$1,R$1)</f>
        <v>6.4806639853078218E-2</v>
      </c>
      <c r="S9" s="38" cm="1">
        <f t="array" aca="1" ref="S9" ca="1">TREND($K9:$P9,$K$1:$P$1,S$1)</f>
        <v>6.5743925966655681E-2</v>
      </c>
      <c r="T9" s="38" cm="1">
        <f t="array" aca="1" ref="T9" ca="1">TREND($K9:$P9,$K$1:$P$1,T$1)</f>
        <v>6.6681212080233365E-2</v>
      </c>
      <c r="U9" s="38" cm="1">
        <f t="array" aca="1" ref="U9" ca="1">TREND($K9:$P9,$K$1:$P$1,U$1)</f>
        <v>6.7618498193810828E-2</v>
      </c>
      <c r="V9" s="38" cm="1">
        <f t="array" aca="1" ref="V9" ca="1">TREND($K9:$P9,$K$1:$P$1,V$1)</f>
        <v>6.8555784307388512E-2</v>
      </c>
      <c r="W9" s="38" cm="1">
        <f t="array" aca="1" ref="W9" ca="1">TREND($K9:$P9,$K$1:$P$1,W$1)</f>
        <v>6.9493070420965974E-2</v>
      </c>
      <c r="X9" s="38" cm="1">
        <f t="array" aca="1" ref="X9" ca="1">TREND($K9:$P9,$K$1:$P$1,X$1)</f>
        <v>7.0430356534543659E-2</v>
      </c>
      <c r="Y9" s="38" cm="1">
        <f t="array" aca="1" ref="Y9" ca="1">TREND($K9:$P9,$K$1:$P$1,Y$1)</f>
        <v>7.1367642648121121E-2</v>
      </c>
      <c r="Z9" s="38" cm="1">
        <f t="array" aca="1" ref="Z9" ca="1">TREND($K9:$P9,$K$1:$P$1,Z$1)</f>
        <v>7.2304928761698806E-2</v>
      </c>
      <c r="AA9" s="38" cm="1">
        <f t="array" aca="1" ref="AA9" ca="1">TREND($K9:$P9,$K$1:$P$1,AA$1)</f>
        <v>7.3242214875276268E-2</v>
      </c>
      <c r="AB9" s="38" cm="1">
        <f t="array" aca="1" ref="AB9" ca="1">TREND($K9:$P9,$K$1:$P$1,AB$1)</f>
        <v>7.4179500988853952E-2</v>
      </c>
      <c r="AC9" s="38" cm="1">
        <f t="array" aca="1" ref="AC9" ca="1">TREND($K9:$P9,$K$1:$P$1,AC$1)</f>
        <v>7.5116787102431415E-2</v>
      </c>
      <c r="AD9" s="38" cm="1">
        <f t="array" aca="1" ref="AD9" ca="1">TREND($K9:$P9,$K$1:$P$1,AD$1)</f>
        <v>7.6054073216009099E-2</v>
      </c>
      <c r="AE9" s="38" cm="1">
        <f t="array" aca="1" ref="AE9" ca="1">TREND($K9:$P9,$K$1:$P$1,AE$1)</f>
        <v>7.6991359329586562E-2</v>
      </c>
      <c r="AF9" s="38" cm="1">
        <f t="array" aca="1" ref="AF9" ca="1">TREND($K9:$P9,$K$1:$P$1,AF$1)</f>
        <v>7.7928645443164246E-2</v>
      </c>
      <c r="AG9" s="38" cm="1">
        <f t="array" aca="1" ref="AG9" ca="1">TREND($K9:$P9,$K$1:$P$1,AG$1)</f>
        <v>7.8865931556741709E-2</v>
      </c>
      <c r="AH9" s="38" cm="1">
        <f t="array" aca="1" ref="AH9" ca="1">TREND($K9:$P9,$K$1:$P$1,AH$1)</f>
        <v>7.9803217670319393E-2</v>
      </c>
      <c r="AI9" s="38" cm="1">
        <f t="array" aca="1" ref="AI9" ca="1">TREND($K9:$P9,$K$1:$P$1,AI$1)</f>
        <v>8.0740503783897077E-2</v>
      </c>
      <c r="AJ9" s="38" cm="1">
        <f t="array" aca="1" ref="AJ9" ca="1">TREND($K9:$P9,$K$1:$P$1,AJ$1)</f>
        <v>8.167778989747454E-2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3.3474504056342036E-4</v>
      </c>
      <c r="C10" s="38">
        <f t="shared" ca="1" si="3"/>
        <v>3.431136665775059E-4</v>
      </c>
      <c r="D10" s="38">
        <f t="shared" ca="1" si="0"/>
        <v>3.5148229259159138E-4</v>
      </c>
      <c r="E10" s="38">
        <f t="shared" ca="1" si="0"/>
        <v>3.5985091860567687E-4</v>
      </c>
      <c r="F10" s="39" cm="1">
        <f t="array" aca="1" ref="F10" ca="1">INDIRECT(CONCATENATE("'",HLOOKUP(F$1,$B$21:$E$23,3,FALSE),"'!",$B$25,ROW($A10)+5))*About!$A$27</f>
        <v>3.6821954461976241E-4</v>
      </c>
      <c r="G10" s="38">
        <f t="shared" ca="1" si="4"/>
        <v>3.7759240575553816E-4</v>
      </c>
      <c r="H10" s="38">
        <f t="shared" ca="1" si="1"/>
        <v>3.8696526689131392E-4</v>
      </c>
      <c r="I10" s="38">
        <f t="shared" ca="1" si="1"/>
        <v>3.9633812802708973E-4</v>
      </c>
      <c r="J10" s="38">
        <f t="shared" ca="1" si="1"/>
        <v>4.0571098916286548E-4</v>
      </c>
      <c r="K10" s="39" cm="1">
        <f t="array" aca="1" ref="K10" ca="1">INDIRECT(CONCATENATE("'",HLOOKUP(K$1,$B$21:$E$23,3,FALSE),"'!",$B$25,ROW($A10)+5))*About!$A$27</f>
        <v>4.1508385029864124E-4</v>
      </c>
      <c r="L10" s="38">
        <f t="shared" ca="1" si="5"/>
        <v>4.2579569159667069E-4</v>
      </c>
      <c r="M10" s="38">
        <f t="shared" ca="1" si="2"/>
        <v>4.3650753289470014E-4</v>
      </c>
      <c r="N10" s="38">
        <f t="shared" ca="1" si="2"/>
        <v>4.4721937419272959E-4</v>
      </c>
      <c r="O10" s="38">
        <f t="shared" ca="1" si="2"/>
        <v>4.5793121549075904E-4</v>
      </c>
      <c r="P10" s="39" cm="1">
        <f t="array" aca="1" ref="P10" ca="1">INDIRECT(CONCATENATE("'",HLOOKUP(P$1,$B$21:$E$23,3,FALSE),"'!",$B$25,ROW($A10)+5))*About!$A$27</f>
        <v>4.6864305678878849E-4</v>
      </c>
      <c r="Q10" s="38" cm="1">
        <f t="array" aca="1" ref="Q10" ca="1">TREND($K10:$P10,$K$1:$P$1,Q$1)</f>
        <v>4.79354898086818E-4</v>
      </c>
      <c r="R10" s="38" cm="1">
        <f t="array" aca="1" ref="R10" ca="1">TREND($K10:$P10,$K$1:$P$1,R$1)</f>
        <v>4.9006673938484582E-4</v>
      </c>
      <c r="S10" s="38" cm="1">
        <f t="array" aca="1" ref="S10" ca="1">TREND($K10:$P10,$K$1:$P$1,S$1)</f>
        <v>5.0077858068287712E-4</v>
      </c>
      <c r="T10" s="38" cm="1">
        <f t="array" aca="1" ref="T10" ca="1">TREND($K10:$P10,$K$1:$P$1,T$1)</f>
        <v>5.1149042198090494E-4</v>
      </c>
      <c r="U10" s="38" cm="1">
        <f t="array" aca="1" ref="U10" ca="1">TREND($K10:$P10,$K$1:$P$1,U$1)</f>
        <v>5.2220226327893624E-4</v>
      </c>
      <c r="V10" s="38" cm="1">
        <f t="array" aca="1" ref="V10" ca="1">TREND($K10:$P10,$K$1:$P$1,V$1)</f>
        <v>5.3291410457696406E-4</v>
      </c>
      <c r="W10" s="38" cm="1">
        <f t="array" aca="1" ref="W10" ca="1">TREND($K10:$P10,$K$1:$P$1,W$1)</f>
        <v>5.4362594587499535E-4</v>
      </c>
      <c r="X10" s="38" cm="1">
        <f t="array" aca="1" ref="X10" ca="1">TREND($K10:$P10,$K$1:$P$1,X$1)</f>
        <v>5.5433778717302318E-4</v>
      </c>
      <c r="Y10" s="38" cm="1">
        <f t="array" aca="1" ref="Y10" ca="1">TREND($K10:$P10,$K$1:$P$1,Y$1)</f>
        <v>5.6504962847105447E-4</v>
      </c>
      <c r="Z10" s="38" cm="1">
        <f t="array" aca="1" ref="Z10" ca="1">TREND($K10:$P10,$K$1:$P$1,Z$1)</f>
        <v>5.757614697690823E-4</v>
      </c>
      <c r="AA10" s="38" cm="1">
        <f t="array" aca="1" ref="AA10" ca="1">TREND($K10:$P10,$K$1:$P$1,AA$1)</f>
        <v>5.8647331106711359E-4</v>
      </c>
      <c r="AB10" s="38" cm="1">
        <f t="array" aca="1" ref="AB10" ca="1">TREND($K10:$P10,$K$1:$P$1,AB$1)</f>
        <v>5.9718515236514141E-4</v>
      </c>
      <c r="AC10" s="38" cm="1">
        <f t="array" aca="1" ref="AC10" ca="1">TREND($K10:$P10,$K$1:$P$1,AC$1)</f>
        <v>6.0789699366317271E-4</v>
      </c>
      <c r="AD10" s="38" cm="1">
        <f t="array" aca="1" ref="AD10" ca="1">TREND($K10:$P10,$K$1:$P$1,AD$1)</f>
        <v>6.1860883496120053E-4</v>
      </c>
      <c r="AE10" s="38" cm="1">
        <f t="array" aca="1" ref="AE10" ca="1">TREND($K10:$P10,$K$1:$P$1,AE$1)</f>
        <v>6.2932067625923183E-4</v>
      </c>
      <c r="AF10" s="38" cm="1">
        <f t="array" aca="1" ref="AF10" ca="1">TREND($K10:$P10,$K$1:$P$1,AF$1)</f>
        <v>6.4003251755725965E-4</v>
      </c>
      <c r="AG10" s="38" cm="1">
        <f t="array" aca="1" ref="AG10" ca="1">TREND($K10:$P10,$K$1:$P$1,AG$1)</f>
        <v>6.5074435885529094E-4</v>
      </c>
      <c r="AH10" s="38" cm="1">
        <f t="array" aca="1" ref="AH10" ca="1">TREND($K10:$P10,$K$1:$P$1,AH$1)</f>
        <v>6.6145620015331877E-4</v>
      </c>
      <c r="AI10" s="38" cm="1">
        <f t="array" aca="1" ref="AI10" ca="1">TREND($K10:$P10,$K$1:$P$1,AI$1)</f>
        <v>6.7216804145134659E-4</v>
      </c>
      <c r="AJ10" s="38" cm="1">
        <f t="array" aca="1" ref="AJ10" ca="1">TREND($K10:$P10,$K$1:$P$1,AJ$1)</f>
        <v>6.8287988274937789E-4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3.2135523894088357E-4</v>
      </c>
      <c r="C11" s="38">
        <f t="shared" ca="1" si="3"/>
        <v>3.2972386495496906E-4</v>
      </c>
      <c r="D11" s="38">
        <f t="shared" ca="1" si="0"/>
        <v>3.380924909690546E-4</v>
      </c>
      <c r="E11" s="38">
        <f t="shared" ca="1" si="0"/>
        <v>3.4646111698314008E-4</v>
      </c>
      <c r="F11" s="39" cm="1">
        <f t="array" aca="1" ref="F11" ca="1">INDIRECT(CONCATENATE("'",HLOOKUP(F$1,$B$21:$E$23,3,FALSE),"'!",$B$25,ROW($A11)+5))*About!$A$27</f>
        <v>3.5482974299722557E-4</v>
      </c>
      <c r="G11" s="38">
        <f t="shared" ca="1" si="4"/>
        <v>3.6420260413300132E-4</v>
      </c>
      <c r="H11" s="38">
        <f t="shared" ca="1" si="1"/>
        <v>3.7357546526877708E-4</v>
      </c>
      <c r="I11" s="38">
        <f t="shared" ca="1" si="1"/>
        <v>3.8294832640455289E-4</v>
      </c>
      <c r="J11" s="38">
        <f t="shared" ca="1" si="1"/>
        <v>3.9232118754032864E-4</v>
      </c>
      <c r="K11" s="39" cm="1">
        <f t="array" aca="1" ref="K11" ca="1">INDIRECT(CONCATENATE("'",HLOOKUP(K$1,$B$21:$E$23,3,FALSE),"'!",$B$25,ROW($A11)+5))*About!$A$27</f>
        <v>4.016940486761044E-4</v>
      </c>
      <c r="L11" s="38">
        <f t="shared" ca="1" si="5"/>
        <v>4.1240588997413385E-4</v>
      </c>
      <c r="M11" s="38">
        <f t="shared" ca="1" si="2"/>
        <v>4.231177312721633E-4</v>
      </c>
      <c r="N11" s="38">
        <f t="shared" ca="1" si="2"/>
        <v>4.3382957257019281E-4</v>
      </c>
      <c r="O11" s="38">
        <f t="shared" ca="1" si="2"/>
        <v>4.4454141386822226E-4</v>
      </c>
      <c r="P11" s="39" cm="1">
        <f t="array" aca="1" ref="P11" ca="1">INDIRECT(CONCATENATE("'",HLOOKUP(P$1,$B$21:$E$23,3,FALSE),"'!",$B$25,ROW($A11)+5))*About!$A$27</f>
        <v>4.5525325516625171E-4</v>
      </c>
      <c r="Q11" s="38" cm="1">
        <f t="array" aca="1" ref="Q11" ca="1">TREND($K11:$P11,$K$1:$P$1,Q$1)</f>
        <v>4.6596509646428322E-4</v>
      </c>
      <c r="R11" s="38" cm="1">
        <f t="array" aca="1" ref="R11" ca="1">TREND($K11:$P11,$K$1:$P$1,R$1)</f>
        <v>4.7667693776231104E-4</v>
      </c>
      <c r="S11" s="38" cm="1">
        <f t="array" aca="1" ref="S11" ca="1">TREND($K11:$P11,$K$1:$P$1,S$1)</f>
        <v>4.8738877906034234E-4</v>
      </c>
      <c r="T11" s="38" cm="1">
        <f t="array" aca="1" ref="T11" ca="1">TREND($K11:$P11,$K$1:$P$1,T$1)</f>
        <v>4.9810062035837016E-4</v>
      </c>
      <c r="U11" s="38" cm="1">
        <f t="array" aca="1" ref="U11" ca="1">TREND($K11:$P11,$K$1:$P$1,U$1)</f>
        <v>5.0881246165640145E-4</v>
      </c>
      <c r="V11" s="38" cm="1">
        <f t="array" aca="1" ref="V11" ca="1">TREND($K11:$P11,$K$1:$P$1,V$1)</f>
        <v>5.1952430295442928E-4</v>
      </c>
      <c r="W11" s="38" cm="1">
        <f t="array" aca="1" ref="W11" ca="1">TREND($K11:$P11,$K$1:$P$1,W$1)</f>
        <v>5.3023614425246057E-4</v>
      </c>
      <c r="X11" s="38" cm="1">
        <f t="array" aca="1" ref="X11" ca="1">TREND($K11:$P11,$K$1:$P$1,X$1)</f>
        <v>5.409479855504884E-4</v>
      </c>
      <c r="Y11" s="38" cm="1">
        <f t="array" aca="1" ref="Y11" ca="1">TREND($K11:$P11,$K$1:$P$1,Y$1)</f>
        <v>5.5165982684851969E-4</v>
      </c>
      <c r="Z11" s="38" cm="1">
        <f t="array" aca="1" ref="Z11" ca="1">TREND($K11:$P11,$K$1:$P$1,Z$1)</f>
        <v>5.6237166814654752E-4</v>
      </c>
      <c r="AA11" s="38" cm="1">
        <f t="array" aca="1" ref="AA11" ca="1">TREND($K11:$P11,$K$1:$P$1,AA$1)</f>
        <v>5.7308350944457881E-4</v>
      </c>
      <c r="AB11" s="38" cm="1">
        <f t="array" aca="1" ref="AB11" ca="1">TREND($K11:$P11,$K$1:$P$1,AB$1)</f>
        <v>5.8379535074260663E-4</v>
      </c>
      <c r="AC11" s="38" cm="1">
        <f t="array" aca="1" ref="AC11" ca="1">TREND($K11:$P11,$K$1:$P$1,AC$1)</f>
        <v>5.9450719204063793E-4</v>
      </c>
      <c r="AD11" s="38" cm="1">
        <f t="array" aca="1" ref="AD11" ca="1">TREND($K11:$P11,$K$1:$P$1,AD$1)</f>
        <v>6.0521903333866575E-4</v>
      </c>
      <c r="AE11" s="38" cm="1">
        <f t="array" aca="1" ref="AE11" ca="1">TREND($K11:$P11,$K$1:$P$1,AE$1)</f>
        <v>6.1593087463669705E-4</v>
      </c>
      <c r="AF11" s="38" cm="1">
        <f t="array" aca="1" ref="AF11" ca="1">TREND($K11:$P11,$K$1:$P$1,AF$1)</f>
        <v>6.2664271593472487E-4</v>
      </c>
      <c r="AG11" s="38" cm="1">
        <f t="array" aca="1" ref="AG11" ca="1">TREND($K11:$P11,$K$1:$P$1,AG$1)</f>
        <v>6.3735455723275616E-4</v>
      </c>
      <c r="AH11" s="38" cm="1">
        <f t="array" aca="1" ref="AH11" ca="1">TREND($K11:$P11,$K$1:$P$1,AH$1)</f>
        <v>6.4806639853078399E-4</v>
      </c>
      <c r="AI11" s="38" cm="1">
        <f t="array" aca="1" ref="AI11" ca="1">TREND($K11:$P11,$K$1:$P$1,AI$1)</f>
        <v>6.5877823982881181E-4</v>
      </c>
      <c r="AJ11" s="38" cm="1">
        <f t="array" aca="1" ref="AJ11" ca="1">TREND($K11:$P11,$K$1:$P$1,AJ$1)</f>
        <v>6.6949008112684311E-4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1.4862679801015866E-3</v>
      </c>
      <c r="C12" s="38">
        <f t="shared" ca="1" si="3"/>
        <v>1.5230899345635629E-3</v>
      </c>
      <c r="D12" s="38">
        <f t="shared" ca="1" si="0"/>
        <v>1.5599118890255391E-3</v>
      </c>
      <c r="E12" s="38">
        <f t="shared" ca="1" si="0"/>
        <v>1.5967338434875152E-3</v>
      </c>
      <c r="F12" s="40">
        <f ca="1">SUM(INDIRECT(CONCATENATE("'",HLOOKUP(F$1,$B$21:$E$23,3,FALSE),"'!",$B$25,ROW($A12)+5,":",$B$25,ROW($A12)+6)))*About!$A$27</f>
        <v>1.6335557979494915E-3</v>
      </c>
      <c r="G12" s="38">
        <f t="shared" ca="1" si="4"/>
        <v>1.677742143303863E-3</v>
      </c>
      <c r="H12" s="38">
        <f t="shared" ca="1" si="1"/>
        <v>1.7219284886582345E-3</v>
      </c>
      <c r="I12" s="38">
        <f t="shared" ca="1" si="1"/>
        <v>1.7661148340126058E-3</v>
      </c>
      <c r="J12" s="38">
        <f t="shared" ca="1" si="1"/>
        <v>1.8103011793669773E-3</v>
      </c>
      <c r="K12" s="40">
        <f ca="1">SUM(INDIRECT(CONCATENATE("'",HLOOKUP(K$1,$B$21:$E$23,3,FALSE),"'!",$B$25,ROW($A12)+5,":",$B$25,ROW($A12)+6)))*About!$A$27</f>
        <v>1.8544875247213488E-3</v>
      </c>
      <c r="L12" s="38">
        <f t="shared" ca="1" si="5"/>
        <v>1.8986738700757203E-3</v>
      </c>
      <c r="M12" s="38">
        <f t="shared" ca="1" si="2"/>
        <v>1.9428602154300918E-3</v>
      </c>
      <c r="N12" s="38">
        <f t="shared" ca="1" si="2"/>
        <v>1.9870465607844633E-3</v>
      </c>
      <c r="O12" s="38">
        <f t="shared" ca="1" si="2"/>
        <v>2.031232906138835E-3</v>
      </c>
      <c r="P12" s="40">
        <f ca="1">SUM(INDIRECT(CONCATENATE("'",HLOOKUP(P$1,$B$21:$E$23,3,FALSE),"'!",$B$25,ROW($A12)+5,":",$B$25,ROW($A12)+6)))*About!$A$27</f>
        <v>2.0754192514932063E-3</v>
      </c>
      <c r="Q12" s="38" cm="1">
        <f t="array" aca="1" ref="Q12" ca="1">TREND($K12:$P12,$K$1:$P$1,Q$1)</f>
        <v>2.119605596847568E-3</v>
      </c>
      <c r="R12" s="38" cm="1">
        <f t="array" aca="1" ref="R12" ca="1">TREND($K12:$P12,$K$1:$P$1,R$1)</f>
        <v>2.1637919422019397E-3</v>
      </c>
      <c r="S12" s="38" cm="1">
        <f t="array" aca="1" ref="S12" ca="1">TREND($K12:$P12,$K$1:$P$1,S$1)</f>
        <v>2.2079782875563114E-3</v>
      </c>
      <c r="T12" s="38" cm="1">
        <f t="array" aca="1" ref="T12" ca="1">TREND($K12:$P12,$K$1:$P$1,T$1)</f>
        <v>2.2521646329106831E-3</v>
      </c>
      <c r="U12" s="38" cm="1">
        <f t="array" aca="1" ref="U12" ca="1">TREND($K12:$P12,$K$1:$P$1,U$1)</f>
        <v>2.2963509782650549E-3</v>
      </c>
      <c r="V12" s="38" cm="1">
        <f t="array" aca="1" ref="V12" ca="1">TREND($K12:$P12,$K$1:$P$1,V$1)</f>
        <v>2.3405373236194266E-3</v>
      </c>
      <c r="W12" s="38" cm="1">
        <f t="array" aca="1" ref="W12" ca="1">TREND($K12:$P12,$K$1:$P$1,W$1)</f>
        <v>2.3847236689737983E-3</v>
      </c>
      <c r="X12" s="38" cm="1">
        <f t="array" aca="1" ref="X12" ca="1">TREND($K12:$P12,$K$1:$P$1,X$1)</f>
        <v>2.42891001432817E-3</v>
      </c>
      <c r="Y12" s="38" cm="1">
        <f t="array" aca="1" ref="Y12" ca="1">TREND($K12:$P12,$K$1:$P$1,Y$1)</f>
        <v>2.4730963596825417E-3</v>
      </c>
      <c r="Z12" s="38" cm="1">
        <f t="array" aca="1" ref="Z12" ca="1">TREND($K12:$P12,$K$1:$P$1,Z$1)</f>
        <v>2.5172827050369134E-3</v>
      </c>
      <c r="AA12" s="38" cm="1">
        <f t="array" aca="1" ref="AA12" ca="1">TREND($K12:$P12,$K$1:$P$1,AA$1)</f>
        <v>2.5614690503912851E-3</v>
      </c>
      <c r="AB12" s="38" cm="1">
        <f t="array" aca="1" ref="AB12" ca="1">TREND($K12:$P12,$K$1:$P$1,AB$1)</f>
        <v>2.6056553957456569E-3</v>
      </c>
      <c r="AC12" s="38" cm="1">
        <f t="array" aca="1" ref="AC12" ca="1">TREND($K12:$P12,$K$1:$P$1,AC$1)</f>
        <v>2.6498417411000286E-3</v>
      </c>
      <c r="AD12" s="38" cm="1">
        <f t="array" aca="1" ref="AD12" ca="1">TREND($K12:$P12,$K$1:$P$1,AD$1)</f>
        <v>2.6940280864544003E-3</v>
      </c>
      <c r="AE12" s="38" cm="1">
        <f t="array" aca="1" ref="AE12" ca="1">TREND($K12:$P12,$K$1:$P$1,AE$1)</f>
        <v>2.738214431808772E-3</v>
      </c>
      <c r="AF12" s="38" cm="1">
        <f t="array" aca="1" ref="AF12" ca="1">TREND($K12:$P12,$K$1:$P$1,AF$1)</f>
        <v>2.7824007771631437E-3</v>
      </c>
      <c r="AG12" s="38" cm="1">
        <f t="array" aca="1" ref="AG12" ca="1">TREND($K12:$P12,$K$1:$P$1,AG$1)</f>
        <v>2.8265871225175154E-3</v>
      </c>
      <c r="AH12" s="38" cm="1">
        <f t="array" aca="1" ref="AH12" ca="1">TREND($K12:$P12,$K$1:$P$1,AH$1)</f>
        <v>2.8707734678718871E-3</v>
      </c>
      <c r="AI12" s="38" cm="1">
        <f t="array" aca="1" ref="AI12" ca="1">TREND($K12:$P12,$K$1:$P$1,AI$1)</f>
        <v>2.9149598132262589E-3</v>
      </c>
      <c r="AJ12" s="38" cm="1">
        <f t="array" aca="1" ref="AJ12" ca="1">TREND($K12:$P12,$K$1:$P$1,AJ$1)</f>
        <v>2.9591461585806306E-3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HOIpTP-LULUCF-SO2</v>
      </c>
    </row>
    <row r="18" spans="1:5" x14ac:dyDescent="0.45">
      <c r="A18" t="s">
        <v>114</v>
      </c>
      <c r="B18" t="str">
        <f ca="1">RIGHT(B17,LEN(B17)-7)</f>
        <v>LULUCF-SO2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33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 x14ac:dyDescent="0.45">
      <c r="A6" s="9" t="s">
        <v>6</v>
      </c>
      <c r="B6" s="10">
        <v>1.5E-3</v>
      </c>
      <c r="C6" s="10">
        <v>1.2E-2</v>
      </c>
      <c r="D6" s="10">
        <v>9.7000000000000003E-2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24" t="s">
        <v>14</v>
      </c>
      <c r="B8" s="10">
        <v>3.6999999999999999E-4</v>
      </c>
      <c r="C8" s="10">
        <v>2.8E-3</v>
      </c>
      <c r="D8" s="10">
        <v>2.3E-2</v>
      </c>
    </row>
    <row r="9" spans="1:4" ht="15" customHeight="1" x14ac:dyDescent="0.45">
      <c r="A9" s="24" t="s">
        <v>15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 x14ac:dyDescent="0.45">
      <c r="A10" s="24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45">
      <c r="A11" s="24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45">
      <c r="A12" s="24" t="s">
        <v>163</v>
      </c>
      <c r="B12" s="10">
        <v>0.51</v>
      </c>
      <c r="C12" s="10">
        <v>3.7</v>
      </c>
      <c r="D12" s="10">
        <v>33</v>
      </c>
    </row>
    <row r="13" spans="1:4" ht="15" customHeight="1" x14ac:dyDescent="0.45">
      <c r="A13" s="24" t="s">
        <v>18</v>
      </c>
      <c r="B13" s="10">
        <v>8.5999999999999993E-2</v>
      </c>
      <c r="C13" s="10">
        <v>0.61</v>
      </c>
      <c r="D13" s="10">
        <v>5.5</v>
      </c>
    </row>
    <row r="14" spans="1:4" ht="15" customHeight="1" x14ac:dyDescent="0.45">
      <c r="A14" s="24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45">
      <c r="A15" s="24" t="s">
        <v>20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 x14ac:dyDescent="0.45">
      <c r="A16" s="24" t="s">
        <v>21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 x14ac:dyDescent="0.45">
      <c r="A17" s="24" t="s">
        <v>22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 x14ac:dyDescent="0.45">
      <c r="A18" s="25" t="s">
        <v>23</v>
      </c>
      <c r="B18" s="13">
        <v>6.7999999999999999E-5</v>
      </c>
      <c r="C18" s="13">
        <v>5.2999999999999998E-4</v>
      </c>
      <c r="D18" s="13">
        <v>4.4000000000000003E-3</v>
      </c>
    </row>
    <row r="19" spans="1:4" x14ac:dyDescent="0.45">
      <c r="A19" s="26"/>
    </row>
    <row r="20" spans="1:4" x14ac:dyDescent="0.45">
      <c r="A20" s="26"/>
    </row>
    <row r="21" spans="1:4" x14ac:dyDescent="0.45">
      <c r="A21" s="26"/>
    </row>
  </sheetData>
  <mergeCells count="2">
    <mergeCell ref="B2:D2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34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 x14ac:dyDescent="0.45">
      <c r="A6" s="9" t="s">
        <v>6</v>
      </c>
      <c r="B6" s="10">
        <v>1E-3</v>
      </c>
      <c r="C6" s="10">
        <v>1.2999999999999999E-2</v>
      </c>
      <c r="D6" s="10">
        <v>4.2000000000000003E-2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 x14ac:dyDescent="0.45">
      <c r="A9" s="9" t="s">
        <v>15</v>
      </c>
      <c r="B9" s="10">
        <v>5.8E-4</v>
      </c>
      <c r="C9" s="10">
        <v>6.7999999999999996E-3</v>
      </c>
      <c r="D9" s="10">
        <v>2.3E-2</v>
      </c>
    </row>
    <row r="10" spans="1:4" ht="15" customHeight="1" x14ac:dyDescent="0.45">
      <c r="A10" s="9" t="s">
        <v>16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0.41</v>
      </c>
    </row>
    <row r="12" spans="1:4" ht="15" customHeight="1" x14ac:dyDescent="0.45">
      <c r="A12" s="9" t="s">
        <v>163</v>
      </c>
      <c r="B12" s="10">
        <v>0.32</v>
      </c>
      <c r="C12" s="10">
        <v>3.7</v>
      </c>
      <c r="D12" s="10">
        <v>12</v>
      </c>
    </row>
    <row r="13" spans="1:4" ht="15" customHeight="1" x14ac:dyDescent="0.45">
      <c r="A13" s="9" t="s">
        <v>18</v>
      </c>
      <c r="B13" s="10">
        <v>5.2999999999999999E-2</v>
      </c>
      <c r="C13" s="10">
        <v>0.62</v>
      </c>
      <c r="D13" s="10">
        <v>2</v>
      </c>
    </row>
    <row r="14" spans="1:4" ht="15" customHeight="1" x14ac:dyDescent="0.4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45">
      <c r="A15" s="9" t="s">
        <v>20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 x14ac:dyDescent="0.45">
      <c r="A16" s="9" t="s">
        <v>21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 x14ac:dyDescent="0.45">
      <c r="A17" s="9" t="s">
        <v>22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 x14ac:dyDescent="0.45">
      <c r="A18" s="18" t="s">
        <v>23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8" t="s">
        <v>31</v>
      </c>
      <c r="B1" s="48"/>
      <c r="C1" s="48"/>
      <c r="D1" s="48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 x14ac:dyDescent="0.45">
      <c r="A6" s="9" t="s">
        <v>6</v>
      </c>
      <c r="B6" s="10">
        <v>1.8E-3</v>
      </c>
      <c r="C6" s="10">
        <v>1.7999999999999999E-2</v>
      </c>
      <c r="D6" s="10">
        <v>8.5000000000000006E-2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0.73</v>
      </c>
    </row>
    <row r="11" spans="1:4" ht="15" customHeight="1" x14ac:dyDescent="0.45">
      <c r="A11" s="9" t="s">
        <v>17</v>
      </c>
      <c r="B11" s="10">
        <v>2.1999999999999999E-2</v>
      </c>
      <c r="C11" s="10">
        <v>0.22</v>
      </c>
      <c r="D11" s="10">
        <v>1</v>
      </c>
    </row>
    <row r="12" spans="1:4" ht="15" customHeight="1" x14ac:dyDescent="0.45">
      <c r="A12" s="9" t="s">
        <v>163</v>
      </c>
      <c r="B12" s="10">
        <v>0.66</v>
      </c>
      <c r="C12" s="10">
        <v>6.6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1.1000000000000001</v>
      </c>
      <c r="D13" s="10">
        <v>5.2</v>
      </c>
    </row>
    <row r="14" spans="1:4" ht="15" customHeight="1" x14ac:dyDescent="0.4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45">
      <c r="A15" s="9" t="s">
        <v>20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 x14ac:dyDescent="0.45">
      <c r="A16" s="9" t="s">
        <v>21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 x14ac:dyDescent="0.45">
      <c r="A17" s="9" t="s">
        <v>22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 x14ac:dyDescent="0.45">
      <c r="A18" s="18" t="s">
        <v>23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8" t="s">
        <v>30</v>
      </c>
      <c r="B1" s="48"/>
      <c r="C1" s="48"/>
      <c r="D1" s="48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6.3E-3</v>
      </c>
      <c r="D5" s="10">
        <v>5.5E-2</v>
      </c>
    </row>
    <row r="6" spans="1:4" ht="15" customHeight="1" x14ac:dyDescent="0.45">
      <c r="A6" s="9" t="s">
        <v>6</v>
      </c>
      <c r="B6" s="10">
        <v>3.0000000000000001E-3</v>
      </c>
      <c r="C6" s="10">
        <v>1.4E-2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7.6E-3</v>
      </c>
      <c r="D9" s="10">
        <v>6.3E-2</v>
      </c>
    </row>
    <row r="10" spans="1:4" ht="15" customHeight="1" x14ac:dyDescent="0.45">
      <c r="A10" s="9" t="s">
        <v>16</v>
      </c>
      <c r="B10" s="10">
        <v>0.02</v>
      </c>
      <c r="C10" s="10">
        <v>9.7000000000000003E-2</v>
      </c>
      <c r="D10" s="10">
        <v>0.8</v>
      </c>
    </row>
    <row r="11" spans="1:4" ht="15" customHeight="1" x14ac:dyDescent="0.45">
      <c r="A11" s="9" t="s">
        <v>17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 x14ac:dyDescent="0.45">
      <c r="A12" s="9" t="s">
        <v>163</v>
      </c>
      <c r="B12" s="10">
        <v>0.88</v>
      </c>
      <c r="C12" s="10">
        <v>4.2</v>
      </c>
      <c r="D12" s="10">
        <v>35</v>
      </c>
    </row>
    <row r="13" spans="1:4" ht="15" customHeight="1" x14ac:dyDescent="0.4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45">
      <c r="A14" s="9" t="s">
        <v>19</v>
      </c>
      <c r="B14" s="10">
        <v>3.4000000000000002E-2</v>
      </c>
      <c r="C14" s="10">
        <v>0.16</v>
      </c>
      <c r="D14" s="10">
        <v>1.3</v>
      </c>
    </row>
    <row r="15" spans="1:4" ht="15" customHeight="1" x14ac:dyDescent="0.45">
      <c r="A15" s="9" t="s">
        <v>20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 x14ac:dyDescent="0.45">
      <c r="A16" s="9" t="s">
        <v>21</v>
      </c>
      <c r="B16" s="10">
        <v>2.7999999999999998E-4</v>
      </c>
      <c r="C16" s="10">
        <v>1.4E-3</v>
      </c>
      <c r="D16" s="10">
        <v>1.2E-2</v>
      </c>
    </row>
    <row r="17" spans="1:4" ht="15" customHeight="1" x14ac:dyDescent="0.45">
      <c r="A17" s="9" t="s">
        <v>22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 x14ac:dyDescent="0.45">
      <c r="A18" s="18" t="s">
        <v>23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35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4.9000000000000002E-2</v>
      </c>
      <c r="D5" s="10">
        <v>0.06</v>
      </c>
    </row>
    <row r="6" spans="1:4" ht="15" customHeight="1" x14ac:dyDescent="0.45">
      <c r="A6" s="9" t="s">
        <v>6</v>
      </c>
      <c r="B6" s="10">
        <v>4.4000000000000003E-3</v>
      </c>
      <c r="C6" s="10">
        <v>0.11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2.4E-2</v>
      </c>
      <c r="D8" s="10">
        <v>2.9000000000000001E-2</v>
      </c>
    </row>
    <row r="9" spans="1:4" ht="15" customHeight="1" x14ac:dyDescent="0.4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4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45">
      <c r="A11" s="9" t="s">
        <v>17</v>
      </c>
      <c r="B11" s="10">
        <v>5.3999999999999999E-2</v>
      </c>
      <c r="C11" s="10">
        <v>1.1000000000000001</v>
      </c>
      <c r="D11" s="10">
        <v>1.5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0.27</v>
      </c>
      <c r="C13" s="10">
        <v>5.9</v>
      </c>
      <c r="D13" s="10">
        <v>7.5</v>
      </c>
    </row>
    <row r="14" spans="1:4" ht="15" customHeight="1" x14ac:dyDescent="0.4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45">
      <c r="A15" s="9" t="s">
        <v>20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 x14ac:dyDescent="0.45">
      <c r="A16" s="9" t="s">
        <v>21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 x14ac:dyDescent="0.45">
      <c r="A17" s="9" t="s">
        <v>22</v>
      </c>
      <c r="B17" s="10">
        <v>1.9E-3</v>
      </c>
      <c r="C17" s="10">
        <v>4.7E-2</v>
      </c>
      <c r="D17" s="10">
        <v>5.8999999999999997E-2</v>
      </c>
    </row>
    <row r="18" spans="1:4" ht="15" customHeight="1" x14ac:dyDescent="0.45">
      <c r="A18" s="18" t="s">
        <v>23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36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3.8E-3</v>
      </c>
      <c r="C6" s="10">
        <v>2.4E-2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 x14ac:dyDescent="0.45">
      <c r="A10" s="9" t="s">
        <v>16</v>
      </c>
      <c r="B10" s="10">
        <v>2.5999999999999999E-2</v>
      </c>
      <c r="C10" s="10">
        <v>0.17</v>
      </c>
      <c r="D10" s="10">
        <v>0.91</v>
      </c>
    </row>
    <row r="11" spans="1:4" ht="15" customHeight="1" x14ac:dyDescent="0.45">
      <c r="A11" s="9" t="s">
        <v>17</v>
      </c>
      <c r="B11" s="10">
        <v>3.7999999999999999E-2</v>
      </c>
      <c r="C11" s="10">
        <v>0.24</v>
      </c>
      <c r="D11" s="10">
        <v>1.3</v>
      </c>
    </row>
    <row r="12" spans="1:4" ht="15" customHeight="1" x14ac:dyDescent="0.45">
      <c r="A12" s="9" t="s">
        <v>163</v>
      </c>
      <c r="B12" s="10">
        <v>1.1000000000000001</v>
      </c>
      <c r="C12" s="10">
        <v>7.2</v>
      </c>
      <c r="D12" s="10">
        <v>39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4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 x14ac:dyDescent="0.45">
      <c r="A16" s="9" t="s">
        <v>21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 x14ac:dyDescent="0.45">
      <c r="A17" s="9" t="s">
        <v>22</v>
      </c>
      <c r="B17" s="10">
        <v>1.5E-3</v>
      </c>
      <c r="C17" s="10">
        <v>0.01</v>
      </c>
      <c r="D17" s="10">
        <v>5.6000000000000001E-2</v>
      </c>
    </row>
    <row r="18" spans="1:4" ht="15" customHeight="1" x14ac:dyDescent="0.45">
      <c r="A18" s="18" t="s">
        <v>23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37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 x14ac:dyDescent="0.45">
      <c r="A6" s="9" t="s">
        <v>6</v>
      </c>
      <c r="B6" s="10">
        <v>2.7000000000000001E-3</v>
      </c>
      <c r="C6" s="10">
        <v>2.1999999999999999E-2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 x14ac:dyDescent="0.4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4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45">
      <c r="A12" s="9" t="s">
        <v>163</v>
      </c>
      <c r="B12" s="10">
        <v>0.82</v>
      </c>
      <c r="C12" s="10">
        <v>6.4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5.7</v>
      </c>
    </row>
    <row r="14" spans="1:4" ht="15" customHeight="1" x14ac:dyDescent="0.45">
      <c r="A14" s="9" t="s">
        <v>19</v>
      </c>
      <c r="B14" s="10">
        <v>3.3000000000000002E-2</v>
      </c>
      <c r="C14" s="10">
        <v>0.25</v>
      </c>
      <c r="D14" s="10">
        <v>1.3</v>
      </c>
    </row>
    <row r="15" spans="1:4" ht="15" customHeight="1" x14ac:dyDescent="0.45">
      <c r="A15" s="9" t="s">
        <v>20</v>
      </c>
      <c r="B15" s="10">
        <v>2.7E-4</v>
      </c>
      <c r="C15" s="10">
        <v>2.3E-3</v>
      </c>
      <c r="D15" s="10">
        <v>1.2999999999999999E-2</v>
      </c>
    </row>
    <row r="16" spans="1:4" ht="15" customHeight="1" x14ac:dyDescent="0.45">
      <c r="A16" s="9" t="s">
        <v>21</v>
      </c>
      <c r="B16" s="10">
        <v>2.5999999999999998E-4</v>
      </c>
      <c r="C16" s="10">
        <v>2.3E-3</v>
      </c>
      <c r="D16" s="10">
        <v>1.2E-2</v>
      </c>
    </row>
    <row r="17" spans="1:4" ht="15" customHeight="1" x14ac:dyDescent="0.45">
      <c r="A17" s="9" t="s">
        <v>22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 x14ac:dyDescent="0.45">
      <c r="A18" s="18" t="s">
        <v>23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38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7.5000000000000002E-4</v>
      </c>
      <c r="C5" s="10">
        <v>4.1000000000000003E-3</v>
      </c>
      <c r="D5" s="10">
        <v>0.01</v>
      </c>
    </row>
    <row r="6" spans="1:4" ht="15" customHeight="1" x14ac:dyDescent="0.45">
      <c r="A6" s="9" t="s">
        <v>6</v>
      </c>
      <c r="B6" s="10">
        <v>1.6999999999999999E-3</v>
      </c>
      <c r="C6" s="10">
        <v>9.4000000000000004E-3</v>
      </c>
      <c r="D6" s="10">
        <v>2.4E-2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3.5E-4</v>
      </c>
      <c r="C8" s="10">
        <v>1.9E-3</v>
      </c>
      <c r="D8" s="10">
        <v>4.3E-3</v>
      </c>
    </row>
    <row r="9" spans="1:4" ht="15" customHeight="1" x14ac:dyDescent="0.45">
      <c r="A9" s="9" t="s">
        <v>15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 x14ac:dyDescent="0.4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45">
      <c r="A11" s="9" t="s">
        <v>17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 x14ac:dyDescent="0.45">
      <c r="A12" s="9" t="s">
        <v>163</v>
      </c>
      <c r="B12" s="10">
        <v>0.53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45">
      <c r="A15" s="9" t="s">
        <v>20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 x14ac:dyDescent="0.45">
      <c r="A16" s="9" t="s">
        <v>21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 x14ac:dyDescent="0.45">
      <c r="A17" s="9" t="s">
        <v>22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 x14ac:dyDescent="0.45">
      <c r="A18" s="18" t="s">
        <v>23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39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 x14ac:dyDescent="0.45">
      <c r="A6" s="9" t="s">
        <v>6</v>
      </c>
      <c r="B6" s="10">
        <v>1.2999999999999999E-3</v>
      </c>
      <c r="C6" s="10">
        <v>1.2E-2</v>
      </c>
      <c r="D6" s="10">
        <v>7.9000000000000001E-2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2.3999999999999998E-3</v>
      </c>
      <c r="D8" s="10">
        <v>1.6E-2</v>
      </c>
    </row>
    <row r="9" spans="1:4" ht="15" customHeight="1" x14ac:dyDescent="0.45">
      <c r="A9" s="9" t="s">
        <v>15</v>
      </c>
      <c r="B9" s="10">
        <v>5.9999999999999995E-4</v>
      </c>
      <c r="C9" s="10">
        <v>6.3E-3</v>
      </c>
      <c r="D9" s="10">
        <v>0.04</v>
      </c>
    </row>
    <row r="10" spans="1:4" ht="15" customHeight="1" x14ac:dyDescent="0.4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4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5.7000000000000002E-2</v>
      </c>
      <c r="C13" s="10">
        <v>0.57999999999999996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45">
      <c r="A15" s="9" t="s">
        <v>20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 x14ac:dyDescent="0.45">
      <c r="A16" s="9" t="s">
        <v>21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 x14ac:dyDescent="0.45">
      <c r="A17" s="9" t="s">
        <v>22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 x14ac:dyDescent="0.45">
      <c r="A18" s="18" t="s">
        <v>23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40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1.2E-2</v>
      </c>
      <c r="D5" s="10">
        <v>4.2999999999999997E-2</v>
      </c>
    </row>
    <row r="6" spans="1:4" ht="15" customHeight="1" x14ac:dyDescent="0.45">
      <c r="A6" s="9" t="s">
        <v>6</v>
      </c>
      <c r="B6" s="10">
        <v>3.5999999999999999E-3</v>
      </c>
      <c r="C6" s="10">
        <v>2.7E-2</v>
      </c>
      <c r="D6" s="10">
        <v>9.8000000000000004E-2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 x14ac:dyDescent="0.45">
      <c r="A9" s="9" t="s">
        <v>15</v>
      </c>
      <c r="B9" s="10">
        <v>2.3E-3</v>
      </c>
      <c r="C9" s="10">
        <v>1.6E-2</v>
      </c>
      <c r="D9" s="10">
        <v>6.0999999999999999E-2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0.21</v>
      </c>
      <c r="D10" s="10">
        <v>0.77</v>
      </c>
    </row>
    <row r="11" spans="1:4" ht="15" customHeight="1" x14ac:dyDescent="0.4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45">
      <c r="A12" s="9" t="s">
        <v>163</v>
      </c>
      <c r="B12" s="10">
        <v>1.2</v>
      </c>
      <c r="C12" s="10">
        <v>9.1999999999999993</v>
      </c>
      <c r="D12" s="10">
        <v>34</v>
      </c>
    </row>
    <row r="13" spans="1:4" ht="15" customHeight="1" x14ac:dyDescent="0.45">
      <c r="A13" s="9" t="s">
        <v>18</v>
      </c>
      <c r="B13" s="10">
        <v>0.21</v>
      </c>
      <c r="C13" s="10">
        <v>1.5</v>
      </c>
      <c r="D13" s="10">
        <v>5.7</v>
      </c>
    </row>
    <row r="14" spans="1:4" ht="15" customHeight="1" x14ac:dyDescent="0.4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45">
      <c r="A15" s="9" t="s">
        <v>20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 x14ac:dyDescent="0.45">
      <c r="A16" s="9" t="s">
        <v>21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 x14ac:dyDescent="0.45">
      <c r="A17" s="9" t="s">
        <v>22</v>
      </c>
      <c r="B17" s="10">
        <v>1.4E-3</v>
      </c>
      <c r="C17" s="10">
        <v>1.0999999999999999E-2</v>
      </c>
      <c r="D17" s="10">
        <v>3.9E-2</v>
      </c>
    </row>
    <row r="18" spans="1:4" ht="15" customHeight="1" x14ac:dyDescent="0.45">
      <c r="A18" s="18" t="s">
        <v>23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41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 x14ac:dyDescent="0.45">
      <c r="A6" s="15" t="s">
        <v>6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 x14ac:dyDescent="0.45">
      <c r="A7" s="16" t="s">
        <v>7</v>
      </c>
      <c r="B7" s="17"/>
      <c r="C7" s="20"/>
      <c r="D7" s="14"/>
    </row>
    <row r="8" spans="1:4" ht="15" customHeight="1" x14ac:dyDescent="0.45">
      <c r="A8" s="9" t="s">
        <v>14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 x14ac:dyDescent="0.45">
      <c r="A9" s="9" t="s">
        <v>15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 x14ac:dyDescent="0.45">
      <c r="A10" s="9" t="s">
        <v>16</v>
      </c>
      <c r="B10" s="10">
        <v>1.7000000000000001E-2</v>
      </c>
      <c r="C10" s="10">
        <v>0.1</v>
      </c>
      <c r="D10" s="10">
        <v>0.69</v>
      </c>
    </row>
    <row r="11" spans="1:4" ht="15" customHeight="1" x14ac:dyDescent="0.45">
      <c r="A11" s="9" t="s">
        <v>17</v>
      </c>
      <c r="B11" s="10">
        <v>2.5000000000000001E-2</v>
      </c>
      <c r="C11" s="10">
        <v>0.15</v>
      </c>
      <c r="D11" s="10">
        <v>0.99</v>
      </c>
    </row>
    <row r="12" spans="1:4" ht="15" customHeight="1" x14ac:dyDescent="0.45">
      <c r="A12" s="9" t="s">
        <v>163</v>
      </c>
      <c r="B12" s="10">
        <v>0.72</v>
      </c>
      <c r="C12" s="10">
        <v>4.4000000000000004</v>
      </c>
      <c r="D12" s="10">
        <v>30</v>
      </c>
    </row>
    <row r="13" spans="1:4" ht="15" customHeight="1" x14ac:dyDescent="0.45">
      <c r="A13" s="9" t="s">
        <v>18</v>
      </c>
      <c r="B13" s="10">
        <v>0.12</v>
      </c>
      <c r="C13" s="10">
        <v>0.74</v>
      </c>
      <c r="D13" s="10">
        <v>5.0999999999999996</v>
      </c>
    </row>
    <row r="14" spans="1:4" ht="15" customHeight="1" x14ac:dyDescent="0.4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45">
      <c r="A15" s="9" t="s">
        <v>20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 x14ac:dyDescent="0.45">
      <c r="A16" s="9" t="s">
        <v>21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 x14ac:dyDescent="0.45">
      <c r="A17" s="9" t="s">
        <v>22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 x14ac:dyDescent="0.45">
      <c r="A18" s="18" t="s">
        <v>23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42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7.6000000000000004E-4</v>
      </c>
      <c r="C5" s="10">
        <v>4.8999999999999998E-3</v>
      </c>
      <c r="D5" s="10">
        <v>3.1E-2</v>
      </c>
    </row>
    <row r="6" spans="1:4" ht="15" customHeight="1" x14ac:dyDescent="0.45">
      <c r="A6" s="9" t="s">
        <v>6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 x14ac:dyDescent="0.4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4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</v>
      </c>
    </row>
    <row r="12" spans="1:4" ht="15" customHeight="1" x14ac:dyDescent="0.45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45">
      <c r="A13" s="9" t="s">
        <v>18</v>
      </c>
      <c r="B13" s="10">
        <v>9.6000000000000002E-2</v>
      </c>
      <c r="C13" s="10">
        <v>0.57999999999999996</v>
      </c>
      <c r="D13" s="10">
        <v>4</v>
      </c>
    </row>
    <row r="14" spans="1:4" ht="15" customHeight="1" x14ac:dyDescent="0.4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45">
      <c r="A15" s="9" t="s">
        <v>20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 x14ac:dyDescent="0.45">
      <c r="A16" s="9" t="s">
        <v>21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 x14ac:dyDescent="0.45">
      <c r="A17" s="9" t="s">
        <v>22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 x14ac:dyDescent="0.45">
      <c r="A18" s="18" t="s">
        <v>23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43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 x14ac:dyDescent="0.45">
      <c r="A6" s="9" t="s">
        <v>6</v>
      </c>
      <c r="B6" s="10">
        <v>1.9E-3</v>
      </c>
      <c r="C6" s="10">
        <v>2.1999999999999999E-2</v>
      </c>
      <c r="D6" s="10">
        <v>6.4000000000000001E-2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4.2999999999999999E-4</v>
      </c>
      <c r="C8" s="10">
        <v>5.1999999999999998E-3</v>
      </c>
      <c r="D8" s="10">
        <v>1.6E-2</v>
      </c>
    </row>
    <row r="9" spans="1:4" ht="15" customHeight="1" x14ac:dyDescent="0.45">
      <c r="A9" s="9" t="s">
        <v>15</v>
      </c>
      <c r="B9" s="10">
        <v>1.1999999999999999E-3</v>
      </c>
      <c r="C9" s="10">
        <v>1.7000000000000001E-2</v>
      </c>
      <c r="D9" s="10">
        <v>0.04</v>
      </c>
    </row>
    <row r="10" spans="1:4" ht="15" customHeight="1" x14ac:dyDescent="0.4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45">
      <c r="A11" s="9" t="s">
        <v>17</v>
      </c>
      <c r="B11" s="10">
        <v>2.1999999999999999E-2</v>
      </c>
      <c r="C11" s="10">
        <v>0.31</v>
      </c>
      <c r="D11" s="10">
        <v>0.74</v>
      </c>
    </row>
    <row r="12" spans="1:4" ht="15" customHeight="1" x14ac:dyDescent="0.45">
      <c r="A12" s="9" t="s">
        <v>163</v>
      </c>
      <c r="B12" s="10">
        <v>0.66</v>
      </c>
      <c r="C12" s="10">
        <v>9.6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1.6</v>
      </c>
      <c r="D13" s="10">
        <v>3.9</v>
      </c>
    </row>
    <row r="14" spans="1:4" ht="15" customHeight="1" x14ac:dyDescent="0.45">
      <c r="A14" s="9" t="s">
        <v>19</v>
      </c>
      <c r="B14" s="10">
        <v>2.5999999999999999E-2</v>
      </c>
      <c r="C14" s="10">
        <v>0.37</v>
      </c>
      <c r="D14" s="10">
        <v>0.87</v>
      </c>
    </row>
    <row r="15" spans="1:4" ht="15" customHeight="1" x14ac:dyDescent="0.45">
      <c r="A15" s="9" t="s">
        <v>20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 x14ac:dyDescent="0.45">
      <c r="A16" s="9" t="s">
        <v>21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 x14ac:dyDescent="0.45">
      <c r="A17" s="9" t="s">
        <v>22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 x14ac:dyDescent="0.45">
      <c r="A18" s="18" t="s">
        <v>23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44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 x14ac:dyDescent="0.45">
      <c r="A6" s="9" t="s">
        <v>6</v>
      </c>
      <c r="B6" s="10">
        <v>1.8E-3</v>
      </c>
      <c r="C6" s="10">
        <v>1.2E-2</v>
      </c>
      <c r="D6" s="10">
        <v>8.3000000000000004E-2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4.4000000000000002E-4</v>
      </c>
      <c r="C8" s="10">
        <v>2.8E-3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 x14ac:dyDescent="0.45">
      <c r="A10" s="9" t="s">
        <v>16</v>
      </c>
      <c r="B10" s="10">
        <v>1.6E-2</v>
      </c>
      <c r="C10" s="10">
        <v>0.11</v>
      </c>
      <c r="D10" s="10">
        <v>0.68</v>
      </c>
    </row>
    <row r="11" spans="1:4" ht="15" customHeight="1" x14ac:dyDescent="0.45">
      <c r="A11" s="9" t="s">
        <v>17</v>
      </c>
      <c r="B11" s="10">
        <v>2.1999999999999999E-2</v>
      </c>
      <c r="C11" s="10">
        <v>0.16</v>
      </c>
      <c r="D11" s="10">
        <v>0.97</v>
      </c>
    </row>
    <row r="12" spans="1:4" ht="15" customHeight="1" x14ac:dyDescent="0.45">
      <c r="A12" s="9" t="s">
        <v>163</v>
      </c>
      <c r="B12" s="10">
        <v>0.65</v>
      </c>
      <c r="C12" s="10">
        <v>4.3</v>
      </c>
      <c r="D12" s="10">
        <v>30</v>
      </c>
    </row>
    <row r="13" spans="1:4" ht="15" customHeight="1" x14ac:dyDescent="0.45">
      <c r="A13" s="9" t="s">
        <v>18</v>
      </c>
      <c r="B13" s="10">
        <v>0.11</v>
      </c>
      <c r="C13" s="10">
        <v>0.73</v>
      </c>
      <c r="D13" s="10">
        <v>5</v>
      </c>
    </row>
    <row r="14" spans="1:4" ht="15" customHeight="1" x14ac:dyDescent="0.45">
      <c r="A14" s="9" t="s">
        <v>19</v>
      </c>
      <c r="B14" s="10">
        <v>2.5999999999999999E-2</v>
      </c>
      <c r="C14" s="10">
        <v>0.18</v>
      </c>
      <c r="D14" s="10">
        <v>1.1000000000000001</v>
      </c>
    </row>
    <row r="15" spans="1:4" ht="15" customHeight="1" x14ac:dyDescent="0.45">
      <c r="A15" s="9" t="s">
        <v>20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 x14ac:dyDescent="0.45">
      <c r="A16" s="9" t="s">
        <v>21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 x14ac:dyDescent="0.45">
      <c r="A17" s="9" t="s">
        <v>22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 x14ac:dyDescent="0.45">
      <c r="A18" s="18" t="s">
        <v>23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45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8.8999999999999995E-4</v>
      </c>
      <c r="C5" s="10">
        <v>2.3E-3</v>
      </c>
      <c r="D5" s="10">
        <v>4.2999999999999997E-2</v>
      </c>
    </row>
    <row r="6" spans="1:4" ht="15" customHeight="1" x14ac:dyDescent="0.45">
      <c r="A6" s="9" t="s">
        <v>6</v>
      </c>
      <c r="B6" s="10">
        <v>2E-3</v>
      </c>
      <c r="C6" s="10">
        <v>5.1999999999999998E-3</v>
      </c>
      <c r="D6" s="10">
        <v>9.7000000000000003E-2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 x14ac:dyDescent="0.45">
      <c r="A9" s="9" t="s">
        <v>15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 x14ac:dyDescent="0.45">
      <c r="A10" s="9" t="s">
        <v>16</v>
      </c>
      <c r="B10" s="10">
        <v>1.6E-2</v>
      </c>
      <c r="C10" s="10">
        <v>4.8000000000000001E-2</v>
      </c>
      <c r="D10" s="10">
        <v>0.81</v>
      </c>
    </row>
    <row r="11" spans="1:4" ht="15" customHeight="1" x14ac:dyDescent="0.45">
      <c r="A11" s="9" t="s">
        <v>17</v>
      </c>
      <c r="B11" s="10">
        <v>2.4E-2</v>
      </c>
      <c r="C11" s="10">
        <v>6.9000000000000006E-2</v>
      </c>
      <c r="D11" s="10">
        <v>1.2</v>
      </c>
    </row>
    <row r="12" spans="1:4" ht="15" customHeight="1" x14ac:dyDescent="0.45">
      <c r="A12" s="9" t="s">
        <v>163</v>
      </c>
      <c r="B12" s="10">
        <v>0.69</v>
      </c>
      <c r="C12" s="10">
        <v>1.9</v>
      </c>
      <c r="D12" s="10">
        <v>35</v>
      </c>
    </row>
    <row r="13" spans="1:4" ht="15" customHeight="1" x14ac:dyDescent="0.45">
      <c r="A13" s="9" t="s">
        <v>18</v>
      </c>
      <c r="B13" s="10">
        <v>0.12</v>
      </c>
      <c r="C13" s="10">
        <v>0.33</v>
      </c>
      <c r="D13" s="10">
        <v>5.9</v>
      </c>
    </row>
    <row r="14" spans="1:4" ht="15" customHeight="1" x14ac:dyDescent="0.45">
      <c r="A14" s="9" t="s">
        <v>19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 x14ac:dyDescent="0.45">
      <c r="A15" s="9" t="s">
        <v>20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 x14ac:dyDescent="0.45">
      <c r="A16" s="9" t="s">
        <v>21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 x14ac:dyDescent="0.45">
      <c r="A17" s="9" t="s">
        <v>22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 x14ac:dyDescent="0.45">
      <c r="A18" s="18" t="s">
        <v>23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46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6.4999999999999997E-4</v>
      </c>
      <c r="C5" s="10">
        <v>4.4000000000000003E-3</v>
      </c>
      <c r="D5" s="10">
        <v>1.6E-2</v>
      </c>
    </row>
    <row r="6" spans="1:4" ht="15" customHeight="1" x14ac:dyDescent="0.45">
      <c r="A6" s="9" t="s">
        <v>6</v>
      </c>
      <c r="B6" s="10">
        <v>1.5E-3</v>
      </c>
      <c r="C6" s="10">
        <v>0.01</v>
      </c>
      <c r="D6" s="10">
        <v>3.5999999999999997E-2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 x14ac:dyDescent="0.45">
      <c r="A9" s="9" t="s">
        <v>15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 x14ac:dyDescent="0.4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45">
      <c r="A12" s="9" t="s">
        <v>163</v>
      </c>
      <c r="B12" s="10">
        <v>0.45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7.5999999999999998E-2</v>
      </c>
      <c r="C13" s="10">
        <v>0.5</v>
      </c>
      <c r="D13" s="10">
        <v>1.9</v>
      </c>
    </row>
    <row r="14" spans="1:4" ht="15" customHeight="1" x14ac:dyDescent="0.45">
      <c r="A14" s="9" t="s">
        <v>19</v>
      </c>
      <c r="B14" s="10">
        <v>1.7999999999999999E-2</v>
      </c>
      <c r="C14" s="10">
        <v>0.12</v>
      </c>
      <c r="D14" s="10">
        <v>0.45</v>
      </c>
    </row>
    <row r="15" spans="1:4" ht="15" customHeight="1" x14ac:dyDescent="0.45">
      <c r="A15" s="9" t="s">
        <v>20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 x14ac:dyDescent="0.45">
      <c r="A16" s="9" t="s">
        <v>21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 x14ac:dyDescent="0.45">
      <c r="A17" s="9" t="s">
        <v>22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 x14ac:dyDescent="0.45">
      <c r="A18" s="18" t="s">
        <v>23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47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2.1000000000000001E-4</v>
      </c>
      <c r="C5" s="10">
        <v>1.4E-3</v>
      </c>
      <c r="D5" s="10">
        <v>5.1999999999999998E-3</v>
      </c>
    </row>
    <row r="6" spans="1:4" ht="15" customHeight="1" x14ac:dyDescent="0.45">
      <c r="A6" s="9" t="s">
        <v>6</v>
      </c>
      <c r="B6" s="10">
        <v>4.8000000000000001E-4</v>
      </c>
      <c r="C6" s="10">
        <v>3.0999999999999999E-3</v>
      </c>
      <c r="D6" s="10">
        <v>1.2E-2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 x14ac:dyDescent="0.45">
      <c r="A9" s="9" t="s">
        <v>15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 x14ac:dyDescent="0.45">
      <c r="A10" s="9" t="s">
        <v>16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 x14ac:dyDescent="0.45">
      <c r="A11" s="9" t="s">
        <v>17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 x14ac:dyDescent="0.45">
      <c r="A12" s="9" t="s">
        <v>163</v>
      </c>
      <c r="B12" s="10">
        <v>0.2</v>
      </c>
      <c r="C12" s="10">
        <v>1.1000000000000001</v>
      </c>
      <c r="D12" s="10">
        <v>4.3</v>
      </c>
    </row>
    <row r="13" spans="1:4" ht="15" customHeight="1" x14ac:dyDescent="0.45">
      <c r="A13" s="9" t="s">
        <v>18</v>
      </c>
      <c r="B13" s="10">
        <v>3.4000000000000002E-2</v>
      </c>
      <c r="C13" s="10">
        <v>0.18</v>
      </c>
      <c r="D13" s="10">
        <v>0.72</v>
      </c>
    </row>
    <row r="14" spans="1:4" ht="15" customHeight="1" x14ac:dyDescent="0.45">
      <c r="A14" s="9" t="s">
        <v>19</v>
      </c>
      <c r="B14" s="10">
        <v>7.7999999999999996E-3</v>
      </c>
      <c r="C14" s="10">
        <v>0.04</v>
      </c>
      <c r="D14" s="10">
        <v>0.16</v>
      </c>
    </row>
    <row r="15" spans="1:4" ht="15" customHeight="1" x14ac:dyDescent="0.45">
      <c r="A15" s="9" t="s">
        <v>20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 x14ac:dyDescent="0.45">
      <c r="A16" s="9" t="s">
        <v>21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 x14ac:dyDescent="0.45">
      <c r="A17" s="9" t="s">
        <v>22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 x14ac:dyDescent="0.45">
      <c r="A18" s="18" t="s">
        <v>23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48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 x14ac:dyDescent="0.45">
      <c r="A6" s="9" t="s">
        <v>6</v>
      </c>
      <c r="B6" s="10">
        <v>1.6000000000000001E-3</v>
      </c>
      <c r="C6" s="10">
        <v>1.2E-2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3.8000000000000002E-4</v>
      </c>
      <c r="C8" s="10">
        <v>2.8E-3</v>
      </c>
      <c r="D8" s="10">
        <v>2.3E-2</v>
      </c>
    </row>
    <row r="9" spans="1:4" ht="15" customHeight="1" x14ac:dyDescent="0.45">
      <c r="A9" s="9" t="s">
        <v>15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 x14ac:dyDescent="0.45">
      <c r="A10" s="9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45">
      <c r="A11" s="9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45">
      <c r="A12" s="9" t="s">
        <v>163</v>
      </c>
      <c r="B12" s="10">
        <v>0.52</v>
      </c>
      <c r="C12" s="10">
        <v>3.7</v>
      </c>
      <c r="D12" s="10">
        <v>34</v>
      </c>
    </row>
    <row r="13" spans="1:4" ht="15" customHeight="1" x14ac:dyDescent="0.45">
      <c r="A13" s="9" t="s">
        <v>18</v>
      </c>
      <c r="B13" s="10">
        <v>8.7999999999999995E-2</v>
      </c>
      <c r="C13" s="10">
        <v>0.62</v>
      </c>
      <c r="D13" s="10">
        <v>5.7</v>
      </c>
    </row>
    <row r="14" spans="1:4" ht="15" customHeight="1" x14ac:dyDescent="0.45">
      <c r="A14" s="9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45">
      <c r="A15" s="9" t="s">
        <v>20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 x14ac:dyDescent="0.45">
      <c r="A17" s="9" t="s">
        <v>22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 x14ac:dyDescent="0.45">
      <c r="A18" s="18" t="s">
        <v>23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49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4.6000000000000001E-4</v>
      </c>
      <c r="C5" s="10">
        <v>5.7000000000000002E-3</v>
      </c>
      <c r="D5" s="10">
        <v>1.9E-2</v>
      </c>
    </row>
    <row r="6" spans="1:4" ht="15" customHeight="1" x14ac:dyDescent="0.45">
      <c r="A6" s="9" t="s">
        <v>6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2.8E-3</v>
      </c>
      <c r="D8" s="10">
        <v>8.6E-3</v>
      </c>
    </row>
    <row r="9" spans="1:4" ht="15" customHeight="1" x14ac:dyDescent="0.45">
      <c r="A9" s="9" t="s">
        <v>15</v>
      </c>
      <c r="B9" s="10">
        <v>5.8E-4</v>
      </c>
      <c r="C9" s="10">
        <v>6.8999999999999999E-3</v>
      </c>
      <c r="D9" s="10">
        <v>2.3E-2</v>
      </c>
    </row>
    <row r="10" spans="1:4" ht="15" customHeight="1" x14ac:dyDescent="0.45">
      <c r="A10" s="9" t="s">
        <v>16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 x14ac:dyDescent="0.45">
      <c r="A11" s="9" t="s">
        <v>17</v>
      </c>
      <c r="B11" s="10">
        <v>1.0999999999999999E-2</v>
      </c>
      <c r="C11" s="10">
        <v>0.13</v>
      </c>
      <c r="D11" s="10">
        <v>0.42</v>
      </c>
    </row>
    <row r="12" spans="1:4" ht="15" customHeight="1" x14ac:dyDescent="0.45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45">
      <c r="A13" s="9" t="s">
        <v>18</v>
      </c>
      <c r="B13" s="10">
        <v>5.3999999999999999E-2</v>
      </c>
      <c r="C13" s="10">
        <v>0.64</v>
      </c>
      <c r="D13" s="10">
        <v>2.1</v>
      </c>
    </row>
    <row r="14" spans="1:4" ht="15" customHeight="1" x14ac:dyDescent="0.4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45">
      <c r="A15" s="9" t="s">
        <v>20</v>
      </c>
      <c r="B15" s="10">
        <v>1.1E-4</v>
      </c>
      <c r="C15" s="10">
        <v>1.4E-3</v>
      </c>
      <c r="D15" s="10">
        <v>4.7000000000000002E-3</v>
      </c>
    </row>
    <row r="16" spans="1:4" ht="15" customHeight="1" x14ac:dyDescent="0.45">
      <c r="A16" s="9" t="s">
        <v>21</v>
      </c>
      <c r="B16" s="10">
        <v>1E-4</v>
      </c>
      <c r="C16" s="10">
        <v>1.4E-3</v>
      </c>
      <c r="D16" s="10">
        <v>4.4999999999999997E-3</v>
      </c>
    </row>
    <row r="17" spans="1:4" ht="15" customHeight="1" x14ac:dyDescent="0.45">
      <c r="A17" s="9" t="s">
        <v>22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 x14ac:dyDescent="0.45">
      <c r="A18" s="18" t="s">
        <v>23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8" t="s">
        <v>29</v>
      </c>
      <c r="B1" s="48"/>
      <c r="C1" s="48"/>
      <c r="D1" s="48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8.2000000000000007E-3</v>
      </c>
      <c r="D5" s="10">
        <v>3.9E-2</v>
      </c>
    </row>
    <row r="6" spans="1:4" ht="15" customHeight="1" x14ac:dyDescent="0.45">
      <c r="A6" s="9" t="s">
        <v>6</v>
      </c>
      <c r="B6" s="10">
        <v>1.9E-3</v>
      </c>
      <c r="C6" s="10">
        <v>1.9E-2</v>
      </c>
      <c r="D6" s="10">
        <v>8.7999999999999995E-2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0.75</v>
      </c>
    </row>
    <row r="11" spans="1:4" ht="15" customHeight="1" x14ac:dyDescent="0.45">
      <c r="A11" s="9" t="s">
        <v>17</v>
      </c>
      <c r="B11" s="10">
        <v>2.3E-2</v>
      </c>
      <c r="C11" s="10">
        <v>0.22</v>
      </c>
      <c r="D11" s="10">
        <v>1.1000000000000001</v>
      </c>
    </row>
    <row r="12" spans="1:4" ht="15" customHeight="1" x14ac:dyDescent="0.45">
      <c r="A12" s="9" t="s">
        <v>163</v>
      </c>
      <c r="B12" s="10">
        <v>0.66</v>
      </c>
      <c r="C12" s="10">
        <v>6.7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1.1000000000000001</v>
      </c>
      <c r="D13" s="10">
        <v>5.3</v>
      </c>
    </row>
    <row r="14" spans="1:4" ht="15" customHeight="1" x14ac:dyDescent="0.4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45">
      <c r="A15" s="9" t="s">
        <v>20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 x14ac:dyDescent="0.45">
      <c r="A16" s="9" t="s">
        <v>21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 x14ac:dyDescent="0.45">
      <c r="A17" s="9" t="s">
        <v>22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 x14ac:dyDescent="0.45">
      <c r="A18" s="18" t="s">
        <v>23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8" t="s">
        <v>28</v>
      </c>
      <c r="B1" s="48"/>
      <c r="C1" s="48"/>
      <c r="D1" s="48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 x14ac:dyDescent="0.45">
      <c r="A6" s="9" t="s">
        <v>6</v>
      </c>
      <c r="B6" s="10">
        <v>3.0000000000000001E-3</v>
      </c>
      <c r="C6" s="10">
        <v>1.4999999999999999E-2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7.6E-3</v>
      </c>
      <c r="D9" s="10">
        <v>6.2E-2</v>
      </c>
    </row>
    <row r="10" spans="1:4" ht="15" customHeight="1" x14ac:dyDescent="0.45">
      <c r="A10" s="9" t="s">
        <v>16</v>
      </c>
      <c r="B10" s="10">
        <v>0.02</v>
      </c>
      <c r="C10" s="10">
        <v>9.6000000000000002E-2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 x14ac:dyDescent="0.45">
      <c r="A12" s="9" t="s">
        <v>163</v>
      </c>
      <c r="B12" s="10">
        <v>0.87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45">
      <c r="A14" s="9" t="s">
        <v>19</v>
      </c>
      <c r="B14" s="10">
        <v>3.3000000000000002E-2</v>
      </c>
      <c r="C14" s="10">
        <v>0.16</v>
      </c>
      <c r="D14" s="10">
        <v>1.3</v>
      </c>
    </row>
    <row r="15" spans="1:4" ht="15" customHeight="1" x14ac:dyDescent="0.45">
      <c r="A15" s="9" t="s">
        <v>20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 x14ac:dyDescent="0.45">
      <c r="A17" s="9" t="s">
        <v>22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 x14ac:dyDescent="0.45">
      <c r="A18" s="18" t="s">
        <v>23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50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2E-3</v>
      </c>
      <c r="C5" s="10">
        <v>0.05</v>
      </c>
      <c r="D5" s="10">
        <v>6.2E-2</v>
      </c>
    </row>
    <row r="6" spans="1:4" ht="15" customHeight="1" x14ac:dyDescent="0.45">
      <c r="A6" s="9" t="s">
        <v>6</v>
      </c>
      <c r="B6" s="10">
        <v>4.5999999999999999E-3</v>
      </c>
      <c r="C6" s="10">
        <v>0.11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2.4E-2</v>
      </c>
      <c r="D8" s="10">
        <v>0.03</v>
      </c>
    </row>
    <row r="9" spans="1:4" ht="15" customHeight="1" x14ac:dyDescent="0.4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4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45">
      <c r="A11" s="9" t="s">
        <v>17</v>
      </c>
      <c r="B11" s="10">
        <v>5.5E-2</v>
      </c>
      <c r="C11" s="10">
        <v>1.1000000000000001</v>
      </c>
      <c r="D11" s="10">
        <v>1.5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0.27</v>
      </c>
      <c r="C13" s="10">
        <v>5.9</v>
      </c>
      <c r="D13" s="10">
        <v>7.6</v>
      </c>
    </row>
    <row r="14" spans="1:4" ht="15" customHeight="1" x14ac:dyDescent="0.4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45">
      <c r="A15" s="9" t="s">
        <v>20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 x14ac:dyDescent="0.45">
      <c r="A16" s="9" t="s">
        <v>21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 x14ac:dyDescent="0.45">
      <c r="A17" s="9" t="s">
        <v>22</v>
      </c>
      <c r="B17" s="10">
        <v>2E-3</v>
      </c>
      <c r="C17" s="10">
        <v>0.05</v>
      </c>
      <c r="D17" s="10">
        <v>6.3E-2</v>
      </c>
    </row>
    <row r="18" spans="1:4" ht="15" customHeight="1" x14ac:dyDescent="0.45">
      <c r="A18" s="18" t="s">
        <v>23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51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3.8E-3</v>
      </c>
      <c r="C6" s="10">
        <v>2.4E-2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 x14ac:dyDescent="0.45">
      <c r="A10" s="9" t="s">
        <v>16</v>
      </c>
      <c r="B10" s="10">
        <v>2.5999999999999999E-2</v>
      </c>
      <c r="C10" s="10">
        <v>0.17</v>
      </c>
      <c r="D10" s="10">
        <v>0.9</v>
      </c>
    </row>
    <row r="11" spans="1:4" ht="15" customHeight="1" x14ac:dyDescent="0.45">
      <c r="A11" s="9" t="s">
        <v>17</v>
      </c>
      <c r="B11" s="10">
        <v>3.6999999999999998E-2</v>
      </c>
      <c r="C11" s="10">
        <v>0.24</v>
      </c>
      <c r="D11" s="10">
        <v>1.3</v>
      </c>
    </row>
    <row r="12" spans="1:4" ht="15" customHeight="1" x14ac:dyDescent="0.4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4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 x14ac:dyDescent="0.45">
      <c r="A16" s="9" t="s">
        <v>21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 x14ac:dyDescent="0.45">
      <c r="A17" s="9" t="s">
        <v>22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 x14ac:dyDescent="0.45">
      <c r="A18" s="18" t="s">
        <v>23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52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 x14ac:dyDescent="0.45">
      <c r="A6" s="9" t="s">
        <v>6</v>
      </c>
      <c r="B6" s="10">
        <v>2.7000000000000001E-3</v>
      </c>
      <c r="C6" s="10">
        <v>2.3E-2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 x14ac:dyDescent="0.4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4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45">
      <c r="A12" s="9" t="s">
        <v>163</v>
      </c>
      <c r="B12" s="10">
        <v>0.83</v>
      </c>
      <c r="C12" s="10">
        <v>6.5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45">
      <c r="A14" s="9" t="s">
        <v>19</v>
      </c>
      <c r="B14" s="10">
        <v>3.2000000000000001E-2</v>
      </c>
      <c r="C14" s="10">
        <v>0.25</v>
      </c>
      <c r="D14" s="10">
        <v>1.3</v>
      </c>
    </row>
    <row r="15" spans="1:4" ht="15" customHeight="1" x14ac:dyDescent="0.45">
      <c r="A15" s="9" t="s">
        <v>20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 x14ac:dyDescent="0.45">
      <c r="A17" s="9" t="s">
        <v>22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 x14ac:dyDescent="0.45">
      <c r="A18" s="18" t="s">
        <v>23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53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 x14ac:dyDescent="0.45">
      <c r="A6" s="9" t="s">
        <v>6</v>
      </c>
      <c r="B6" s="10">
        <v>1.8E-3</v>
      </c>
      <c r="C6" s="10">
        <v>9.5999999999999992E-3</v>
      </c>
      <c r="D6" s="10">
        <v>2.4E-2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3.6000000000000002E-4</v>
      </c>
      <c r="C8" s="10">
        <v>2E-3</v>
      </c>
      <c r="D8" s="10">
        <v>4.4000000000000003E-3</v>
      </c>
    </row>
    <row r="9" spans="1:4" ht="15" customHeight="1" x14ac:dyDescent="0.45">
      <c r="A9" s="9" t="s">
        <v>15</v>
      </c>
      <c r="B9" s="10">
        <v>9.5E-4</v>
      </c>
      <c r="C9" s="10">
        <v>5.1000000000000004E-3</v>
      </c>
      <c r="D9" s="10">
        <v>1.2E-2</v>
      </c>
    </row>
    <row r="10" spans="1:4" ht="15" customHeight="1" x14ac:dyDescent="0.4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45">
      <c r="A11" s="9" t="s">
        <v>17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 x14ac:dyDescent="0.4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45">
      <c r="A15" s="9" t="s">
        <v>20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 x14ac:dyDescent="0.45">
      <c r="A16" s="9" t="s">
        <v>21</v>
      </c>
      <c r="B16" s="10">
        <v>1.6000000000000001E-4</v>
      </c>
      <c r="C16" s="10">
        <v>9.5E-4</v>
      </c>
      <c r="D16" s="10">
        <v>2.3E-3</v>
      </c>
    </row>
    <row r="17" spans="1:4" ht="15" customHeight="1" x14ac:dyDescent="0.45">
      <c r="A17" s="9" t="s">
        <v>22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 x14ac:dyDescent="0.45">
      <c r="A18" s="18" t="s">
        <v>23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54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 x14ac:dyDescent="0.45">
      <c r="A6" s="9" t="s">
        <v>6</v>
      </c>
      <c r="B6" s="10">
        <v>1.2999999999999999E-3</v>
      </c>
      <c r="C6" s="10">
        <v>1.2999999999999999E-2</v>
      </c>
      <c r="D6" s="10">
        <v>0.08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2.5000000000000001E-3</v>
      </c>
      <c r="D8" s="10">
        <v>1.6E-2</v>
      </c>
    </row>
    <row r="9" spans="1:4" ht="15" customHeight="1" x14ac:dyDescent="0.45">
      <c r="A9" s="9" t="s">
        <v>15</v>
      </c>
      <c r="B9" s="10">
        <v>5.9999999999999995E-4</v>
      </c>
      <c r="C9" s="10">
        <v>6.4000000000000003E-3</v>
      </c>
      <c r="D9" s="10">
        <v>0.04</v>
      </c>
    </row>
    <row r="10" spans="1:4" ht="15" customHeight="1" x14ac:dyDescent="0.4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4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0.59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45">
      <c r="A15" s="9" t="s">
        <v>20</v>
      </c>
      <c r="B15" s="10">
        <v>1.2999999999999999E-4</v>
      </c>
      <c r="C15" s="10">
        <v>1.4E-3</v>
      </c>
      <c r="D15" s="10">
        <v>8.6E-3</v>
      </c>
    </row>
    <row r="16" spans="1:4" ht="15" customHeight="1" x14ac:dyDescent="0.45">
      <c r="A16" s="9" t="s">
        <v>21</v>
      </c>
      <c r="B16" s="10">
        <v>1.2E-4</v>
      </c>
      <c r="C16" s="10">
        <v>1.4E-3</v>
      </c>
      <c r="D16" s="10">
        <v>8.5000000000000006E-3</v>
      </c>
    </row>
    <row r="17" spans="1:4" ht="15" customHeight="1" x14ac:dyDescent="0.45">
      <c r="A17" s="9" t="s">
        <v>22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 x14ac:dyDescent="0.45">
      <c r="A18" s="18" t="s">
        <v>23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55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1.2E-2</v>
      </c>
      <c r="D5" s="10">
        <v>4.4999999999999998E-2</v>
      </c>
    </row>
    <row r="6" spans="1:4" ht="15" customHeight="1" x14ac:dyDescent="0.45">
      <c r="A6" s="9" t="s">
        <v>6</v>
      </c>
      <c r="B6" s="10">
        <v>3.7000000000000002E-3</v>
      </c>
      <c r="C6" s="10">
        <v>2.8000000000000001E-2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8.7000000000000001E-4</v>
      </c>
      <c r="C8" s="10">
        <v>6.1999999999999998E-3</v>
      </c>
      <c r="D8" s="10">
        <v>2.3E-2</v>
      </c>
    </row>
    <row r="9" spans="1:4" ht="15" customHeight="1" x14ac:dyDescent="0.45">
      <c r="A9" s="9" t="s">
        <v>15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0.21</v>
      </c>
      <c r="D10" s="10">
        <v>0.78</v>
      </c>
    </row>
    <row r="11" spans="1:4" ht="15" customHeight="1" x14ac:dyDescent="0.4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45">
      <c r="A12" s="9" t="s">
        <v>163</v>
      </c>
      <c r="B12" s="10">
        <v>1.2</v>
      </c>
      <c r="C12" s="10">
        <v>9.3000000000000007</v>
      </c>
      <c r="D12" s="10">
        <v>34</v>
      </c>
    </row>
    <row r="13" spans="1:4" ht="15" customHeight="1" x14ac:dyDescent="0.45">
      <c r="A13" s="9" t="s">
        <v>18</v>
      </c>
      <c r="B13" s="10">
        <v>0.21</v>
      </c>
      <c r="C13" s="10">
        <v>1.6</v>
      </c>
      <c r="D13" s="10">
        <v>5.8</v>
      </c>
    </row>
    <row r="14" spans="1:4" ht="15" customHeight="1" x14ac:dyDescent="0.4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45">
      <c r="A15" s="9" t="s">
        <v>20</v>
      </c>
      <c r="B15" s="10">
        <v>3.8000000000000002E-4</v>
      </c>
      <c r="C15" s="10">
        <v>2.8E-3</v>
      </c>
      <c r="D15" s="10">
        <v>0.01</v>
      </c>
    </row>
    <row r="16" spans="1:4" ht="15" customHeight="1" x14ac:dyDescent="0.45">
      <c r="A16" s="9" t="s">
        <v>21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 x14ac:dyDescent="0.45">
      <c r="A17" s="9" t="s">
        <v>22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 x14ac:dyDescent="0.45">
      <c r="A18" s="18" t="s">
        <v>23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56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9.5E-4</v>
      </c>
      <c r="C5" s="10">
        <v>6.0000000000000001E-3</v>
      </c>
      <c r="D5" s="10">
        <v>0.04</v>
      </c>
    </row>
    <row r="6" spans="1:4" ht="15" customHeight="1" x14ac:dyDescent="0.45">
      <c r="A6" s="9" t="s">
        <v>6</v>
      </c>
      <c r="B6" s="10">
        <v>2.2000000000000001E-3</v>
      </c>
      <c r="C6" s="10">
        <v>1.4E-2</v>
      </c>
      <c r="D6" s="10">
        <v>0.09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5.2999999999999998E-4</v>
      </c>
      <c r="C8" s="10">
        <v>3.5000000000000001E-3</v>
      </c>
      <c r="D8" s="10">
        <v>2.3E-2</v>
      </c>
    </row>
    <row r="9" spans="1:4" ht="15" customHeight="1" x14ac:dyDescent="0.45">
      <c r="A9" s="9" t="s">
        <v>15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 x14ac:dyDescent="0.45">
      <c r="A10" s="9" t="s">
        <v>16</v>
      </c>
      <c r="B10" s="10">
        <v>1.7000000000000001E-2</v>
      </c>
      <c r="C10" s="10">
        <v>0.1</v>
      </c>
      <c r="D10" s="10">
        <v>0.7</v>
      </c>
    </row>
    <row r="11" spans="1:4" ht="15" customHeight="1" x14ac:dyDescent="0.45">
      <c r="A11" s="9" t="s">
        <v>17</v>
      </c>
      <c r="B11" s="10">
        <v>2.5000000000000001E-2</v>
      </c>
      <c r="C11" s="10">
        <v>0.15</v>
      </c>
      <c r="D11" s="10">
        <v>1</v>
      </c>
    </row>
    <row r="12" spans="1:4" ht="15" customHeight="1" x14ac:dyDescent="0.45">
      <c r="A12" s="9" t="s">
        <v>163</v>
      </c>
      <c r="B12" s="10">
        <v>0.73</v>
      </c>
      <c r="C12" s="10">
        <v>4.5</v>
      </c>
      <c r="D12" s="10">
        <v>30</v>
      </c>
    </row>
    <row r="13" spans="1:4" ht="15" customHeight="1" x14ac:dyDescent="0.45">
      <c r="A13" s="9" t="s">
        <v>18</v>
      </c>
      <c r="B13" s="10">
        <v>0.12</v>
      </c>
      <c r="C13" s="10">
        <v>0.76</v>
      </c>
      <c r="D13" s="10">
        <v>5.2</v>
      </c>
    </row>
    <row r="14" spans="1:4" ht="15" customHeight="1" x14ac:dyDescent="0.4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45">
      <c r="A15" s="9" t="s">
        <v>20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 x14ac:dyDescent="0.45">
      <c r="A16" s="9" t="s">
        <v>21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 x14ac:dyDescent="0.45">
      <c r="A17" s="9" t="s">
        <v>22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 x14ac:dyDescent="0.45">
      <c r="A18" s="18" t="s">
        <v>23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57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 x14ac:dyDescent="0.45">
      <c r="A6" s="9" t="s">
        <v>6</v>
      </c>
      <c r="B6" s="10">
        <v>1.8E-3</v>
      </c>
      <c r="C6" s="10">
        <v>1.0999999999999999E-2</v>
      </c>
      <c r="D6" s="10">
        <v>7.3999999999999996E-2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 x14ac:dyDescent="0.4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4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0.81</v>
      </c>
    </row>
    <row r="12" spans="1:4" ht="15" customHeight="1" x14ac:dyDescent="0.45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45">
      <c r="A13" s="9" t="s">
        <v>18</v>
      </c>
      <c r="B13" s="10">
        <v>9.7000000000000003E-2</v>
      </c>
      <c r="C13" s="10">
        <v>0.59</v>
      </c>
      <c r="D13" s="10">
        <v>4.0999999999999996</v>
      </c>
    </row>
    <row r="14" spans="1:4" ht="15" customHeight="1" x14ac:dyDescent="0.4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45">
      <c r="A15" s="9" t="s">
        <v>20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 x14ac:dyDescent="0.45">
      <c r="A16" s="9" t="s">
        <v>21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 x14ac:dyDescent="0.45">
      <c r="A17" s="9" t="s">
        <v>22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 x14ac:dyDescent="0.45">
      <c r="A18" s="18" t="s">
        <v>23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58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8.5999999999999998E-4</v>
      </c>
      <c r="C5" s="10">
        <v>0.01</v>
      </c>
      <c r="D5" s="10">
        <v>2.9000000000000001E-2</v>
      </c>
    </row>
    <row r="6" spans="1:4" ht="15" customHeight="1" x14ac:dyDescent="0.45">
      <c r="A6" s="9" t="s">
        <v>6</v>
      </c>
      <c r="B6" s="10">
        <v>2E-3</v>
      </c>
      <c r="C6" s="10">
        <v>2.3E-2</v>
      </c>
      <c r="D6" s="10">
        <v>6.7000000000000004E-2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5.4000000000000003E-3</v>
      </c>
      <c r="D8" s="10">
        <v>1.6E-2</v>
      </c>
    </row>
    <row r="9" spans="1:4" ht="15" customHeight="1" x14ac:dyDescent="0.45">
      <c r="A9" s="9" t="s">
        <v>15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 x14ac:dyDescent="0.4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45">
      <c r="A11" s="9" t="s">
        <v>17</v>
      </c>
      <c r="B11" s="10">
        <v>2.1999999999999999E-2</v>
      </c>
      <c r="C11" s="10">
        <v>0.32</v>
      </c>
      <c r="D11" s="10">
        <v>0.75</v>
      </c>
    </row>
    <row r="12" spans="1:4" ht="15" customHeight="1" x14ac:dyDescent="0.45">
      <c r="A12" s="9" t="s">
        <v>163</v>
      </c>
      <c r="B12" s="10">
        <v>0.67</v>
      </c>
      <c r="C12" s="10">
        <v>9.8000000000000007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1.7</v>
      </c>
      <c r="D13" s="10">
        <v>3.9</v>
      </c>
    </row>
    <row r="14" spans="1:4" ht="15" customHeight="1" x14ac:dyDescent="0.45">
      <c r="A14" s="9" t="s">
        <v>19</v>
      </c>
      <c r="B14" s="10">
        <v>2.5999999999999999E-2</v>
      </c>
      <c r="C14" s="10">
        <v>0.37</v>
      </c>
      <c r="D14" s="10">
        <v>0.88</v>
      </c>
    </row>
    <row r="15" spans="1:4" ht="15" customHeight="1" x14ac:dyDescent="0.45">
      <c r="A15" s="9" t="s">
        <v>20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 x14ac:dyDescent="0.45">
      <c r="A16" s="9" t="s">
        <v>21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 x14ac:dyDescent="0.45">
      <c r="A17" s="9" t="s">
        <v>22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 x14ac:dyDescent="0.45">
      <c r="A18" s="18" t="s">
        <v>23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59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 x14ac:dyDescent="0.45">
      <c r="A6" s="9" t="s">
        <v>6</v>
      </c>
      <c r="B6" s="10">
        <v>1.9E-3</v>
      </c>
      <c r="C6" s="10">
        <v>1.2E-2</v>
      </c>
      <c r="D6" s="10">
        <v>8.5999999999999993E-2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3.0000000000000001E-3</v>
      </c>
      <c r="D8" s="10">
        <v>2.3E-2</v>
      </c>
    </row>
    <row r="9" spans="1:4" ht="15" customHeight="1" x14ac:dyDescent="0.45">
      <c r="A9" s="9" t="s">
        <v>15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 x14ac:dyDescent="0.45">
      <c r="A10" s="9" t="s">
        <v>16</v>
      </c>
      <c r="B10" s="10">
        <v>1.6E-2</v>
      </c>
      <c r="C10" s="10">
        <v>0.11</v>
      </c>
      <c r="D10" s="10">
        <v>0.69</v>
      </c>
    </row>
    <row r="11" spans="1:4" ht="15" customHeight="1" x14ac:dyDescent="0.45">
      <c r="A11" s="9" t="s">
        <v>17</v>
      </c>
      <c r="B11" s="10">
        <v>2.1999999999999999E-2</v>
      </c>
      <c r="C11" s="10">
        <v>0.16</v>
      </c>
      <c r="D11" s="10">
        <v>0.98</v>
      </c>
    </row>
    <row r="12" spans="1:4" ht="15" customHeight="1" x14ac:dyDescent="0.45">
      <c r="A12" s="9" t="s">
        <v>163</v>
      </c>
      <c r="B12" s="10">
        <v>0.66</v>
      </c>
      <c r="C12" s="10">
        <v>4.5</v>
      </c>
      <c r="D12" s="10">
        <v>30</v>
      </c>
    </row>
    <row r="13" spans="1:4" ht="15" customHeight="1" x14ac:dyDescent="0.45">
      <c r="A13" s="9" t="s">
        <v>18</v>
      </c>
      <c r="B13" s="10">
        <v>0.11</v>
      </c>
      <c r="C13" s="10">
        <v>0.76</v>
      </c>
      <c r="D13" s="10">
        <v>5.0999999999999996</v>
      </c>
    </row>
    <row r="14" spans="1:4" ht="15" customHeight="1" x14ac:dyDescent="0.45">
      <c r="A14" s="9" t="s">
        <v>19</v>
      </c>
      <c r="B14" s="10">
        <v>2.5999999999999999E-2</v>
      </c>
      <c r="C14" s="10">
        <v>0.19</v>
      </c>
      <c r="D14" s="10">
        <v>1.2</v>
      </c>
    </row>
    <row r="15" spans="1:4" ht="15" customHeight="1" x14ac:dyDescent="0.45">
      <c r="A15" s="9" t="s">
        <v>20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 x14ac:dyDescent="0.45">
      <c r="A16" s="9" t="s">
        <v>21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 x14ac:dyDescent="0.45">
      <c r="A17" s="9" t="s">
        <v>22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 x14ac:dyDescent="0.45">
      <c r="A18" s="18" t="s">
        <v>23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60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5.4999999999999997E-3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 x14ac:dyDescent="0.45">
      <c r="A9" s="9" t="s">
        <v>15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 x14ac:dyDescent="0.45">
      <c r="A10" s="9" t="s">
        <v>16</v>
      </c>
      <c r="B10" s="10">
        <v>1.6E-2</v>
      </c>
      <c r="C10" s="10">
        <v>4.9000000000000002E-2</v>
      </c>
      <c r="D10" s="10">
        <v>0.82</v>
      </c>
    </row>
    <row r="11" spans="1:4" ht="15" customHeight="1" x14ac:dyDescent="0.45">
      <c r="A11" s="9" t="s">
        <v>17</v>
      </c>
      <c r="B11" s="10">
        <v>2.4E-2</v>
      </c>
      <c r="C11" s="10">
        <v>7.0000000000000007E-2</v>
      </c>
      <c r="D11" s="10">
        <v>1.2</v>
      </c>
    </row>
    <row r="12" spans="1:4" ht="15" customHeight="1" x14ac:dyDescent="0.45">
      <c r="A12" s="9" t="s">
        <v>163</v>
      </c>
      <c r="B12" s="10">
        <v>0.7</v>
      </c>
      <c r="C12" s="10">
        <v>2</v>
      </c>
      <c r="D12" s="10">
        <v>36</v>
      </c>
    </row>
    <row r="13" spans="1:4" ht="15" customHeight="1" x14ac:dyDescent="0.45">
      <c r="A13" s="9" t="s">
        <v>18</v>
      </c>
      <c r="B13" s="10">
        <v>0.12</v>
      </c>
      <c r="C13" s="10">
        <v>0.34</v>
      </c>
      <c r="D13" s="10">
        <v>6.1</v>
      </c>
    </row>
    <row r="14" spans="1:4" ht="15" customHeight="1" x14ac:dyDescent="0.45">
      <c r="A14" s="9" t="s">
        <v>19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 x14ac:dyDescent="0.45">
      <c r="A15" s="9" t="s">
        <v>20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 x14ac:dyDescent="0.45">
      <c r="A16" s="9" t="s">
        <v>21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 x14ac:dyDescent="0.45">
      <c r="A17" s="9" t="s">
        <v>22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 x14ac:dyDescent="0.45">
      <c r="A18" s="18" t="s">
        <v>23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61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6.6E-4</v>
      </c>
      <c r="C5" s="10">
        <v>4.4999999999999997E-3</v>
      </c>
      <c r="D5" s="10">
        <v>1.6E-2</v>
      </c>
    </row>
    <row r="6" spans="1:4" ht="15" customHeight="1" x14ac:dyDescent="0.45">
      <c r="A6" s="9" t="s">
        <v>6</v>
      </c>
      <c r="B6" s="10">
        <v>1.5E-3</v>
      </c>
      <c r="C6" s="10">
        <v>0.01</v>
      </c>
      <c r="D6" s="10">
        <v>3.6999999999999998E-2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 x14ac:dyDescent="0.45">
      <c r="A9" s="9" t="s">
        <v>15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 x14ac:dyDescent="0.4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45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7.6999999999999999E-2</v>
      </c>
      <c r="C13" s="10">
        <v>0.51</v>
      </c>
      <c r="D13" s="10">
        <v>2</v>
      </c>
    </row>
    <row r="14" spans="1:4" ht="15" customHeight="1" x14ac:dyDescent="0.45">
      <c r="A14" s="9" t="s">
        <v>19</v>
      </c>
      <c r="B14" s="10">
        <v>1.7999999999999999E-2</v>
      </c>
      <c r="C14" s="10">
        <v>0.12</v>
      </c>
      <c r="D14" s="10">
        <v>0.46</v>
      </c>
    </row>
    <row r="15" spans="1:4" ht="15" customHeight="1" x14ac:dyDescent="0.45">
      <c r="A15" s="9" t="s">
        <v>20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 x14ac:dyDescent="0.45">
      <c r="A16" s="9" t="s">
        <v>21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 x14ac:dyDescent="0.45">
      <c r="A17" s="9" t="s">
        <v>22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 x14ac:dyDescent="0.45">
      <c r="A18" s="18" t="s">
        <v>23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62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2.2000000000000001E-4</v>
      </c>
      <c r="C5" s="10">
        <v>1.4E-3</v>
      </c>
      <c r="D5" s="10">
        <v>5.4999999999999997E-3</v>
      </c>
    </row>
    <row r="6" spans="1:4" ht="15" customHeight="1" x14ac:dyDescent="0.45">
      <c r="A6" s="9" t="s">
        <v>6</v>
      </c>
      <c r="B6" s="10">
        <v>5.0000000000000001E-4</v>
      </c>
      <c r="C6" s="10">
        <v>3.3E-3</v>
      </c>
      <c r="D6" s="10">
        <v>1.2E-2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 x14ac:dyDescent="0.45">
      <c r="A9" s="9" t="s">
        <v>15</v>
      </c>
      <c r="B9" s="10">
        <v>3.6999999999999999E-4</v>
      </c>
      <c r="C9" s="10">
        <v>1.9E-3</v>
      </c>
      <c r="D9" s="10">
        <v>7.6E-3</v>
      </c>
    </row>
    <row r="10" spans="1:4" ht="15" customHeight="1" x14ac:dyDescent="0.45">
      <c r="A10" s="9" t="s">
        <v>16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 x14ac:dyDescent="0.45">
      <c r="A11" s="9" t="s">
        <v>17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 x14ac:dyDescent="0.45">
      <c r="A12" s="9" t="s">
        <v>163</v>
      </c>
      <c r="B12" s="10">
        <v>0.21</v>
      </c>
      <c r="C12" s="10">
        <v>1.1000000000000001</v>
      </c>
      <c r="D12" s="10">
        <v>4.3</v>
      </c>
    </row>
    <row r="13" spans="1:4" ht="15" customHeight="1" x14ac:dyDescent="0.45">
      <c r="A13" s="9" t="s">
        <v>18</v>
      </c>
      <c r="B13" s="10">
        <v>3.5000000000000003E-2</v>
      </c>
      <c r="C13" s="10">
        <v>0.19</v>
      </c>
      <c r="D13" s="10">
        <v>0.74</v>
      </c>
    </row>
    <row r="14" spans="1:4" ht="15" customHeight="1" x14ac:dyDescent="0.45">
      <c r="A14" s="9" t="s">
        <v>19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 x14ac:dyDescent="0.45">
      <c r="A15" s="9" t="s">
        <v>20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 x14ac:dyDescent="0.45">
      <c r="A16" s="9" t="s">
        <v>21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 x14ac:dyDescent="0.45">
      <c r="A17" s="9" t="s">
        <v>22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 x14ac:dyDescent="0.45">
      <c r="A18" s="18" t="s">
        <v>23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63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 x14ac:dyDescent="0.45">
      <c r="A6" s="9" t="s">
        <v>6</v>
      </c>
      <c r="B6" s="10">
        <v>1.6999999999999999E-3</v>
      </c>
      <c r="C6" s="10">
        <v>1.2999999999999999E-2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 x14ac:dyDescent="0.45">
      <c r="A9" s="9" t="s">
        <v>15</v>
      </c>
      <c r="B9" s="10">
        <v>1E-3</v>
      </c>
      <c r="C9" s="10">
        <v>7.1000000000000004E-3</v>
      </c>
      <c r="D9" s="10">
        <v>6.7000000000000004E-2</v>
      </c>
    </row>
    <row r="10" spans="1:4" ht="15" customHeight="1" x14ac:dyDescent="0.45">
      <c r="A10" s="9" t="s">
        <v>16</v>
      </c>
      <c r="B10" s="10">
        <v>1.2999999999999999E-2</v>
      </c>
      <c r="C10" s="10">
        <v>0.09</v>
      </c>
      <c r="D10" s="10">
        <v>0.85</v>
      </c>
    </row>
    <row r="11" spans="1:4" ht="15" customHeight="1" x14ac:dyDescent="0.45">
      <c r="A11" s="9" t="s">
        <v>17</v>
      </c>
      <c r="B11" s="10">
        <v>1.7999999999999999E-2</v>
      </c>
      <c r="C11" s="10">
        <v>0.13</v>
      </c>
      <c r="D11" s="10">
        <v>1.2</v>
      </c>
    </row>
    <row r="12" spans="1:4" ht="15" customHeight="1" x14ac:dyDescent="0.45">
      <c r="A12" s="9" t="s">
        <v>163</v>
      </c>
      <c r="B12" s="10">
        <v>0.52</v>
      </c>
      <c r="C12" s="10">
        <v>3.7</v>
      </c>
      <c r="D12" s="10">
        <v>35</v>
      </c>
    </row>
    <row r="13" spans="1:4" ht="15" customHeight="1" x14ac:dyDescent="0.45">
      <c r="A13" s="9" t="s">
        <v>18</v>
      </c>
      <c r="B13" s="10">
        <v>8.8999999999999996E-2</v>
      </c>
      <c r="C13" s="10">
        <v>0.64</v>
      </c>
      <c r="D13" s="10">
        <v>5.9</v>
      </c>
    </row>
    <row r="14" spans="1:4" ht="15" customHeight="1" x14ac:dyDescent="0.45">
      <c r="A14" s="9" t="s">
        <v>19</v>
      </c>
      <c r="B14" s="10">
        <v>2.1000000000000001E-2</v>
      </c>
      <c r="C14" s="10">
        <v>0.15</v>
      </c>
      <c r="D14" s="10">
        <v>1.4</v>
      </c>
    </row>
    <row r="15" spans="1:4" ht="15" customHeight="1" x14ac:dyDescent="0.45">
      <c r="A15" s="9" t="s">
        <v>20</v>
      </c>
      <c r="B15" s="10">
        <v>1.8000000000000001E-4</v>
      </c>
      <c r="C15" s="10">
        <v>1.5E-3</v>
      </c>
      <c r="D15" s="10">
        <v>1.2E-2</v>
      </c>
    </row>
    <row r="16" spans="1:4" ht="15" customHeight="1" x14ac:dyDescent="0.45">
      <c r="A16" s="9" t="s">
        <v>21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 x14ac:dyDescent="0.45">
      <c r="A17" s="9" t="s">
        <v>22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 x14ac:dyDescent="0.45">
      <c r="A18" s="18" t="s">
        <v>23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64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4.8999999999999998E-4</v>
      </c>
      <c r="C5" s="10">
        <v>6.0000000000000001E-3</v>
      </c>
      <c r="D5" s="10">
        <v>0.02</v>
      </c>
    </row>
    <row r="6" spans="1:4" ht="15" customHeight="1" x14ac:dyDescent="0.45">
      <c r="A6" s="9" t="s">
        <v>6</v>
      </c>
      <c r="B6" s="10">
        <v>1.1000000000000001E-3</v>
      </c>
      <c r="C6" s="10">
        <v>1.4E-2</v>
      </c>
      <c r="D6" s="10">
        <v>4.5999999999999999E-2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 x14ac:dyDescent="0.45">
      <c r="A9" s="9" t="s">
        <v>15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 x14ac:dyDescent="0.45">
      <c r="A10" s="9" t="s">
        <v>16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 x14ac:dyDescent="0.45">
      <c r="A11" s="9" t="s">
        <v>17</v>
      </c>
      <c r="B11" s="10">
        <v>1.0999999999999999E-2</v>
      </c>
      <c r="C11" s="10">
        <v>0.13</v>
      </c>
      <c r="D11" s="10">
        <v>0.43</v>
      </c>
    </row>
    <row r="12" spans="1:4" ht="15" customHeight="1" x14ac:dyDescent="0.45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45">
      <c r="A13" s="9" t="s">
        <v>18</v>
      </c>
      <c r="B13" s="10">
        <v>5.3999999999999999E-2</v>
      </c>
      <c r="C13" s="10">
        <v>0.65</v>
      </c>
      <c r="D13" s="10">
        <v>2.1</v>
      </c>
    </row>
    <row r="14" spans="1:4" ht="15" customHeight="1" x14ac:dyDescent="0.45">
      <c r="A14" s="9" t="s">
        <v>19</v>
      </c>
      <c r="B14" s="10">
        <v>1.2999999999999999E-2</v>
      </c>
      <c r="C14" s="10">
        <v>0.15</v>
      </c>
      <c r="D14" s="10">
        <v>0.51</v>
      </c>
    </row>
    <row r="15" spans="1:4" ht="15" customHeight="1" x14ac:dyDescent="0.45">
      <c r="A15" s="9" t="s">
        <v>20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 x14ac:dyDescent="0.45">
      <c r="A16" s="9" t="s">
        <v>21</v>
      </c>
      <c r="B16" s="10">
        <v>1.1E-4</v>
      </c>
      <c r="C16" s="10">
        <v>1.5E-3</v>
      </c>
      <c r="D16" s="10">
        <v>5.0000000000000001E-3</v>
      </c>
    </row>
    <row r="17" spans="1:4" ht="15" customHeight="1" x14ac:dyDescent="0.45">
      <c r="A17" s="9" t="s">
        <v>22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 x14ac:dyDescent="0.45">
      <c r="A18" s="18" t="s">
        <v>23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8" t="s">
        <v>27</v>
      </c>
      <c r="B1" s="48"/>
      <c r="C1" s="48"/>
      <c r="D1" s="48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 x14ac:dyDescent="0.45">
      <c r="A6" s="9" t="s">
        <v>6</v>
      </c>
      <c r="B6" s="10">
        <v>2E-3</v>
      </c>
      <c r="C6" s="10">
        <v>0.02</v>
      </c>
      <c r="D6" s="10">
        <v>9.4E-2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4.7000000000000002E-3</v>
      </c>
      <c r="D8" s="10">
        <v>2.3E-2</v>
      </c>
    </row>
    <row r="9" spans="1:4" ht="15" customHeight="1" x14ac:dyDescent="0.45">
      <c r="A9" s="9" t="s">
        <v>15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0.78</v>
      </c>
    </row>
    <row r="11" spans="1:4" ht="15" customHeight="1" x14ac:dyDescent="0.45">
      <c r="A11" s="9" t="s">
        <v>17</v>
      </c>
      <c r="B11" s="10">
        <v>2.3E-2</v>
      </c>
      <c r="C11" s="10">
        <v>0.23</v>
      </c>
      <c r="D11" s="10">
        <v>1.1000000000000001</v>
      </c>
    </row>
    <row r="12" spans="1:4" ht="15" customHeight="1" x14ac:dyDescent="0.45">
      <c r="A12" s="9" t="s">
        <v>163</v>
      </c>
      <c r="B12" s="10">
        <v>0.67</v>
      </c>
      <c r="C12" s="10">
        <v>6.8</v>
      </c>
      <c r="D12" s="10">
        <v>32</v>
      </c>
    </row>
    <row r="13" spans="1:4" ht="15" customHeight="1" x14ac:dyDescent="0.45">
      <c r="A13" s="9" t="s">
        <v>18</v>
      </c>
      <c r="B13" s="10">
        <v>0.11</v>
      </c>
      <c r="C13" s="10">
        <v>1.2</v>
      </c>
      <c r="D13" s="10">
        <v>5.4</v>
      </c>
    </row>
    <row r="14" spans="1:4" ht="15" customHeight="1" x14ac:dyDescent="0.45">
      <c r="A14" s="9" t="s">
        <v>19</v>
      </c>
      <c r="B14" s="10">
        <v>2.7E-2</v>
      </c>
      <c r="C14" s="10">
        <v>0.28000000000000003</v>
      </c>
      <c r="D14" s="10">
        <v>1.3</v>
      </c>
    </row>
    <row r="15" spans="1:4" ht="15" customHeight="1" x14ac:dyDescent="0.45">
      <c r="A15" s="9" t="s">
        <v>20</v>
      </c>
      <c r="B15" s="10">
        <v>2.2000000000000001E-4</v>
      </c>
      <c r="C15" s="10">
        <v>2.3E-3</v>
      </c>
      <c r="D15" s="10">
        <v>0.01</v>
      </c>
    </row>
    <row r="16" spans="1:4" ht="15" customHeight="1" x14ac:dyDescent="0.45">
      <c r="A16" s="9" t="s">
        <v>21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 x14ac:dyDescent="0.45">
      <c r="A17" s="9" t="s">
        <v>22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 x14ac:dyDescent="0.45">
      <c r="A18" s="18" t="s">
        <v>23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8" t="s">
        <v>26</v>
      </c>
      <c r="B1" s="48"/>
      <c r="C1" s="48"/>
      <c r="D1" s="48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1.4E-3</v>
      </c>
      <c r="C5" s="10">
        <v>6.7000000000000002E-3</v>
      </c>
      <c r="D5" s="10">
        <v>5.8000000000000003E-2</v>
      </c>
    </row>
    <row r="6" spans="1:4" ht="15" customHeight="1" x14ac:dyDescent="0.45">
      <c r="A6" s="9" t="s">
        <v>6</v>
      </c>
      <c r="B6" s="10">
        <v>3.0999999999999999E-3</v>
      </c>
      <c r="C6" s="10">
        <v>1.4999999999999999E-2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 x14ac:dyDescent="0.45">
      <c r="A10" s="9" t="s">
        <v>16</v>
      </c>
      <c r="B10" s="10">
        <v>2.1000000000000001E-2</v>
      </c>
      <c r="C10" s="10">
        <v>0.1</v>
      </c>
      <c r="D10" s="10">
        <v>0.82</v>
      </c>
    </row>
    <row r="11" spans="1:4" ht="15" customHeight="1" x14ac:dyDescent="0.45">
      <c r="A11" s="9" t="s">
        <v>17</v>
      </c>
      <c r="B11" s="10">
        <v>2.9000000000000001E-2</v>
      </c>
      <c r="C11" s="10">
        <v>0.14000000000000001</v>
      </c>
      <c r="D11" s="10">
        <v>1.2</v>
      </c>
    </row>
    <row r="12" spans="1:4" ht="15" customHeight="1" x14ac:dyDescent="0.45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45">
      <c r="A14" s="9" t="s">
        <v>19</v>
      </c>
      <c r="B14" s="10">
        <v>3.5000000000000003E-2</v>
      </c>
      <c r="C14" s="10">
        <v>0.17</v>
      </c>
      <c r="D14" s="10">
        <v>1.4</v>
      </c>
    </row>
    <row r="15" spans="1:4" ht="15" customHeight="1" x14ac:dyDescent="0.45">
      <c r="A15" s="9" t="s">
        <v>20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 x14ac:dyDescent="0.45">
      <c r="A16" s="9" t="s">
        <v>21</v>
      </c>
      <c r="B16" s="10">
        <v>3.3E-4</v>
      </c>
      <c r="C16" s="10">
        <v>1.6999999999999999E-3</v>
      </c>
      <c r="D16" s="10">
        <v>1.4E-2</v>
      </c>
    </row>
    <row r="17" spans="1:4" ht="15" customHeight="1" x14ac:dyDescent="0.45">
      <c r="A17" s="9" t="s">
        <v>22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 x14ac:dyDescent="0.45">
      <c r="A18" s="18" t="s">
        <v>23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65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 x14ac:dyDescent="0.45">
      <c r="A6" s="9" t="s">
        <v>6</v>
      </c>
      <c r="B6" s="10">
        <v>4.8999999999999998E-3</v>
      </c>
      <c r="C6" s="10">
        <v>0.12</v>
      </c>
      <c r="D6" s="10">
        <v>0.15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2.5000000000000001E-2</v>
      </c>
      <c r="D8" s="10">
        <v>3.1E-2</v>
      </c>
    </row>
    <row r="9" spans="1:4" ht="15" customHeight="1" x14ac:dyDescent="0.45">
      <c r="A9" s="9" t="s">
        <v>15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 x14ac:dyDescent="0.45">
      <c r="A10" s="9" t="s">
        <v>16</v>
      </c>
      <c r="B10" s="10">
        <v>0.04</v>
      </c>
      <c r="C10" s="10">
        <v>0.84</v>
      </c>
      <c r="D10" s="10">
        <v>1.1000000000000001</v>
      </c>
    </row>
    <row r="11" spans="1:4" ht="15" customHeight="1" x14ac:dyDescent="0.45">
      <c r="A11" s="9" t="s">
        <v>17</v>
      </c>
      <c r="B11" s="10">
        <v>5.6000000000000001E-2</v>
      </c>
      <c r="C11" s="10">
        <v>1.2</v>
      </c>
      <c r="D11" s="10">
        <v>1.6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0.28000000000000003</v>
      </c>
      <c r="C13" s="10">
        <v>5.9</v>
      </c>
      <c r="D13" s="10">
        <v>7.7</v>
      </c>
    </row>
    <row r="14" spans="1:4" ht="15" customHeight="1" x14ac:dyDescent="0.45">
      <c r="A14" s="9" t="s">
        <v>19</v>
      </c>
      <c r="B14" s="10">
        <v>6.6000000000000003E-2</v>
      </c>
      <c r="C14" s="10">
        <v>1.4</v>
      </c>
      <c r="D14" s="10">
        <v>1.8</v>
      </c>
    </row>
    <row r="15" spans="1:4" ht="15" customHeight="1" x14ac:dyDescent="0.45">
      <c r="A15" s="9" t="s">
        <v>20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 x14ac:dyDescent="0.45">
      <c r="A16" s="9" t="s">
        <v>21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 x14ac:dyDescent="0.45">
      <c r="A17" s="9" t="s">
        <v>22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 x14ac:dyDescent="0.45">
      <c r="A18" s="18" t="s">
        <v>23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66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1.8E-3</v>
      </c>
      <c r="C5" s="10">
        <v>1.0999999999999999E-2</v>
      </c>
      <c r="D5" s="10">
        <v>6.2E-2</v>
      </c>
    </row>
    <row r="6" spans="1:4" ht="15" customHeight="1" x14ac:dyDescent="0.45">
      <c r="A6" s="9" t="s">
        <v>6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 x14ac:dyDescent="0.45">
      <c r="A10" s="9" t="s">
        <v>16</v>
      </c>
      <c r="B10" s="10">
        <v>2.7E-2</v>
      </c>
      <c r="C10" s="10">
        <v>0.17</v>
      </c>
      <c r="D10" s="10">
        <v>0.93</v>
      </c>
    </row>
    <row r="11" spans="1:4" ht="15" customHeight="1" x14ac:dyDescent="0.45">
      <c r="A11" s="9" t="s">
        <v>17</v>
      </c>
      <c r="B11" s="10">
        <v>3.7999999999999999E-2</v>
      </c>
      <c r="C11" s="10">
        <v>0.25</v>
      </c>
      <c r="D11" s="10">
        <v>1.3</v>
      </c>
    </row>
    <row r="12" spans="1:4" ht="15" customHeight="1" x14ac:dyDescent="0.4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45">
      <c r="A14" s="9" t="s">
        <v>19</v>
      </c>
      <c r="B14" s="10">
        <v>4.4999999999999998E-2</v>
      </c>
      <c r="C14" s="10">
        <v>0.28999999999999998</v>
      </c>
      <c r="D14" s="10">
        <v>1.6</v>
      </c>
    </row>
    <row r="15" spans="1:4" ht="15" customHeight="1" x14ac:dyDescent="0.45">
      <c r="A15" s="9" t="s">
        <v>20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 x14ac:dyDescent="0.45">
      <c r="A16" s="9" t="s">
        <v>21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 x14ac:dyDescent="0.45">
      <c r="A17" s="9" t="s">
        <v>22</v>
      </c>
      <c r="B17" s="10">
        <v>1.6999999999999999E-3</v>
      </c>
      <c r="C17" s="10">
        <v>1.2E-2</v>
      </c>
      <c r="D17" s="10">
        <v>6.3E-2</v>
      </c>
    </row>
    <row r="18" spans="1:4" ht="15" customHeight="1" x14ac:dyDescent="0.45">
      <c r="A18" s="18" t="s">
        <v>23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67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0.01</v>
      </c>
      <c r="D5" s="10">
        <v>5.6000000000000001E-2</v>
      </c>
    </row>
    <row r="6" spans="1:4" ht="15" customHeight="1" x14ac:dyDescent="0.45">
      <c r="A6" s="9" t="s">
        <v>6</v>
      </c>
      <c r="B6" s="10">
        <v>2.8999999999999998E-3</v>
      </c>
      <c r="C6" s="10">
        <v>2.4E-2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6.7000000000000002E-4</v>
      </c>
      <c r="C8" s="10">
        <v>5.0000000000000001E-3</v>
      </c>
      <c r="D8" s="10">
        <v>2.7E-2</v>
      </c>
    </row>
    <row r="9" spans="1:4" ht="15" customHeight="1" x14ac:dyDescent="0.45">
      <c r="A9" s="9" t="s">
        <v>15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 x14ac:dyDescent="0.45">
      <c r="A10" s="9" t="s">
        <v>16</v>
      </c>
      <c r="B10" s="10">
        <v>0.02</v>
      </c>
      <c r="C10" s="10">
        <v>0.16</v>
      </c>
      <c r="D10" s="10">
        <v>0.83</v>
      </c>
    </row>
    <row r="11" spans="1:4" ht="15" customHeight="1" x14ac:dyDescent="0.45">
      <c r="A11" s="9" t="s">
        <v>17</v>
      </c>
      <c r="B11" s="10">
        <v>2.9000000000000001E-2</v>
      </c>
      <c r="C11" s="10">
        <v>0.22</v>
      </c>
      <c r="D11" s="10">
        <v>1.2</v>
      </c>
    </row>
    <row r="12" spans="1:4" ht="15" customHeight="1" x14ac:dyDescent="0.45">
      <c r="A12" s="9" t="s">
        <v>163</v>
      </c>
      <c r="B12" s="10">
        <v>0.82</v>
      </c>
      <c r="C12" s="10">
        <v>6.5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45">
      <c r="A14" s="9" t="s">
        <v>19</v>
      </c>
      <c r="B14" s="10">
        <v>3.4000000000000002E-2</v>
      </c>
      <c r="C14" s="10">
        <v>0.26</v>
      </c>
      <c r="D14" s="10">
        <v>1.4</v>
      </c>
    </row>
    <row r="15" spans="1:4" ht="15" customHeight="1" x14ac:dyDescent="0.45">
      <c r="A15" s="9" t="s">
        <v>20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 x14ac:dyDescent="0.45">
      <c r="A16" s="9" t="s">
        <v>21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 x14ac:dyDescent="0.45">
      <c r="A17" s="9" t="s">
        <v>22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 x14ac:dyDescent="0.45">
      <c r="A18" s="18" t="s">
        <v>23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68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 x14ac:dyDescent="0.45">
      <c r="A6" s="9" t="s">
        <v>6</v>
      </c>
      <c r="B6" s="10">
        <v>1.8E-3</v>
      </c>
      <c r="C6" s="10">
        <v>0.01</v>
      </c>
      <c r="D6" s="10">
        <v>2.5000000000000001E-2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3.6999999999999999E-4</v>
      </c>
      <c r="C8" s="10">
        <v>2E-3</v>
      </c>
      <c r="D8" s="10">
        <v>4.5999999999999999E-3</v>
      </c>
    </row>
    <row r="9" spans="1:4" ht="15" customHeight="1" x14ac:dyDescent="0.45">
      <c r="A9" s="9" t="s">
        <v>15</v>
      </c>
      <c r="B9" s="10">
        <v>1E-3</v>
      </c>
      <c r="C9" s="10">
        <v>5.3E-3</v>
      </c>
      <c r="D9" s="10">
        <v>1.2999999999999999E-2</v>
      </c>
    </row>
    <row r="10" spans="1:4" ht="15" customHeight="1" x14ac:dyDescent="0.45">
      <c r="A10" s="9" t="s">
        <v>16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 x14ac:dyDescent="0.45">
      <c r="A11" s="9" t="s">
        <v>17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 x14ac:dyDescent="0.4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2.1000000000000001E-2</v>
      </c>
      <c r="C14" s="10">
        <v>0.11</v>
      </c>
      <c r="D14" s="10">
        <v>0.27</v>
      </c>
    </row>
    <row r="15" spans="1:4" ht="15" customHeight="1" x14ac:dyDescent="0.45">
      <c r="A15" s="9" t="s">
        <v>20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 x14ac:dyDescent="0.45">
      <c r="A16" s="9" t="s">
        <v>21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 x14ac:dyDescent="0.45">
      <c r="A17" s="9" t="s">
        <v>22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 x14ac:dyDescent="0.45">
      <c r="A18" s="18" t="s">
        <v>23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69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 x14ac:dyDescent="0.45">
      <c r="A6" s="9" t="s">
        <v>6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 x14ac:dyDescent="0.45">
      <c r="A9" s="9" t="s">
        <v>15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 x14ac:dyDescent="0.45">
      <c r="A10" s="9" t="s">
        <v>16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0.76</v>
      </c>
    </row>
    <row r="12" spans="1:4" ht="15" customHeight="1" x14ac:dyDescent="0.4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0.6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0.9</v>
      </c>
    </row>
    <row r="15" spans="1:4" ht="15" customHeight="1" x14ac:dyDescent="0.45">
      <c r="A15" s="9" t="s">
        <v>20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 x14ac:dyDescent="0.45">
      <c r="A16" s="9" t="s">
        <v>21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 x14ac:dyDescent="0.45">
      <c r="A17" s="9" t="s">
        <v>22</v>
      </c>
      <c r="B17" s="10">
        <v>5.8E-4</v>
      </c>
      <c r="C17" s="10">
        <v>6.4000000000000003E-3</v>
      </c>
      <c r="D17" s="10">
        <v>0.04</v>
      </c>
    </row>
    <row r="18" spans="1:4" ht="15" customHeight="1" x14ac:dyDescent="0.45">
      <c r="A18" s="18" t="s">
        <v>23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70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 x14ac:dyDescent="0.45">
      <c r="A6" s="9" t="s">
        <v>6</v>
      </c>
      <c r="B6" s="10">
        <v>4.0000000000000001E-3</v>
      </c>
      <c r="C6" s="10">
        <v>0.03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8.9999999999999998E-4</v>
      </c>
      <c r="C8" s="10">
        <v>6.4999999999999997E-3</v>
      </c>
      <c r="D8" s="10">
        <v>2.4E-2</v>
      </c>
    </row>
    <row r="9" spans="1:4" ht="15" customHeight="1" x14ac:dyDescent="0.45">
      <c r="A9" s="9" t="s">
        <v>15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 x14ac:dyDescent="0.45">
      <c r="A10" s="9" t="s">
        <v>16</v>
      </c>
      <c r="B10" s="10">
        <v>3.1E-2</v>
      </c>
      <c r="C10" s="10">
        <v>0.22</v>
      </c>
      <c r="D10" s="10">
        <v>0.82</v>
      </c>
    </row>
    <row r="11" spans="1:4" ht="15" customHeight="1" x14ac:dyDescent="0.45">
      <c r="A11" s="9" t="s">
        <v>17</v>
      </c>
      <c r="B11" s="10">
        <v>4.3999999999999997E-2</v>
      </c>
      <c r="C11" s="10">
        <v>0.31</v>
      </c>
      <c r="D11" s="10">
        <v>1.2</v>
      </c>
    </row>
    <row r="12" spans="1:4" ht="15" customHeight="1" x14ac:dyDescent="0.45">
      <c r="A12" s="9" t="s">
        <v>163</v>
      </c>
      <c r="B12" s="10">
        <v>1.3</v>
      </c>
      <c r="C12" s="10">
        <v>9.5</v>
      </c>
      <c r="D12" s="10">
        <v>35</v>
      </c>
    </row>
    <row r="13" spans="1:4" ht="15" customHeight="1" x14ac:dyDescent="0.45">
      <c r="A13" s="9" t="s">
        <v>18</v>
      </c>
      <c r="B13" s="10">
        <v>0.21</v>
      </c>
      <c r="C13" s="10">
        <v>1.6</v>
      </c>
      <c r="D13" s="10">
        <v>5.9</v>
      </c>
    </row>
    <row r="14" spans="1:4" ht="15" customHeight="1" x14ac:dyDescent="0.45">
      <c r="A14" s="9" t="s">
        <v>19</v>
      </c>
      <c r="B14" s="10">
        <v>5.0999999999999997E-2</v>
      </c>
      <c r="C14" s="10">
        <v>0.37</v>
      </c>
      <c r="D14" s="10">
        <v>1.4</v>
      </c>
    </row>
    <row r="15" spans="1:4" ht="15" customHeight="1" x14ac:dyDescent="0.45">
      <c r="A15" s="9" t="s">
        <v>20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 x14ac:dyDescent="0.45">
      <c r="A16" s="9" t="s">
        <v>21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 x14ac:dyDescent="0.45">
      <c r="A17" s="9" t="s">
        <v>22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 x14ac:dyDescent="0.45">
      <c r="A18" s="18" t="s">
        <v>23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71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1E-3</v>
      </c>
      <c r="C5" s="10">
        <v>6.4000000000000003E-3</v>
      </c>
      <c r="D5" s="10">
        <v>4.2999999999999997E-2</v>
      </c>
    </row>
    <row r="6" spans="1:4" ht="15" customHeight="1" x14ac:dyDescent="0.45">
      <c r="A6" s="9" t="s">
        <v>6</v>
      </c>
      <c r="B6" s="10">
        <v>2.3E-3</v>
      </c>
      <c r="C6" s="10">
        <v>1.4999999999999999E-2</v>
      </c>
      <c r="D6" s="10">
        <v>9.6000000000000002E-2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5.5000000000000003E-4</v>
      </c>
      <c r="C8" s="10">
        <v>3.7000000000000002E-3</v>
      </c>
      <c r="D8" s="10">
        <v>2.4E-2</v>
      </c>
    </row>
    <row r="9" spans="1:4" ht="15" customHeight="1" x14ac:dyDescent="0.45">
      <c r="A9" s="9" t="s">
        <v>15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 x14ac:dyDescent="0.45">
      <c r="A10" s="9" t="s">
        <v>16</v>
      </c>
      <c r="B10" s="10">
        <v>1.7999999999999999E-2</v>
      </c>
      <c r="C10" s="10">
        <v>0.11</v>
      </c>
      <c r="D10" s="10">
        <v>0.73</v>
      </c>
    </row>
    <row r="11" spans="1:4" ht="15" customHeight="1" x14ac:dyDescent="0.45">
      <c r="A11" s="9" t="s">
        <v>17</v>
      </c>
      <c r="B11" s="10">
        <v>2.5999999999999999E-2</v>
      </c>
      <c r="C11" s="10">
        <v>0.15</v>
      </c>
      <c r="D11" s="10">
        <v>1</v>
      </c>
    </row>
    <row r="12" spans="1:4" ht="15" customHeight="1" x14ac:dyDescent="0.45">
      <c r="A12" s="9" t="s">
        <v>163</v>
      </c>
      <c r="B12" s="10">
        <v>0.73</v>
      </c>
      <c r="C12" s="10">
        <v>4.5</v>
      </c>
      <c r="D12" s="10">
        <v>31</v>
      </c>
    </row>
    <row r="13" spans="1:4" ht="15" customHeight="1" x14ac:dyDescent="0.45">
      <c r="A13" s="9" t="s">
        <v>18</v>
      </c>
      <c r="B13" s="10">
        <v>0.12</v>
      </c>
      <c r="C13" s="10">
        <v>0.77</v>
      </c>
      <c r="D13" s="10">
        <v>5.3</v>
      </c>
    </row>
    <row r="14" spans="1:4" ht="15" customHeight="1" x14ac:dyDescent="0.45">
      <c r="A14" s="9" t="s">
        <v>19</v>
      </c>
      <c r="B14" s="10">
        <v>0.03</v>
      </c>
      <c r="C14" s="10">
        <v>0.18</v>
      </c>
      <c r="D14" s="10">
        <v>1.2</v>
      </c>
    </row>
    <row r="15" spans="1:4" ht="15" customHeight="1" x14ac:dyDescent="0.45">
      <c r="A15" s="9" t="s">
        <v>20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 x14ac:dyDescent="0.45">
      <c r="A17" s="9" t="s">
        <v>22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 x14ac:dyDescent="0.45">
      <c r="A18" s="18" t="s">
        <v>23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72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 x14ac:dyDescent="0.45">
      <c r="A6" s="9" t="s">
        <v>6</v>
      </c>
      <c r="B6" s="10">
        <v>1.9E-3</v>
      </c>
      <c r="C6" s="10">
        <v>1.2E-2</v>
      </c>
      <c r="D6" s="10">
        <v>7.9000000000000001E-2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4.2000000000000002E-4</v>
      </c>
      <c r="C8" s="10">
        <v>2.8E-3</v>
      </c>
      <c r="D8" s="10">
        <v>1.7999999999999999E-2</v>
      </c>
    </row>
    <row r="9" spans="1:4" ht="15" customHeight="1" x14ac:dyDescent="0.45">
      <c r="A9" s="9" t="s">
        <v>15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 x14ac:dyDescent="0.45">
      <c r="A10" s="9" t="s">
        <v>16</v>
      </c>
      <c r="B10" s="10">
        <v>1.4E-2</v>
      </c>
      <c r="C10" s="10">
        <v>8.5999999999999993E-2</v>
      </c>
      <c r="D10" s="10">
        <v>0.59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0.84</v>
      </c>
    </row>
    <row r="12" spans="1:4" ht="15" customHeight="1" x14ac:dyDescent="0.45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45">
      <c r="A13" s="9" t="s">
        <v>18</v>
      </c>
      <c r="B13" s="10">
        <v>9.8000000000000004E-2</v>
      </c>
      <c r="C13" s="10">
        <v>0.61</v>
      </c>
      <c r="D13" s="10">
        <v>4.2</v>
      </c>
    </row>
    <row r="14" spans="1:4" ht="15" customHeight="1" x14ac:dyDescent="0.45">
      <c r="A14" s="9" t="s">
        <v>19</v>
      </c>
      <c r="B14" s="10">
        <v>2.4E-2</v>
      </c>
      <c r="C14" s="10">
        <v>0.14000000000000001</v>
      </c>
      <c r="D14" s="10">
        <v>0.99</v>
      </c>
    </row>
    <row r="15" spans="1:4" ht="15" customHeight="1" x14ac:dyDescent="0.45">
      <c r="A15" s="9" t="s">
        <v>20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 x14ac:dyDescent="0.45">
      <c r="A16" s="9" t="s">
        <v>21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 x14ac:dyDescent="0.45">
      <c r="A17" s="9" t="s">
        <v>22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 x14ac:dyDescent="0.45">
      <c r="A18" s="18" t="s">
        <v>23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73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9.2000000000000003E-4</v>
      </c>
      <c r="C5" s="10">
        <v>1.0999999999999999E-2</v>
      </c>
      <c r="D5" s="10">
        <v>3.1E-2</v>
      </c>
    </row>
    <row r="6" spans="1:4" ht="15" customHeight="1" x14ac:dyDescent="0.45">
      <c r="A6" s="9" t="s">
        <v>6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 x14ac:dyDescent="0.45">
      <c r="A9" s="9" t="s">
        <v>15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 x14ac:dyDescent="0.45">
      <c r="A10" s="9" t="s">
        <v>16</v>
      </c>
      <c r="B10" s="10">
        <v>1.6E-2</v>
      </c>
      <c r="C10" s="10">
        <v>0.23</v>
      </c>
      <c r="D10" s="10">
        <v>0.55000000000000004</v>
      </c>
    </row>
    <row r="11" spans="1:4" ht="15" customHeight="1" x14ac:dyDescent="0.45">
      <c r="A11" s="9" t="s">
        <v>17</v>
      </c>
      <c r="B11" s="10">
        <v>2.3E-2</v>
      </c>
      <c r="C11" s="10">
        <v>0.33</v>
      </c>
      <c r="D11" s="10">
        <v>0.78</v>
      </c>
    </row>
    <row r="12" spans="1:4" ht="15" customHeight="1" x14ac:dyDescent="0.45">
      <c r="A12" s="9" t="s">
        <v>163</v>
      </c>
      <c r="B12" s="10">
        <v>0.67</v>
      </c>
      <c r="C12" s="10">
        <v>10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1.7</v>
      </c>
      <c r="D13" s="10">
        <v>4</v>
      </c>
    </row>
    <row r="14" spans="1:4" ht="15" customHeight="1" x14ac:dyDescent="0.45">
      <c r="A14" s="9" t="s">
        <v>19</v>
      </c>
      <c r="B14" s="10">
        <v>2.7E-2</v>
      </c>
      <c r="C14" s="10">
        <v>0.39</v>
      </c>
      <c r="D14" s="10">
        <v>0.92</v>
      </c>
    </row>
    <row r="15" spans="1:4" ht="15" customHeight="1" x14ac:dyDescent="0.45">
      <c r="A15" s="9" t="s">
        <v>20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 x14ac:dyDescent="0.45">
      <c r="A16" s="9" t="s">
        <v>21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 x14ac:dyDescent="0.45">
      <c r="A17" s="9" t="s">
        <v>22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 x14ac:dyDescent="0.45">
      <c r="A18" s="18" t="s">
        <v>23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74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 x14ac:dyDescent="0.45">
      <c r="A6" s="9" t="s">
        <v>6</v>
      </c>
      <c r="B6" s="10">
        <v>2E-3</v>
      </c>
      <c r="C6" s="10">
        <v>1.2999999999999999E-2</v>
      </c>
      <c r="D6" s="10">
        <v>9.1999999999999998E-2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4.6999999999999999E-4</v>
      </c>
      <c r="C8" s="10">
        <v>3.2000000000000002E-3</v>
      </c>
      <c r="D8" s="10">
        <v>2.4E-2</v>
      </c>
    </row>
    <row r="9" spans="1:4" ht="15" customHeight="1" x14ac:dyDescent="0.45">
      <c r="A9" s="9" t="s">
        <v>15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 x14ac:dyDescent="0.45">
      <c r="A10" s="9" t="s">
        <v>16</v>
      </c>
      <c r="B10" s="10">
        <v>1.6E-2</v>
      </c>
      <c r="C10" s="10">
        <v>0.12</v>
      </c>
      <c r="D10" s="10">
        <v>0.72</v>
      </c>
    </row>
    <row r="11" spans="1:4" ht="15" customHeight="1" x14ac:dyDescent="0.45">
      <c r="A11" s="9" t="s">
        <v>17</v>
      </c>
      <c r="B11" s="10">
        <v>2.3E-2</v>
      </c>
      <c r="C11" s="10">
        <v>0.17</v>
      </c>
      <c r="D11" s="10">
        <v>1</v>
      </c>
    </row>
    <row r="12" spans="1:4" ht="15" customHeight="1" x14ac:dyDescent="0.45">
      <c r="A12" s="9" t="s">
        <v>163</v>
      </c>
      <c r="B12" s="10">
        <v>0.67</v>
      </c>
      <c r="C12" s="10">
        <v>4.7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0.8</v>
      </c>
      <c r="D13" s="10">
        <v>5.3</v>
      </c>
    </row>
    <row r="14" spans="1:4" ht="15" customHeight="1" x14ac:dyDescent="0.45">
      <c r="A14" s="9" t="s">
        <v>19</v>
      </c>
      <c r="B14" s="10">
        <v>2.7E-2</v>
      </c>
      <c r="C14" s="10">
        <v>0.2</v>
      </c>
      <c r="D14" s="10">
        <v>1.2</v>
      </c>
    </row>
    <row r="15" spans="1:4" ht="15" customHeight="1" x14ac:dyDescent="0.45">
      <c r="A15" s="9" t="s">
        <v>20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 x14ac:dyDescent="0.45">
      <c r="A17" s="9" t="s">
        <v>22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 x14ac:dyDescent="0.45">
      <c r="A18" s="18" t="s">
        <v>23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75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 x14ac:dyDescent="0.45">
      <c r="A6" s="9" t="s">
        <v>6</v>
      </c>
      <c r="B6" s="10">
        <v>2.2000000000000001E-3</v>
      </c>
      <c r="C6" s="10">
        <v>6.0000000000000001E-3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5.1999999999999995E-4</v>
      </c>
      <c r="C8" s="10">
        <v>1.4E-3</v>
      </c>
      <c r="D8" s="10">
        <v>2.7E-2</v>
      </c>
    </row>
    <row r="9" spans="1:4" ht="15" customHeight="1" x14ac:dyDescent="0.45">
      <c r="A9" s="9" t="s">
        <v>15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 x14ac:dyDescent="0.45">
      <c r="A10" s="9" t="s">
        <v>16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 x14ac:dyDescent="0.45">
      <c r="A11" s="9" t="s">
        <v>17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 x14ac:dyDescent="0.45">
      <c r="A12" s="9" t="s">
        <v>163</v>
      </c>
      <c r="B12" s="10">
        <v>0.7</v>
      </c>
      <c r="C12" s="10">
        <v>2.1</v>
      </c>
      <c r="D12" s="10">
        <v>36</v>
      </c>
    </row>
    <row r="13" spans="1:4" ht="15" customHeight="1" x14ac:dyDescent="0.45">
      <c r="A13" s="9" t="s">
        <v>18</v>
      </c>
      <c r="B13" s="10">
        <v>0.12</v>
      </c>
      <c r="C13" s="10">
        <v>0.35</v>
      </c>
      <c r="D13" s="10">
        <v>6.2</v>
      </c>
    </row>
    <row r="14" spans="1:4" ht="15" customHeight="1" x14ac:dyDescent="0.45">
      <c r="A14" s="9" t="s">
        <v>19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 x14ac:dyDescent="0.45">
      <c r="A15" s="9" t="s">
        <v>20</v>
      </c>
      <c r="B15" s="10">
        <v>2.5000000000000001E-4</v>
      </c>
      <c r="C15" s="10">
        <v>6.2E-4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 x14ac:dyDescent="0.45">
      <c r="A17" s="9" t="s">
        <v>22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 x14ac:dyDescent="0.45">
      <c r="A18" s="18" t="s">
        <v>23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76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 x14ac:dyDescent="0.45">
      <c r="A6" s="9" t="s">
        <v>6</v>
      </c>
      <c r="B6" s="10">
        <v>1.6000000000000001E-3</v>
      </c>
      <c r="C6" s="10">
        <v>1.0999999999999999E-2</v>
      </c>
      <c r="D6" s="10">
        <v>3.9E-2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3.3E-4</v>
      </c>
      <c r="C8" s="10">
        <v>2.3E-3</v>
      </c>
      <c r="D8" s="10">
        <v>9.4000000000000004E-3</v>
      </c>
    </row>
    <row r="9" spans="1:4" ht="15" customHeight="1" x14ac:dyDescent="0.45">
      <c r="A9" s="9" t="s">
        <v>15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 x14ac:dyDescent="0.45">
      <c r="A10" s="9" t="s">
        <v>16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0.41</v>
      </c>
    </row>
    <row r="12" spans="1:4" ht="15" customHeight="1" x14ac:dyDescent="0.45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7.6999999999999999E-2</v>
      </c>
      <c r="C13" s="10">
        <v>0.52</v>
      </c>
      <c r="D13" s="10">
        <v>2</v>
      </c>
    </row>
    <row r="14" spans="1:4" ht="15" customHeight="1" x14ac:dyDescent="0.45">
      <c r="A14" s="9" t="s">
        <v>19</v>
      </c>
      <c r="B14" s="10">
        <v>1.9E-2</v>
      </c>
      <c r="C14" s="10">
        <v>0.12</v>
      </c>
      <c r="D14" s="10">
        <v>0.48</v>
      </c>
    </row>
    <row r="15" spans="1:4" ht="15" customHeight="1" x14ac:dyDescent="0.45">
      <c r="A15" s="9" t="s">
        <v>20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 x14ac:dyDescent="0.45">
      <c r="A16" s="9" t="s">
        <v>21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 x14ac:dyDescent="0.45">
      <c r="A17" s="9" t="s">
        <v>22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 x14ac:dyDescent="0.45">
      <c r="A18" s="18" t="s">
        <v>23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77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 x14ac:dyDescent="0.45">
      <c r="A6" s="9" t="s">
        <v>6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 x14ac:dyDescent="0.45">
      <c r="A9" s="9" t="s">
        <v>15</v>
      </c>
      <c r="B9" s="10">
        <v>3.8000000000000002E-4</v>
      </c>
      <c r="C9" s="10">
        <v>2E-3</v>
      </c>
      <c r="D9" s="10">
        <v>8.0000000000000002E-3</v>
      </c>
    </row>
    <row r="10" spans="1:4" ht="15" customHeight="1" x14ac:dyDescent="0.45">
      <c r="A10" s="9" t="s">
        <v>16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 x14ac:dyDescent="0.45">
      <c r="A11" s="9" t="s">
        <v>17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 x14ac:dyDescent="0.45">
      <c r="A12" s="9" t="s">
        <v>163</v>
      </c>
      <c r="B12" s="10">
        <v>0.21</v>
      </c>
      <c r="C12" s="10">
        <v>1.1000000000000001</v>
      </c>
      <c r="D12" s="10">
        <v>4.4000000000000004</v>
      </c>
    </row>
    <row r="13" spans="1:4" ht="15" customHeight="1" x14ac:dyDescent="0.45">
      <c r="A13" s="9" t="s">
        <v>18</v>
      </c>
      <c r="B13" s="10">
        <v>3.5999999999999997E-2</v>
      </c>
      <c r="C13" s="10">
        <v>0.19</v>
      </c>
      <c r="D13" s="10">
        <v>0.75</v>
      </c>
    </row>
    <row r="14" spans="1:4" ht="15" customHeight="1" x14ac:dyDescent="0.45">
      <c r="A14" s="9" t="s">
        <v>19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 x14ac:dyDescent="0.45">
      <c r="A15" s="9" t="s">
        <v>20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 x14ac:dyDescent="0.45">
      <c r="A16" s="9" t="s">
        <v>21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 x14ac:dyDescent="0.45">
      <c r="A17" s="9" t="s">
        <v>22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 x14ac:dyDescent="0.45">
      <c r="A18" s="18" t="s">
        <v>23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78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 x14ac:dyDescent="0.45">
      <c r="A6" s="9" t="s">
        <v>6</v>
      </c>
      <c r="B6" s="10">
        <v>1.8E-3</v>
      </c>
      <c r="C6" s="10">
        <v>1.4E-2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 x14ac:dyDescent="0.45">
      <c r="A9" s="9" t="s">
        <v>15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 x14ac:dyDescent="0.45">
      <c r="A10" s="9" t="s">
        <v>16</v>
      </c>
      <c r="B10" s="10">
        <v>1.4E-2</v>
      </c>
      <c r="C10" s="10">
        <v>9.8000000000000004E-2</v>
      </c>
      <c r="D10" s="10">
        <v>0.94</v>
      </c>
    </row>
    <row r="11" spans="1:4" ht="15" customHeight="1" x14ac:dyDescent="0.45">
      <c r="A11" s="9" t="s">
        <v>17</v>
      </c>
      <c r="B11" s="10">
        <v>0.02</v>
      </c>
      <c r="C11" s="10">
        <v>0.14000000000000001</v>
      </c>
      <c r="D11" s="10">
        <v>1.3</v>
      </c>
    </row>
    <row r="12" spans="1:4" ht="15" customHeight="1" x14ac:dyDescent="0.45">
      <c r="A12" s="9" t="s">
        <v>163</v>
      </c>
      <c r="B12" s="10">
        <v>0.53</v>
      </c>
      <c r="C12" s="10">
        <v>3.8</v>
      </c>
      <c r="D12" s="10">
        <v>36</v>
      </c>
    </row>
    <row r="13" spans="1:4" ht="15" customHeight="1" x14ac:dyDescent="0.45">
      <c r="A13" s="9" t="s">
        <v>18</v>
      </c>
      <c r="B13" s="10">
        <v>0.09</v>
      </c>
      <c r="C13" s="10">
        <v>0.65</v>
      </c>
      <c r="D13" s="10">
        <v>6.1</v>
      </c>
    </row>
    <row r="14" spans="1:4" ht="15" customHeight="1" x14ac:dyDescent="0.45">
      <c r="A14" s="9" t="s">
        <v>19</v>
      </c>
      <c r="B14" s="10">
        <v>2.3E-2</v>
      </c>
      <c r="C14" s="10">
        <v>0.16</v>
      </c>
      <c r="D14" s="10">
        <v>1.5</v>
      </c>
    </row>
    <row r="15" spans="1:4" ht="15" customHeight="1" x14ac:dyDescent="0.45">
      <c r="A15" s="9" t="s">
        <v>20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 x14ac:dyDescent="0.45">
      <c r="A17" s="9" t="s">
        <v>22</v>
      </c>
      <c r="B17" s="10">
        <v>8.0000000000000004E-4</v>
      </c>
      <c r="C17" s="10">
        <v>6.3E-3</v>
      </c>
      <c r="D17" s="10">
        <v>5.5E-2</v>
      </c>
    </row>
    <row r="18" spans="1:4" ht="15" customHeight="1" x14ac:dyDescent="0.45">
      <c r="A18" s="18" t="s">
        <v>23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79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 x14ac:dyDescent="0.45">
      <c r="A6" s="9" t="s">
        <v>6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 x14ac:dyDescent="0.45">
      <c r="A9" s="9" t="s">
        <v>15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 x14ac:dyDescent="0.45">
      <c r="A10" s="9" t="s">
        <v>16</v>
      </c>
      <c r="B10" s="10">
        <v>8.3999999999999995E-3</v>
      </c>
      <c r="C10" s="10">
        <v>0.1</v>
      </c>
      <c r="D10" s="10">
        <v>0.33</v>
      </c>
    </row>
    <row r="11" spans="1:4" ht="15" customHeight="1" x14ac:dyDescent="0.45">
      <c r="A11" s="9" t="s">
        <v>17</v>
      </c>
      <c r="B11" s="10">
        <v>1.2E-2</v>
      </c>
      <c r="C11" s="10">
        <v>0.14000000000000001</v>
      </c>
      <c r="D11" s="10">
        <v>0.47</v>
      </c>
    </row>
    <row r="12" spans="1:4" ht="15" customHeight="1" x14ac:dyDescent="0.45">
      <c r="A12" s="9" t="s">
        <v>163</v>
      </c>
      <c r="B12" s="10">
        <v>0.32</v>
      </c>
      <c r="C12" s="10">
        <v>3.9</v>
      </c>
      <c r="D12" s="10">
        <v>13</v>
      </c>
    </row>
    <row r="13" spans="1:4" ht="15" customHeight="1" x14ac:dyDescent="0.45">
      <c r="A13" s="9" t="s">
        <v>18</v>
      </c>
      <c r="B13" s="10">
        <v>5.5E-2</v>
      </c>
      <c r="C13" s="10">
        <v>0.67</v>
      </c>
      <c r="D13" s="10">
        <v>2.2000000000000002</v>
      </c>
    </row>
    <row r="14" spans="1:4" ht="15" customHeight="1" x14ac:dyDescent="0.45">
      <c r="A14" s="9" t="s">
        <v>19</v>
      </c>
      <c r="B14" s="10">
        <v>1.4E-2</v>
      </c>
      <c r="C14" s="10">
        <v>0.16</v>
      </c>
      <c r="D14" s="10">
        <v>0.54</v>
      </c>
    </row>
    <row r="15" spans="1:4" ht="15" customHeight="1" x14ac:dyDescent="0.45">
      <c r="A15" s="9" t="s">
        <v>20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 x14ac:dyDescent="0.45">
      <c r="A16" s="9" t="s">
        <v>21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 x14ac:dyDescent="0.45">
      <c r="A17" s="9" t="s">
        <v>22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 x14ac:dyDescent="0.45">
      <c r="A18" s="18" t="s">
        <v>23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8" t="s">
        <v>25</v>
      </c>
      <c r="B1" s="48"/>
      <c r="C1" s="48"/>
      <c r="D1" s="48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2.1999999999999999E-2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4.6999999999999999E-4</v>
      </c>
      <c r="C8" s="10">
        <v>4.8999999999999998E-3</v>
      </c>
      <c r="D8" s="10">
        <v>2.4E-2</v>
      </c>
    </row>
    <row r="9" spans="1:4" ht="15" customHeight="1" x14ac:dyDescent="0.45">
      <c r="A9" s="9" t="s">
        <v>15</v>
      </c>
      <c r="B9" s="10">
        <v>1.4E-3</v>
      </c>
      <c r="C9" s="10">
        <v>1.4E-2</v>
      </c>
      <c r="D9" s="10">
        <v>6.6000000000000003E-2</v>
      </c>
    </row>
    <row r="10" spans="1:4" ht="15" customHeight="1" x14ac:dyDescent="0.45">
      <c r="A10" s="9" t="s">
        <v>16</v>
      </c>
      <c r="B10" s="10">
        <v>1.7999999999999999E-2</v>
      </c>
      <c r="C10" s="10">
        <v>0.18</v>
      </c>
      <c r="D10" s="10">
        <v>0.84</v>
      </c>
    </row>
    <row r="11" spans="1:4" ht="15" customHeight="1" x14ac:dyDescent="0.45">
      <c r="A11" s="9" t="s">
        <v>17</v>
      </c>
      <c r="B11" s="10">
        <v>2.5000000000000001E-2</v>
      </c>
      <c r="C11" s="10">
        <v>0.25</v>
      </c>
      <c r="D11" s="10">
        <v>1.2</v>
      </c>
    </row>
    <row r="12" spans="1:4" ht="15" customHeight="1" x14ac:dyDescent="0.45">
      <c r="A12" s="9" t="s">
        <v>163</v>
      </c>
      <c r="B12" s="10">
        <v>0.68</v>
      </c>
      <c r="C12" s="10">
        <v>7</v>
      </c>
      <c r="D12" s="10">
        <v>33</v>
      </c>
    </row>
    <row r="13" spans="1:4" ht="15" customHeight="1" x14ac:dyDescent="0.45">
      <c r="A13" s="9" t="s">
        <v>18</v>
      </c>
      <c r="B13" s="10">
        <v>0.12</v>
      </c>
      <c r="C13" s="10">
        <v>1.2</v>
      </c>
      <c r="D13" s="10">
        <v>5.6</v>
      </c>
    </row>
    <row r="14" spans="1:4" ht="15" customHeight="1" x14ac:dyDescent="0.45">
      <c r="A14" s="9" t="s">
        <v>19</v>
      </c>
      <c r="B14" s="10">
        <v>2.9000000000000001E-2</v>
      </c>
      <c r="C14" s="10">
        <v>0.28999999999999998</v>
      </c>
      <c r="D14" s="10">
        <v>1.4</v>
      </c>
    </row>
    <row r="15" spans="1:4" ht="15" customHeight="1" x14ac:dyDescent="0.45">
      <c r="A15" s="9" t="s">
        <v>20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 x14ac:dyDescent="0.45">
      <c r="A17" s="9" t="s">
        <v>22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 x14ac:dyDescent="0.45">
      <c r="A18" s="18" t="s">
        <v>23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8" t="s">
        <v>24</v>
      </c>
      <c r="B1" s="48"/>
      <c r="C1" s="48"/>
      <c r="D1" s="48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1.4E-3</v>
      </c>
      <c r="C5" s="10">
        <v>7.1000000000000004E-3</v>
      </c>
      <c r="D5" s="10">
        <v>6.0999999999999999E-2</v>
      </c>
    </row>
    <row r="6" spans="1:4" ht="15" customHeight="1" x14ac:dyDescent="0.45">
      <c r="A6" s="9" t="s">
        <v>6</v>
      </c>
      <c r="B6" s="10">
        <v>3.3E-3</v>
      </c>
      <c r="C6" s="10">
        <v>1.6E-2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7.1000000000000002E-4</v>
      </c>
      <c r="C8" s="10">
        <v>3.3E-3</v>
      </c>
      <c r="D8" s="10">
        <v>2.5999999999999999E-2</v>
      </c>
    </row>
    <row r="9" spans="1:4" ht="15" customHeight="1" x14ac:dyDescent="0.45">
      <c r="A9" s="9" t="s">
        <v>15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 x14ac:dyDescent="0.45">
      <c r="A10" s="9" t="s">
        <v>16</v>
      </c>
      <c r="B10" s="10">
        <v>2.1999999999999999E-2</v>
      </c>
      <c r="C10" s="10">
        <v>0.11</v>
      </c>
      <c r="D10" s="10">
        <v>0.87</v>
      </c>
    </row>
    <row r="11" spans="1:4" ht="15" customHeight="1" x14ac:dyDescent="0.45">
      <c r="A11" s="9" t="s">
        <v>17</v>
      </c>
      <c r="B11" s="10">
        <v>3.1E-2</v>
      </c>
      <c r="C11" s="10">
        <v>0.15</v>
      </c>
      <c r="D11" s="10">
        <v>1.2</v>
      </c>
    </row>
    <row r="12" spans="1:4" ht="15" customHeight="1" x14ac:dyDescent="0.45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45">
      <c r="A14" s="9" t="s">
        <v>19</v>
      </c>
      <c r="B14" s="10">
        <v>3.5999999999999997E-2</v>
      </c>
      <c r="C14" s="10">
        <v>0.18</v>
      </c>
      <c r="D14" s="10">
        <v>1.4</v>
      </c>
    </row>
    <row r="15" spans="1:4" ht="15" customHeight="1" x14ac:dyDescent="0.45">
      <c r="A15" s="9" t="s">
        <v>20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 x14ac:dyDescent="0.45">
      <c r="A16" s="9" t="s">
        <v>21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 x14ac:dyDescent="0.45">
      <c r="A17" s="9" t="s">
        <v>22</v>
      </c>
      <c r="B17" s="10">
        <v>1.4E-3</v>
      </c>
      <c r="C17" s="10">
        <v>7.4999999999999997E-3</v>
      </c>
      <c r="D17" s="10">
        <v>0.06</v>
      </c>
    </row>
    <row r="18" spans="1:4" ht="15" customHeight="1" x14ac:dyDescent="0.45">
      <c r="A18" s="18" t="s">
        <v>23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80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2.3E-3</v>
      </c>
      <c r="C5" s="10">
        <v>5.6000000000000001E-2</v>
      </c>
      <c r="D5" s="10">
        <v>6.9000000000000006E-2</v>
      </c>
    </row>
    <row r="6" spans="1:4" ht="15" customHeight="1" x14ac:dyDescent="0.45">
      <c r="A6" s="9" t="s">
        <v>6</v>
      </c>
      <c r="B6" s="10">
        <v>5.1999999999999998E-3</v>
      </c>
      <c r="C6" s="10">
        <v>0.13</v>
      </c>
      <c r="D6" s="10">
        <v>0.16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 x14ac:dyDescent="0.45">
      <c r="A9" s="9" t="s">
        <v>15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 x14ac:dyDescent="0.45">
      <c r="A10" s="9" t="s">
        <v>16</v>
      </c>
      <c r="B10" s="10">
        <v>4.2000000000000003E-2</v>
      </c>
      <c r="C10" s="10">
        <v>0.9</v>
      </c>
      <c r="D10" s="10">
        <v>1.2</v>
      </c>
    </row>
    <row r="11" spans="1:4" ht="15" customHeight="1" x14ac:dyDescent="0.45">
      <c r="A11" s="9" t="s">
        <v>17</v>
      </c>
      <c r="B11" s="10">
        <v>6.0999999999999999E-2</v>
      </c>
      <c r="C11" s="10">
        <v>1.3</v>
      </c>
      <c r="D11" s="10">
        <v>1.7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46</v>
      </c>
    </row>
    <row r="13" spans="1:4" ht="15" customHeight="1" x14ac:dyDescent="0.45">
      <c r="A13" s="9" t="s">
        <v>18</v>
      </c>
      <c r="B13" s="10">
        <v>0.28000000000000003</v>
      </c>
      <c r="C13" s="10">
        <v>6</v>
      </c>
      <c r="D13" s="10">
        <v>7.8</v>
      </c>
    </row>
    <row r="14" spans="1:4" ht="15" customHeight="1" x14ac:dyDescent="0.45">
      <c r="A14" s="9" t="s">
        <v>19</v>
      </c>
      <c r="B14" s="10">
        <v>7.0000000000000007E-2</v>
      </c>
      <c r="C14" s="10">
        <v>1.5</v>
      </c>
      <c r="D14" s="10">
        <v>1.9</v>
      </c>
    </row>
    <row r="15" spans="1:4" ht="15" customHeight="1" x14ac:dyDescent="0.45">
      <c r="A15" s="9" t="s">
        <v>20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 x14ac:dyDescent="0.45">
      <c r="A16" s="9" t="s">
        <v>21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 x14ac:dyDescent="0.45">
      <c r="A17" s="9" t="s">
        <v>22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 x14ac:dyDescent="0.45">
      <c r="A18" s="18" t="s">
        <v>23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81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1.2E-2</v>
      </c>
      <c r="D5" s="10">
        <v>6.5000000000000002E-2</v>
      </c>
    </row>
    <row r="6" spans="1:4" ht="15" customHeight="1" x14ac:dyDescent="0.45">
      <c r="A6" s="9" t="s">
        <v>6</v>
      </c>
      <c r="B6" s="10">
        <v>4.1999999999999997E-3</v>
      </c>
      <c r="C6" s="10">
        <v>2.7E-2</v>
      </c>
      <c r="D6" s="10">
        <v>0.15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 x14ac:dyDescent="0.45">
      <c r="A9" s="9" t="s">
        <v>15</v>
      </c>
      <c r="B9" s="10">
        <v>2.3E-3</v>
      </c>
      <c r="C9" s="10">
        <v>1.4E-2</v>
      </c>
      <c r="D9" s="10">
        <v>7.6999999999999999E-2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0.18</v>
      </c>
      <c r="D10" s="10">
        <v>0.98</v>
      </c>
    </row>
    <row r="11" spans="1:4" ht="15" customHeight="1" x14ac:dyDescent="0.45">
      <c r="A11" s="9" t="s">
        <v>17</v>
      </c>
      <c r="B11" s="10">
        <v>4.1000000000000002E-2</v>
      </c>
      <c r="C11" s="10">
        <v>0.26</v>
      </c>
      <c r="D11" s="10">
        <v>1.4</v>
      </c>
    </row>
    <row r="12" spans="1:4" ht="15" customHeight="1" x14ac:dyDescent="0.4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45">
      <c r="A14" s="9" t="s">
        <v>19</v>
      </c>
      <c r="B14" s="10">
        <v>4.7E-2</v>
      </c>
      <c r="C14" s="10">
        <v>0.3</v>
      </c>
      <c r="D14" s="10">
        <v>1.6</v>
      </c>
    </row>
    <row r="15" spans="1:4" ht="15" customHeight="1" x14ac:dyDescent="0.45">
      <c r="A15" s="9" t="s">
        <v>20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 x14ac:dyDescent="0.45">
      <c r="A16" s="9" t="s">
        <v>21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 x14ac:dyDescent="0.45">
      <c r="A17" s="9" t="s">
        <v>22</v>
      </c>
      <c r="B17" s="10">
        <v>1.9E-3</v>
      </c>
      <c r="C17" s="10">
        <v>1.2E-2</v>
      </c>
      <c r="D17" s="10">
        <v>6.6000000000000003E-2</v>
      </c>
    </row>
    <row r="18" spans="1:4" ht="15" customHeight="1" x14ac:dyDescent="0.45">
      <c r="A18" s="18" t="s">
        <v>23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82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3.0000000000000001E-3</v>
      </c>
      <c r="C6" s="10">
        <v>2.5000000000000001E-2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 x14ac:dyDescent="0.45">
      <c r="A9" s="9" t="s">
        <v>15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 x14ac:dyDescent="0.45">
      <c r="A10" s="9" t="s">
        <v>16</v>
      </c>
      <c r="B10" s="10">
        <v>2.1999999999999999E-2</v>
      </c>
      <c r="C10" s="10">
        <v>0.17</v>
      </c>
      <c r="D10" s="10">
        <v>0.9</v>
      </c>
    </row>
    <row r="11" spans="1:4" ht="15" customHeight="1" x14ac:dyDescent="0.45">
      <c r="A11" s="9" t="s">
        <v>17</v>
      </c>
      <c r="B11" s="10">
        <v>3.1E-2</v>
      </c>
      <c r="C11" s="10">
        <v>0.24</v>
      </c>
      <c r="D11" s="10">
        <v>1.3</v>
      </c>
    </row>
    <row r="12" spans="1:4" ht="15" customHeight="1" x14ac:dyDescent="0.45">
      <c r="A12" s="9" t="s">
        <v>163</v>
      </c>
      <c r="B12" s="10">
        <v>0.83</v>
      </c>
      <c r="C12" s="10">
        <v>6.6</v>
      </c>
      <c r="D12" s="10">
        <v>35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5.9</v>
      </c>
    </row>
    <row r="14" spans="1:4" ht="15" customHeight="1" x14ac:dyDescent="0.45">
      <c r="A14" s="9" t="s">
        <v>19</v>
      </c>
      <c r="B14" s="10">
        <v>3.5999999999999997E-2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 x14ac:dyDescent="0.45">
      <c r="A16" s="9" t="s">
        <v>21</v>
      </c>
      <c r="B16" s="10">
        <v>3.3E-4</v>
      </c>
      <c r="C16" s="10">
        <v>2.8999999999999998E-3</v>
      </c>
      <c r="D16" s="10">
        <v>1.6E-2</v>
      </c>
    </row>
    <row r="17" spans="1:4" ht="15" customHeight="1" x14ac:dyDescent="0.45">
      <c r="A17" s="9" t="s">
        <v>22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 x14ac:dyDescent="0.45">
      <c r="A18" s="18" t="s">
        <v>23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83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8.4999999999999995E-4</v>
      </c>
      <c r="C5" s="10">
        <v>4.7000000000000002E-3</v>
      </c>
      <c r="D5" s="10">
        <v>1.2E-2</v>
      </c>
    </row>
    <row r="6" spans="1:4" ht="15" customHeight="1" x14ac:dyDescent="0.45">
      <c r="A6" s="9" t="s">
        <v>6</v>
      </c>
      <c r="B6" s="10">
        <v>1.9E-3</v>
      </c>
      <c r="C6" s="10">
        <v>1.0999999999999999E-2</v>
      </c>
      <c r="D6" s="10">
        <v>2.7E-2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 x14ac:dyDescent="0.45">
      <c r="A9" s="9" t="s">
        <v>15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 x14ac:dyDescent="0.45">
      <c r="A10" s="9" t="s">
        <v>16</v>
      </c>
      <c r="B10" s="10">
        <v>1.4E-2</v>
      </c>
      <c r="C10" s="10">
        <v>7.1999999999999995E-2</v>
      </c>
      <c r="D10" s="10">
        <v>0.18</v>
      </c>
    </row>
    <row r="11" spans="1:4" ht="15" customHeight="1" x14ac:dyDescent="0.45">
      <c r="A11" s="9" t="s">
        <v>17</v>
      </c>
      <c r="B11" s="10">
        <v>1.9E-2</v>
      </c>
      <c r="C11" s="10">
        <v>0.1</v>
      </c>
      <c r="D11" s="10">
        <v>0.25</v>
      </c>
    </row>
    <row r="12" spans="1:4" ht="15" customHeight="1" x14ac:dyDescent="0.4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0.48</v>
      </c>
      <c r="D13" s="10">
        <v>1.1000000000000001</v>
      </c>
    </row>
    <row r="14" spans="1:4" ht="15" customHeight="1" x14ac:dyDescent="0.45">
      <c r="A14" s="9" t="s">
        <v>19</v>
      </c>
      <c r="B14" s="10">
        <v>2.1999999999999999E-2</v>
      </c>
      <c r="C14" s="10">
        <v>0.12</v>
      </c>
      <c r="D14" s="10">
        <v>0.28999999999999998</v>
      </c>
    </row>
    <row r="15" spans="1:4" ht="15" customHeight="1" x14ac:dyDescent="0.45">
      <c r="A15" s="9" t="s">
        <v>20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 x14ac:dyDescent="0.45">
      <c r="A16" s="9" t="s">
        <v>21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 x14ac:dyDescent="0.45">
      <c r="A17" s="9" t="s">
        <v>22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 x14ac:dyDescent="0.45">
      <c r="A18" s="18" t="s">
        <v>23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84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6.2E-4</v>
      </c>
      <c r="C5" s="10">
        <v>6.3E-3</v>
      </c>
      <c r="D5" s="10">
        <v>3.9E-2</v>
      </c>
    </row>
    <row r="6" spans="1:4" ht="15" customHeight="1" x14ac:dyDescent="0.45">
      <c r="A6" s="9" t="s">
        <v>6</v>
      </c>
      <c r="B6" s="10">
        <v>1.4E-3</v>
      </c>
      <c r="C6" s="10">
        <v>1.4E-2</v>
      </c>
      <c r="D6" s="10">
        <v>8.7999999999999995E-2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 x14ac:dyDescent="0.45">
      <c r="A9" s="9" t="s">
        <v>15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 x14ac:dyDescent="0.45">
      <c r="A10" s="9" t="s">
        <v>16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 x14ac:dyDescent="0.45">
      <c r="A11" s="9" t="s">
        <v>17</v>
      </c>
      <c r="B11" s="10">
        <v>1.2E-2</v>
      </c>
      <c r="C11" s="10">
        <v>0.13</v>
      </c>
      <c r="D11" s="10">
        <v>0.82</v>
      </c>
    </row>
    <row r="12" spans="1:4" ht="15" customHeight="1" x14ac:dyDescent="0.45">
      <c r="A12" s="9" t="s">
        <v>163</v>
      </c>
      <c r="B12" s="10">
        <v>0.34</v>
      </c>
      <c r="C12" s="10">
        <v>3.6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0.61</v>
      </c>
      <c r="D13" s="10">
        <v>3.8</v>
      </c>
    </row>
    <row r="14" spans="1:4" ht="15" customHeight="1" x14ac:dyDescent="0.45">
      <c r="A14" s="9" t="s">
        <v>19</v>
      </c>
      <c r="B14" s="10">
        <v>1.4E-2</v>
      </c>
      <c r="C14" s="10">
        <v>0.15</v>
      </c>
      <c r="D14" s="10">
        <v>0.95</v>
      </c>
    </row>
    <row r="15" spans="1:4" ht="15" customHeight="1" x14ac:dyDescent="0.45">
      <c r="A15" s="9" t="s">
        <v>20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 x14ac:dyDescent="0.45">
      <c r="A16" s="9" t="s">
        <v>21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 x14ac:dyDescent="0.45">
      <c r="A17" s="9" t="s">
        <v>22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 x14ac:dyDescent="0.45">
      <c r="A18" s="18" t="s">
        <v>23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85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1.4E-2</v>
      </c>
      <c r="D5" s="10">
        <v>5.1999999999999998E-2</v>
      </c>
    </row>
    <row r="6" spans="1:4" ht="15" customHeight="1" x14ac:dyDescent="0.45">
      <c r="A6" s="9" t="s">
        <v>6</v>
      </c>
      <c r="B6" s="10">
        <v>4.1999999999999997E-3</v>
      </c>
      <c r="C6" s="10">
        <v>3.2000000000000001E-2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 x14ac:dyDescent="0.45">
      <c r="A9" s="9" t="s">
        <v>15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 x14ac:dyDescent="0.45">
      <c r="A10" s="9" t="s">
        <v>16</v>
      </c>
      <c r="B10" s="10">
        <v>3.3000000000000002E-2</v>
      </c>
      <c r="C10" s="10">
        <v>0.24</v>
      </c>
      <c r="D10" s="10">
        <v>0.89</v>
      </c>
    </row>
    <row r="11" spans="1:4" ht="15" customHeight="1" x14ac:dyDescent="0.45">
      <c r="A11" s="9" t="s">
        <v>17</v>
      </c>
      <c r="B11" s="10">
        <v>4.7E-2</v>
      </c>
      <c r="C11" s="10">
        <v>0.34</v>
      </c>
      <c r="D11" s="10">
        <v>1.3</v>
      </c>
    </row>
    <row r="12" spans="1:4" ht="15" customHeight="1" x14ac:dyDescent="0.45">
      <c r="A12" s="9" t="s">
        <v>163</v>
      </c>
      <c r="B12" s="10">
        <v>1.3</v>
      </c>
      <c r="C12" s="10">
        <v>9.6999999999999993</v>
      </c>
      <c r="D12" s="10">
        <v>35</v>
      </c>
    </row>
    <row r="13" spans="1:4" ht="15" customHeight="1" x14ac:dyDescent="0.45">
      <c r="A13" s="9" t="s">
        <v>18</v>
      </c>
      <c r="B13" s="10">
        <v>0.22</v>
      </c>
      <c r="C13" s="10">
        <v>1.6</v>
      </c>
      <c r="D13" s="10">
        <v>6</v>
      </c>
    </row>
    <row r="14" spans="1:4" ht="15" customHeight="1" x14ac:dyDescent="0.45">
      <c r="A14" s="9" t="s">
        <v>19</v>
      </c>
      <c r="B14" s="10">
        <v>5.3999999999999999E-2</v>
      </c>
      <c r="C14" s="10">
        <v>0.4</v>
      </c>
      <c r="D14" s="10">
        <v>1.5</v>
      </c>
    </row>
    <row r="15" spans="1:4" ht="15" customHeight="1" x14ac:dyDescent="0.45">
      <c r="A15" s="9" t="s">
        <v>20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 x14ac:dyDescent="0.45">
      <c r="A16" s="9" t="s">
        <v>21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 x14ac:dyDescent="0.45">
      <c r="A17" s="9" t="s">
        <v>22</v>
      </c>
      <c r="B17" s="10">
        <v>1.8E-3</v>
      </c>
      <c r="C17" s="10">
        <v>1.4E-2</v>
      </c>
      <c r="D17" s="10">
        <v>5.0999999999999997E-2</v>
      </c>
    </row>
    <row r="18" spans="1:4" ht="15" customHeight="1" x14ac:dyDescent="0.45">
      <c r="A18" s="18" t="s">
        <v>23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86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 x14ac:dyDescent="0.45">
      <c r="A6" s="9" t="s">
        <v>6</v>
      </c>
      <c r="B6" s="10">
        <v>2.3999999999999998E-3</v>
      </c>
      <c r="C6" s="10">
        <v>1.4999999999999999E-2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5.6999999999999998E-4</v>
      </c>
      <c r="C8" s="10">
        <v>3.8E-3</v>
      </c>
      <c r="D8" s="10">
        <v>2.5000000000000001E-2</v>
      </c>
    </row>
    <row r="9" spans="1:4" ht="15" customHeight="1" x14ac:dyDescent="0.45">
      <c r="A9" s="9" t="s">
        <v>15</v>
      </c>
      <c r="B9" s="10">
        <v>1.5E-3</v>
      </c>
      <c r="C9" s="10">
        <v>8.9999999999999993E-3</v>
      </c>
      <c r="D9" s="10">
        <v>6.2E-2</v>
      </c>
    </row>
    <row r="10" spans="1:4" ht="15" customHeight="1" x14ac:dyDescent="0.45">
      <c r="A10" s="9" t="s">
        <v>16</v>
      </c>
      <c r="B10" s="10">
        <v>0.02</v>
      </c>
      <c r="C10" s="10">
        <v>0.12</v>
      </c>
      <c r="D10" s="10">
        <v>0.79</v>
      </c>
    </row>
    <row r="11" spans="1:4" ht="15" customHeight="1" x14ac:dyDescent="0.45">
      <c r="A11" s="9" t="s">
        <v>17</v>
      </c>
      <c r="B11" s="10">
        <v>2.8000000000000001E-2</v>
      </c>
      <c r="C11" s="10">
        <v>0.17</v>
      </c>
      <c r="D11" s="10">
        <v>1.1000000000000001</v>
      </c>
    </row>
    <row r="12" spans="1:4" ht="15" customHeight="1" x14ac:dyDescent="0.45">
      <c r="A12" s="9" t="s">
        <v>163</v>
      </c>
      <c r="B12" s="10">
        <v>0.74</v>
      </c>
      <c r="C12" s="10">
        <v>4.5999999999999996</v>
      </c>
      <c r="D12" s="10">
        <v>32</v>
      </c>
    </row>
    <row r="13" spans="1:4" ht="15" customHeight="1" x14ac:dyDescent="0.45">
      <c r="A13" s="9" t="s">
        <v>18</v>
      </c>
      <c r="B13" s="10">
        <v>0.13</v>
      </c>
      <c r="C13" s="10">
        <v>0.79</v>
      </c>
      <c r="D13" s="10">
        <v>5.4</v>
      </c>
    </row>
    <row r="14" spans="1:4" ht="15" customHeight="1" x14ac:dyDescent="0.45">
      <c r="A14" s="9" t="s">
        <v>19</v>
      </c>
      <c r="B14" s="10">
        <v>3.2000000000000001E-2</v>
      </c>
      <c r="C14" s="10">
        <v>0.19</v>
      </c>
      <c r="D14" s="10">
        <v>1.3</v>
      </c>
    </row>
    <row r="15" spans="1:4" ht="15" customHeight="1" x14ac:dyDescent="0.45">
      <c r="A15" s="9" t="s">
        <v>20</v>
      </c>
      <c r="B15" s="10">
        <v>2.7E-4</v>
      </c>
      <c r="C15" s="10">
        <v>1.8E-3</v>
      </c>
      <c r="D15" s="10">
        <v>1.2E-2</v>
      </c>
    </row>
    <row r="16" spans="1:4" ht="15" customHeight="1" x14ac:dyDescent="0.45">
      <c r="A16" s="9" t="s">
        <v>21</v>
      </c>
      <c r="B16" s="10">
        <v>2.7E-4</v>
      </c>
      <c r="C16" s="10">
        <v>1.8E-3</v>
      </c>
      <c r="D16" s="10">
        <v>1.2E-2</v>
      </c>
    </row>
    <row r="17" spans="1:4" ht="15" customHeight="1" x14ac:dyDescent="0.45">
      <c r="A17" s="9" t="s">
        <v>22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 x14ac:dyDescent="0.45">
      <c r="A18" s="18" t="s">
        <v>23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87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 x14ac:dyDescent="0.45">
      <c r="A6" s="9" t="s">
        <v>6</v>
      </c>
      <c r="B6" s="10">
        <v>2E-3</v>
      </c>
      <c r="C6" s="10">
        <v>1.2999999999999999E-2</v>
      </c>
      <c r="D6" s="10">
        <v>8.5000000000000006E-2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4.2999999999999999E-4</v>
      </c>
      <c r="C8" s="10">
        <v>2.8999999999999998E-3</v>
      </c>
      <c r="D8" s="10">
        <v>1.9E-2</v>
      </c>
    </row>
    <row r="9" spans="1:4" ht="15" customHeight="1" x14ac:dyDescent="0.45">
      <c r="A9" s="9" t="s">
        <v>15</v>
      </c>
      <c r="B9" s="10">
        <v>1.1999999999999999E-3</v>
      </c>
      <c r="C9" s="10">
        <v>7.3000000000000001E-3</v>
      </c>
      <c r="D9" s="10">
        <v>0.05</v>
      </c>
    </row>
    <row r="10" spans="1:4" ht="15" customHeight="1" x14ac:dyDescent="0.45">
      <c r="A10" s="9" t="s">
        <v>16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 x14ac:dyDescent="0.45">
      <c r="A11" s="9" t="s">
        <v>17</v>
      </c>
      <c r="B11" s="10">
        <v>2.1999999999999999E-2</v>
      </c>
      <c r="C11" s="10">
        <v>0.13</v>
      </c>
      <c r="D11" s="10">
        <v>0.92</v>
      </c>
    </row>
    <row r="12" spans="1:4" ht="15" customHeight="1" x14ac:dyDescent="0.45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45">
      <c r="A13" s="9" t="s">
        <v>18</v>
      </c>
      <c r="B13" s="10">
        <v>9.9000000000000005E-2</v>
      </c>
      <c r="C13" s="10">
        <v>0.62</v>
      </c>
      <c r="D13" s="10">
        <v>4.3</v>
      </c>
    </row>
    <row r="14" spans="1:4" ht="15" customHeight="1" x14ac:dyDescent="0.45">
      <c r="A14" s="9" t="s">
        <v>19</v>
      </c>
      <c r="B14" s="10">
        <v>2.5000000000000001E-2</v>
      </c>
      <c r="C14" s="10">
        <v>0.15</v>
      </c>
      <c r="D14" s="10">
        <v>1.1000000000000001</v>
      </c>
    </row>
    <row r="15" spans="1:4" ht="15" customHeight="1" x14ac:dyDescent="0.45">
      <c r="A15" s="9" t="s">
        <v>20</v>
      </c>
      <c r="B15" s="10">
        <v>2.2000000000000001E-4</v>
      </c>
      <c r="C15" s="10">
        <v>1.5E-3</v>
      </c>
      <c r="D15" s="10">
        <v>0.01</v>
      </c>
    </row>
    <row r="16" spans="1:4" ht="15" customHeight="1" x14ac:dyDescent="0.45">
      <c r="A16" s="9" t="s">
        <v>21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 x14ac:dyDescent="0.45">
      <c r="A17" s="9" t="s">
        <v>22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 x14ac:dyDescent="0.45">
      <c r="A18" s="18" t="s">
        <v>23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88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9.7999999999999997E-4</v>
      </c>
      <c r="C5" s="10">
        <v>1.2E-2</v>
      </c>
      <c r="D5" s="10">
        <v>3.3000000000000002E-2</v>
      </c>
    </row>
    <row r="6" spans="1:4" ht="15" customHeight="1" x14ac:dyDescent="0.45">
      <c r="A6" s="9" t="s">
        <v>6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 x14ac:dyDescent="0.45">
      <c r="A9" s="9" t="s">
        <v>15</v>
      </c>
      <c r="B9" s="10">
        <v>1.4E-3</v>
      </c>
      <c r="C9" s="10">
        <v>0.02</v>
      </c>
      <c r="D9" s="10">
        <v>4.5999999999999999E-2</v>
      </c>
    </row>
    <row r="10" spans="1:4" ht="15" customHeight="1" x14ac:dyDescent="0.45">
      <c r="A10" s="9" t="s">
        <v>16</v>
      </c>
      <c r="B10" s="10">
        <v>1.7999999999999999E-2</v>
      </c>
      <c r="C10" s="10">
        <v>0.25</v>
      </c>
      <c r="D10" s="10">
        <v>0.59</v>
      </c>
    </row>
    <row r="11" spans="1:4" ht="15" customHeight="1" x14ac:dyDescent="0.45">
      <c r="A11" s="9" t="s">
        <v>17</v>
      </c>
      <c r="B11" s="10">
        <v>2.5000000000000001E-2</v>
      </c>
      <c r="C11" s="10">
        <v>0.36</v>
      </c>
      <c r="D11" s="10">
        <v>0.84</v>
      </c>
    </row>
    <row r="12" spans="1:4" ht="15" customHeight="1" x14ac:dyDescent="0.45">
      <c r="A12" s="9" t="s">
        <v>163</v>
      </c>
      <c r="B12" s="10">
        <v>0.68</v>
      </c>
      <c r="C12" s="10">
        <v>10</v>
      </c>
      <c r="D12" s="10">
        <v>24</v>
      </c>
    </row>
    <row r="13" spans="1:4" ht="15" customHeight="1" x14ac:dyDescent="0.45">
      <c r="A13" s="9" t="s">
        <v>18</v>
      </c>
      <c r="B13" s="10">
        <v>0.12</v>
      </c>
      <c r="C13" s="10">
        <v>1.7</v>
      </c>
      <c r="D13" s="10">
        <v>4.0999999999999996</v>
      </c>
    </row>
    <row r="14" spans="1:4" ht="15" customHeight="1" x14ac:dyDescent="0.45">
      <c r="A14" s="9" t="s">
        <v>19</v>
      </c>
      <c r="B14" s="10">
        <v>2.9000000000000001E-2</v>
      </c>
      <c r="C14" s="10">
        <v>0.41</v>
      </c>
      <c r="D14" s="10">
        <v>0.98</v>
      </c>
    </row>
    <row r="15" spans="1:4" ht="15" customHeight="1" x14ac:dyDescent="0.45">
      <c r="A15" s="9" t="s">
        <v>20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 x14ac:dyDescent="0.45">
      <c r="A16" s="9" t="s">
        <v>21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 x14ac:dyDescent="0.45">
      <c r="A17" s="9" t="s">
        <v>22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 x14ac:dyDescent="0.45">
      <c r="A18" s="18" t="s">
        <v>23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89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 x14ac:dyDescent="0.45">
      <c r="A9" s="9" t="s">
        <v>15</v>
      </c>
      <c r="B9" s="10">
        <v>1.4E-3</v>
      </c>
      <c r="C9" s="10">
        <v>0.01</v>
      </c>
      <c r="D9" s="10">
        <v>6.0999999999999999E-2</v>
      </c>
    </row>
    <row r="10" spans="1:4" ht="15" customHeight="1" x14ac:dyDescent="0.45">
      <c r="A10" s="9" t="s">
        <v>16</v>
      </c>
      <c r="B10" s="10">
        <v>1.7999999999999999E-2</v>
      </c>
      <c r="C10" s="10">
        <v>0.13</v>
      </c>
      <c r="D10" s="10">
        <v>0.78</v>
      </c>
    </row>
    <row r="11" spans="1:4" ht="15" customHeight="1" x14ac:dyDescent="0.45">
      <c r="A11" s="9" t="s">
        <v>17</v>
      </c>
      <c r="B11" s="10">
        <v>2.5000000000000001E-2</v>
      </c>
      <c r="C11" s="10">
        <v>0.19</v>
      </c>
      <c r="D11" s="10">
        <v>1.1000000000000001</v>
      </c>
    </row>
    <row r="12" spans="1:4" ht="15" customHeight="1" x14ac:dyDescent="0.45">
      <c r="A12" s="9" t="s">
        <v>163</v>
      </c>
      <c r="B12" s="10">
        <v>0.68</v>
      </c>
      <c r="C12" s="10">
        <v>4.9000000000000004</v>
      </c>
      <c r="D12" s="10">
        <v>32</v>
      </c>
    </row>
    <row r="13" spans="1:4" ht="15" customHeight="1" x14ac:dyDescent="0.45">
      <c r="A13" s="9" t="s">
        <v>18</v>
      </c>
      <c r="B13" s="10">
        <v>0.12</v>
      </c>
      <c r="C13" s="10">
        <v>0.84</v>
      </c>
      <c r="D13" s="10">
        <v>5.4</v>
      </c>
    </row>
    <row r="14" spans="1:4" ht="15" customHeight="1" x14ac:dyDescent="0.45">
      <c r="A14" s="9" t="s">
        <v>19</v>
      </c>
      <c r="B14" s="10">
        <v>2.9000000000000001E-2</v>
      </c>
      <c r="C14" s="10">
        <v>0.21</v>
      </c>
      <c r="D14" s="10">
        <v>1.3</v>
      </c>
    </row>
    <row r="15" spans="1:4" ht="15" customHeight="1" x14ac:dyDescent="0.45">
      <c r="A15" s="9" t="s">
        <v>20</v>
      </c>
      <c r="B15" s="10">
        <v>2.5000000000000001E-4</v>
      </c>
      <c r="C15" s="10">
        <v>1.5E-3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 x14ac:dyDescent="0.45">
      <c r="A17" s="9" t="s">
        <v>22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 x14ac:dyDescent="0.45">
      <c r="A18" s="18" t="s">
        <v>23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90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1E-3</v>
      </c>
      <c r="C5" s="10">
        <v>2.8999999999999998E-3</v>
      </c>
      <c r="D5" s="10">
        <v>5.0999999999999997E-2</v>
      </c>
    </row>
    <row r="6" spans="1:4" ht="15" customHeight="1" x14ac:dyDescent="0.45">
      <c r="A6" s="9" t="s">
        <v>6</v>
      </c>
      <c r="B6" s="10">
        <v>2.3999999999999998E-3</v>
      </c>
      <c r="C6" s="10">
        <v>6.4999999999999997E-3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5.2999999999999998E-4</v>
      </c>
      <c r="C8" s="10">
        <v>1.5E-3</v>
      </c>
      <c r="D8" s="10">
        <v>2.8000000000000001E-2</v>
      </c>
    </row>
    <row r="9" spans="1:4" ht="15" customHeight="1" x14ac:dyDescent="0.45">
      <c r="A9" s="9" t="s">
        <v>15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 x14ac:dyDescent="0.45">
      <c r="A10" s="9" t="s">
        <v>16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 x14ac:dyDescent="0.45">
      <c r="A11" s="9" t="s">
        <v>17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 x14ac:dyDescent="0.45">
      <c r="A12" s="9" t="s">
        <v>163</v>
      </c>
      <c r="B12" s="10">
        <v>0.71</v>
      </c>
      <c r="C12" s="10">
        <v>2.1</v>
      </c>
      <c r="D12" s="10">
        <v>37</v>
      </c>
    </row>
    <row r="13" spans="1:4" ht="15" customHeight="1" x14ac:dyDescent="0.45">
      <c r="A13" s="9" t="s">
        <v>18</v>
      </c>
      <c r="B13" s="10">
        <v>0.12</v>
      </c>
      <c r="C13" s="10">
        <v>0.37</v>
      </c>
      <c r="D13" s="10">
        <v>6.3</v>
      </c>
    </row>
    <row r="14" spans="1:4" ht="15" customHeight="1" x14ac:dyDescent="0.45">
      <c r="A14" s="9" t="s">
        <v>19</v>
      </c>
      <c r="B14" s="10">
        <v>3.1E-2</v>
      </c>
      <c r="C14" s="10">
        <v>9.4E-2</v>
      </c>
      <c r="D14" s="10">
        <v>1.5</v>
      </c>
    </row>
    <row r="15" spans="1:4" ht="15" customHeight="1" x14ac:dyDescent="0.45">
      <c r="A15" s="9" t="s">
        <v>20</v>
      </c>
      <c r="B15" s="10">
        <v>2.7E-4</v>
      </c>
      <c r="C15" s="10">
        <v>6.9999999999999999E-4</v>
      </c>
      <c r="D15" s="10">
        <v>1.4E-2</v>
      </c>
    </row>
    <row r="16" spans="1:4" ht="15" customHeight="1" x14ac:dyDescent="0.45">
      <c r="A16" s="9" t="s">
        <v>21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 x14ac:dyDescent="0.45">
      <c r="A17" s="9" t="s">
        <v>22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 x14ac:dyDescent="0.45">
      <c r="A18" s="18" t="s">
        <v>23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91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 x14ac:dyDescent="0.45">
      <c r="A6" s="9" t="s">
        <v>6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 x14ac:dyDescent="0.45">
      <c r="A9" s="9" t="s">
        <v>15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 x14ac:dyDescent="0.45">
      <c r="A10" s="9" t="s">
        <v>16</v>
      </c>
      <c r="B10" s="10">
        <v>1.2E-2</v>
      </c>
      <c r="C10" s="10">
        <v>7.9000000000000001E-2</v>
      </c>
      <c r="D10" s="10">
        <v>0.31</v>
      </c>
    </row>
    <row r="11" spans="1:4" ht="15" customHeight="1" x14ac:dyDescent="0.45">
      <c r="A11" s="9" t="s">
        <v>17</v>
      </c>
      <c r="B11" s="10">
        <v>1.7000000000000001E-2</v>
      </c>
      <c r="C11" s="10">
        <v>0.11</v>
      </c>
      <c r="D11" s="10">
        <v>0.44</v>
      </c>
    </row>
    <row r="12" spans="1:4" ht="15" customHeight="1" x14ac:dyDescent="0.45">
      <c r="A12" s="9" t="s">
        <v>163</v>
      </c>
      <c r="B12" s="10">
        <v>0.46</v>
      </c>
      <c r="C12" s="10">
        <v>3.1</v>
      </c>
      <c r="D12" s="10">
        <v>12</v>
      </c>
    </row>
    <row r="13" spans="1:4" ht="15" customHeight="1" x14ac:dyDescent="0.45">
      <c r="A13" s="9" t="s">
        <v>18</v>
      </c>
      <c r="B13" s="10">
        <v>7.8E-2</v>
      </c>
      <c r="C13" s="10">
        <v>0.53</v>
      </c>
      <c r="D13" s="10">
        <v>2.1</v>
      </c>
    </row>
    <row r="14" spans="1:4" ht="15" customHeight="1" x14ac:dyDescent="0.45">
      <c r="A14" s="9" t="s">
        <v>19</v>
      </c>
      <c r="B14" s="10">
        <v>0.02</v>
      </c>
      <c r="C14" s="10">
        <v>0.13</v>
      </c>
      <c r="D14" s="10">
        <v>0.51</v>
      </c>
    </row>
    <row r="15" spans="1:4" ht="15" customHeight="1" x14ac:dyDescent="0.45">
      <c r="A15" s="9" t="s">
        <v>20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 x14ac:dyDescent="0.45">
      <c r="A16" s="9" t="s">
        <v>21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 x14ac:dyDescent="0.45">
      <c r="A17" s="9" t="s">
        <v>22</v>
      </c>
      <c r="B17" s="10">
        <v>7.3999999999999999E-4</v>
      </c>
      <c r="C17" s="10">
        <v>5.3E-3</v>
      </c>
      <c r="D17" s="10">
        <v>1.9E-2</v>
      </c>
    </row>
    <row r="18" spans="1:4" ht="15" customHeight="1" x14ac:dyDescent="0.45">
      <c r="A18" s="18" t="s">
        <v>23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92</v>
      </c>
      <c r="B1" s="47"/>
      <c r="C1" s="47"/>
      <c r="D1" s="47"/>
    </row>
    <row r="2" spans="1:4" ht="15" customHeight="1" x14ac:dyDescent="0.45">
      <c r="A2" s="21"/>
      <c r="B2" s="46" t="s">
        <v>11</v>
      </c>
      <c r="C2" s="46"/>
      <c r="D2" s="46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 x14ac:dyDescent="0.45">
      <c r="A6" s="9" t="s">
        <v>6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1.3999999999999999E-4</v>
      </c>
      <c r="C8" s="10">
        <v>8.8000000000000003E-4</v>
      </c>
      <c r="D8" s="10">
        <v>3.3E-3</v>
      </c>
    </row>
    <row r="9" spans="1:4" ht="15" customHeight="1" x14ac:dyDescent="0.45">
      <c r="A9" s="9" t="s">
        <v>15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 x14ac:dyDescent="0.45">
      <c r="A10" s="9" t="s">
        <v>16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 x14ac:dyDescent="0.45">
      <c r="A11" s="9" t="s">
        <v>17</v>
      </c>
      <c r="B11" s="10">
        <v>7.4999999999999997E-3</v>
      </c>
      <c r="C11" s="10">
        <v>0.04</v>
      </c>
      <c r="D11" s="10">
        <v>0.16</v>
      </c>
    </row>
    <row r="12" spans="1:4" ht="15" customHeight="1" x14ac:dyDescent="0.45">
      <c r="A12" s="9" t="s">
        <v>163</v>
      </c>
      <c r="B12" s="10">
        <v>0.21</v>
      </c>
      <c r="C12" s="10">
        <v>1.2</v>
      </c>
      <c r="D12" s="10">
        <v>4.5</v>
      </c>
    </row>
    <row r="13" spans="1:4" ht="15" customHeight="1" x14ac:dyDescent="0.45">
      <c r="A13" s="9" t="s">
        <v>18</v>
      </c>
      <c r="B13" s="10">
        <v>3.5999999999999997E-2</v>
      </c>
      <c r="C13" s="10">
        <v>0.2</v>
      </c>
      <c r="D13" s="10">
        <v>0.77</v>
      </c>
    </row>
    <row r="14" spans="1:4" ht="15" customHeight="1" x14ac:dyDescent="0.45">
      <c r="A14" s="9" t="s">
        <v>19</v>
      </c>
      <c r="B14" s="10">
        <v>8.6E-3</v>
      </c>
      <c r="C14" s="10">
        <v>4.5999999999999999E-2</v>
      </c>
      <c r="D14" s="10">
        <v>0.18</v>
      </c>
    </row>
    <row r="15" spans="1:4" ht="15" customHeight="1" x14ac:dyDescent="0.45">
      <c r="A15" s="9" t="s">
        <v>20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 x14ac:dyDescent="0.45">
      <c r="A16" s="9" t="s">
        <v>21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 x14ac:dyDescent="0.45">
      <c r="A17" s="9" t="s">
        <v>22</v>
      </c>
      <c r="B17" s="10">
        <v>2.7999999999999998E-4</v>
      </c>
      <c r="C17" s="10">
        <v>1.8E-3</v>
      </c>
      <c r="D17" s="10">
        <v>6.6E-3</v>
      </c>
    </row>
    <row r="18" spans="1:4" ht="15" customHeight="1" x14ac:dyDescent="0.45">
      <c r="A18" s="18" t="s">
        <v>23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About</vt:lpstr>
      <vt:lpstr>Mappings</vt:lpstr>
      <vt:lpstr>Scaling factor - Brazil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2020-07-06T23:53:13Z</dcterms:created>
  <dcterms:modified xsi:type="dcterms:W3CDTF">2020-08-25T21:14:53Z</dcterms:modified>
</cp:coreProperties>
</file>