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land\AOCoLUPpUA\"/>
    </mc:Choice>
  </mc:AlternateContent>
  <bookViews>
    <workbookView xWindow="720" yWindow="345" windowWidth="17955" windowHeight="11550"/>
  </bookViews>
  <sheets>
    <sheet name="About" sheetId="1" r:id="rId1"/>
    <sheet name="Aff Ref" sheetId="2" r:id="rId2"/>
    <sheet name="Avoided Def" sheetId="3" r:id="rId3"/>
    <sheet name="Forest Rest" sheetId="4" r:id="rId4"/>
    <sheet name="AOCoLUPpUA " sheetId="5" r:id="rId5"/>
  </sheets>
  <calcPr calcId="162913"/>
</workbook>
</file>

<file path=xl/calcChain.xml><?xml version="1.0" encoding="utf-8"?>
<calcChain xmlns="http://schemas.openxmlformats.org/spreadsheetml/2006/main">
  <c r="B19" i="4" l="1"/>
  <c r="B7" i="5" s="1"/>
  <c r="B17" i="4"/>
  <c r="B24" i="3" l="1"/>
  <c r="E26" i="3" s="1"/>
  <c r="B25" i="3" s="1"/>
  <c r="B29" i="3" s="1"/>
  <c r="B5" i="5" s="1"/>
  <c r="B9" i="2"/>
  <c r="B12" i="2" s="1"/>
  <c r="B3" i="5" s="1"/>
</calcChain>
</file>

<file path=xl/sharedStrings.xml><?xml version="1.0" encoding="utf-8"?>
<sst xmlns="http://schemas.openxmlformats.org/spreadsheetml/2006/main" count="90" uniqueCount="62">
  <si>
    <t>AOCoLUPpUA Annual Ongoing Cost of Land Use Policies per Unit Area</t>
  </si>
  <si>
    <t>R$</t>
  </si>
  <si>
    <t>Table 110, p.287</t>
  </si>
  <si>
    <t>exchange rate</t>
  </si>
  <si>
    <t>há</t>
  </si>
  <si>
    <t>acre</t>
  </si>
  <si>
    <t>per há</t>
  </si>
  <si>
    <t>$/acre</t>
  </si>
  <si>
    <t>Acre</t>
  </si>
  <si>
    <t>The cost of maintenance planted forests calculated by the report was used.</t>
  </si>
  <si>
    <t>Maintenance costs vary according to the region of the country.</t>
  </si>
  <si>
    <t xml:space="preserve">After the year of implementation, maintenance costs </t>
  </si>
  <si>
    <t>will occur annually until the end of the model run.</t>
  </si>
  <si>
    <t>Afforestation and Reforestation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</si>
  <si>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</si>
  <si>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</si>
  <si>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</si>
  <si>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</si>
  <si>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Avoided Deforestation</t>
  </si>
  <si>
    <t>Brazilian Institute of Geography and Statistics - IBGE</t>
  </si>
  <si>
    <t>Censo Agropecuário 2006/2017</t>
  </si>
  <si>
    <t>https://biblioteca.ibge.gov.br/visualizacao/periodicos/3096/agro_2017_estabelecimentos_agropecuarios.pdf</t>
  </si>
  <si>
    <t xml:space="preserve">Forest Restoration </t>
  </si>
  <si>
    <t>Page 399, annex XI</t>
  </si>
  <si>
    <t>Sources:</t>
  </si>
  <si>
    <t>Pages 262 &amp; 264</t>
  </si>
  <si>
    <t>According to the report, the control of deforestation involves certain actions</t>
  </si>
  <si>
    <t xml:space="preserve">In addition to the implementation of the CAR, </t>
  </si>
  <si>
    <t>(a)</t>
  </si>
  <si>
    <t>(b)</t>
  </si>
  <si>
    <t>R$/yr</t>
  </si>
  <si>
    <t>Rural area:</t>
  </si>
  <si>
    <t>whose annual costs are:</t>
  </si>
  <si>
    <t>it must be used to apply infraction notices (a) in addition to on-site inspection actions (b),</t>
  </si>
  <si>
    <t>Total:</t>
  </si>
  <si>
    <t>per year</t>
  </si>
  <si>
    <t>per acre per yr</t>
  </si>
  <si>
    <t>According to the last agricultural census (IBGE, 2017), the area of ‘agricultural establishments’ is 351 million ha.</t>
  </si>
  <si>
    <t>Vegetation restoration costs vary widely, depending on the recommended techniques, vegetation typology.</t>
  </si>
  <si>
    <t xml:space="preserve">According to the values presented for different techniques, </t>
  </si>
  <si>
    <t>an average implantation value and an average maintenance cost were obtained.</t>
  </si>
  <si>
    <t>Annex 11</t>
  </si>
  <si>
    <t>Note:</t>
  </si>
  <si>
    <t>This cost occurs in the 2 years following implementation, according to the management adopted by the report.</t>
  </si>
  <si>
    <t>US$:</t>
  </si>
  <si>
    <t>per há per yr</t>
  </si>
  <si>
    <t>Based on average dollar purchase and sale value for 2012, obtained from the central bank of brazil</t>
  </si>
  <si>
    <t>Notes:</t>
  </si>
  <si>
    <t>Forest set asides, Improved forest management and peatland restoration policies</t>
  </si>
  <si>
    <t>are not used in the BR version of the model.</t>
  </si>
  <si>
    <t>annual maintenance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</si>
  <si>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</si>
  <si>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</si>
  <si>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</si>
  <si>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</si>
  <si>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</si>
  <si>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</si>
  <si>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manual operations (cultural treatments); inputs and; administration</t>
  </si>
  <si>
    <t>Note 2:</t>
  </si>
  <si>
    <t>manual operations (cultural treatments); inputs.</t>
  </si>
  <si>
    <t>US$</t>
  </si>
  <si>
    <t>According to the report, the costs involve: mechanized operations (cultural treatments, other expenses);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</si>
</sst>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  <xf numFmtId="0" fontId="0" fillId="2" borderId="0" xfId="0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G37" sqref="G37"/>
    </sheetView>
  </sheetViews>
  <sheetFormatPr defaultRowHeight="14.25" x14ac:dyDescent="0.45"/>
  <sheetData>
    <row r="1" spans="1:3" x14ac:dyDescent="0.45">
      <c r="A1" s="3" t="s">
        <v>0</v>
      </c>
    </row>
    <row r="3" spans="1:3" x14ac:dyDescent="0.45">
      <c r="B3" t="s">
        <v>24</v>
      </c>
      <c r="C3" s="3" t="s">
        <v>13</v>
      </c>
    </row>
    <row r="4" spans="1:3" x14ac:dyDescent="0.45">
      <c r="C4" t="s">
        <v>14</v>
      </c>
    </row>
    <row r="5" spans="1:3" x14ac:dyDescent="0.45">
      <c r="C5">
        <v>2017</v>
      </c>
    </row>
    <row r="6" spans="1:3" x14ac:dyDescent="0.45">
      <c r="C6" t="s">
        <v>15</v>
      </c>
    </row>
    <row r="7" spans="1:3" x14ac:dyDescent="0.45">
      <c r="C7" t="s">
        <v>16</v>
      </c>
    </row>
    <row r="8" spans="1:3" x14ac:dyDescent="0.45">
      <c r="C8" s="4" t="s">
        <v>17</v>
      </c>
    </row>
    <row r="9" spans="1:3" x14ac:dyDescent="0.45">
      <c r="C9" t="s">
        <v>2</v>
      </c>
    </row>
    <row r="12" spans="1:3" x14ac:dyDescent="0.45">
      <c r="C12" s="3" t="s">
        <v>18</v>
      </c>
    </row>
    <row r="13" spans="1:3" x14ac:dyDescent="0.45">
      <c r="C13" t="s">
        <v>14</v>
      </c>
    </row>
    <row r="14" spans="1:3" x14ac:dyDescent="0.45">
      <c r="C14">
        <v>2017</v>
      </c>
    </row>
    <row r="15" spans="1:3" x14ac:dyDescent="0.45">
      <c r="C15" t="s">
        <v>15</v>
      </c>
    </row>
    <row r="16" spans="1:3" x14ac:dyDescent="0.45">
      <c r="C16" t="s">
        <v>16</v>
      </c>
    </row>
    <row r="17" spans="3:3" x14ac:dyDescent="0.45">
      <c r="C17" s="4" t="s">
        <v>17</v>
      </c>
    </row>
    <row r="18" spans="3:3" x14ac:dyDescent="0.45">
      <c r="C18" t="s">
        <v>25</v>
      </c>
    </row>
    <row r="20" spans="3:3" x14ac:dyDescent="0.45">
      <c r="C20" t="s">
        <v>19</v>
      </c>
    </row>
    <row r="22" spans="3:3" x14ac:dyDescent="0.45">
      <c r="C22" t="s">
        <v>20</v>
      </c>
    </row>
    <row r="23" spans="3:3" x14ac:dyDescent="0.45">
      <c r="C23" t="s">
        <v>21</v>
      </c>
    </row>
    <row r="25" spans="3:3" x14ac:dyDescent="0.45">
      <c r="C25" s="3" t="s">
        <v>22</v>
      </c>
    </row>
    <row r="26" spans="3:3" x14ac:dyDescent="0.45">
      <c r="C26" t="s">
        <v>14</v>
      </c>
    </row>
    <row r="27" spans="3:3" x14ac:dyDescent="0.45">
      <c r="C27">
        <v>2017</v>
      </c>
    </row>
    <row r="28" spans="3:3" x14ac:dyDescent="0.45">
      <c r="C28" t="s">
        <v>15</v>
      </c>
    </row>
    <row r="29" spans="3:3" x14ac:dyDescent="0.45">
      <c r="C29" t="s">
        <v>16</v>
      </c>
    </row>
    <row r="30" spans="3:3" x14ac:dyDescent="0.45">
      <c r="C30" s="4" t="s">
        <v>17</v>
      </c>
    </row>
    <row r="31" spans="3:3" x14ac:dyDescent="0.45">
      <c r="C31" t="s">
        <v>23</v>
      </c>
    </row>
    <row r="34" spans="1:2" x14ac:dyDescent="0.45">
      <c r="A34" t="s">
        <v>47</v>
      </c>
    </row>
    <row r="35" spans="1:2" x14ac:dyDescent="0.45">
      <c r="A35" t="s">
        <v>48</v>
      </c>
    </row>
    <row r="36" spans="1:2" x14ac:dyDescent="0.45">
      <c r="A36" t="s">
        <v>49</v>
      </c>
    </row>
    <row r="39" spans="1:2" x14ac:dyDescent="0.45">
      <c r="A39" t="s">
        <v>3</v>
      </c>
      <c r="B39">
        <v>1.9551454180000001</v>
      </c>
    </row>
    <row r="40" spans="1:2" x14ac:dyDescent="0.45">
      <c r="A40" t="s">
        <v>46</v>
      </c>
    </row>
  </sheetData>
  <hyperlinks>
    <hyperlink ref="C8" r:id="rId1"/>
    <hyperlink ref="C17" r:id="rId2"/>
    <hyperlink ref="C30" r:id="rId3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20" sqref="G20"/>
    </sheetView>
  </sheetViews>
  <sheetFormatPr defaultRowHeight="14.25" x14ac:dyDescent="0.45"/>
  <sheetData>
    <row r="1" spans="1:5" x14ac:dyDescent="0.45">
      <c r="A1" t="s">
        <v>10</v>
      </c>
    </row>
    <row r="2" spans="1:5" x14ac:dyDescent="0.45">
      <c r="A2" t="s">
        <v>9</v>
      </c>
    </row>
    <row r="3" spans="1:5" x14ac:dyDescent="0.45">
      <c r="A3" t="s">
        <v>11</v>
      </c>
    </row>
    <row r="4" spans="1:5" x14ac:dyDescent="0.45">
      <c r="A4" s="2" t="s">
        <v>12</v>
      </c>
    </row>
    <row r="6" spans="1:5" x14ac:dyDescent="0.45">
      <c r="A6" t="s">
        <v>2</v>
      </c>
    </row>
    <row r="7" spans="1:5" x14ac:dyDescent="0.45">
      <c r="E7" t="s">
        <v>8</v>
      </c>
    </row>
    <row r="8" spans="1:5" x14ac:dyDescent="0.45">
      <c r="A8" t="s">
        <v>1</v>
      </c>
      <c r="B8">
        <v>591.29999999999995</v>
      </c>
      <c r="C8" t="s">
        <v>45</v>
      </c>
      <c r="E8">
        <v>2.4700000000000002</v>
      </c>
    </row>
    <row r="9" spans="1:5" x14ac:dyDescent="0.45">
      <c r="A9" t="s">
        <v>1</v>
      </c>
      <c r="B9">
        <f>B8/E8</f>
        <v>239.39271255060726</v>
      </c>
      <c r="C9" t="s">
        <v>36</v>
      </c>
    </row>
    <row r="10" spans="1:5" x14ac:dyDescent="0.45">
      <c r="A10" t="s">
        <v>3</v>
      </c>
      <c r="B10">
        <v>1.9551454180000001</v>
      </c>
    </row>
    <row r="12" spans="1:5" x14ac:dyDescent="0.45">
      <c r="A12" s="5" t="s">
        <v>60</v>
      </c>
      <c r="B12" s="5">
        <f>B9/B10</f>
        <v>122.44240778544854</v>
      </c>
      <c r="C12" t="s">
        <v>36</v>
      </c>
    </row>
    <row r="16" spans="1:5" x14ac:dyDescent="0.45">
      <c r="A16" t="s">
        <v>42</v>
      </c>
    </row>
    <row r="17" spans="1:1" x14ac:dyDescent="0.45">
      <c r="A17" t="s">
        <v>61</v>
      </c>
    </row>
    <row r="18" spans="1:1" x14ac:dyDescent="0.45">
      <c r="A18" s="2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A29" sqref="A29:B29"/>
    </sheetView>
  </sheetViews>
  <sheetFormatPr defaultRowHeight="14.25" x14ac:dyDescent="0.45"/>
  <cols>
    <col min="2" max="2" width="10.1328125" bestFit="1" customWidth="1"/>
    <col min="5" max="5" width="10" bestFit="1" customWidth="1"/>
  </cols>
  <sheetData>
    <row r="1" spans="1:3" x14ac:dyDescent="0.45">
      <c r="A1" s="2" t="s">
        <v>26</v>
      </c>
    </row>
    <row r="3" spans="1:3" x14ac:dyDescent="0.45">
      <c r="A3" t="s">
        <v>27</v>
      </c>
    </row>
    <row r="4" spans="1:3" x14ac:dyDescent="0.45">
      <c r="A4" s="2" t="s">
        <v>33</v>
      </c>
    </row>
    <row r="5" spans="1:3" x14ac:dyDescent="0.45">
      <c r="A5" t="s">
        <v>32</v>
      </c>
    </row>
    <row r="16" spans="1:3" x14ac:dyDescent="0.45">
      <c r="A16" t="s">
        <v>28</v>
      </c>
      <c r="B16" s="1">
        <v>14000000</v>
      </c>
      <c r="C16" t="s">
        <v>30</v>
      </c>
    </row>
    <row r="20" spans="1:6" x14ac:dyDescent="0.45">
      <c r="A20" t="s">
        <v>29</v>
      </c>
      <c r="B20" s="1">
        <v>53000000</v>
      </c>
      <c r="C20" t="s">
        <v>30</v>
      </c>
    </row>
    <row r="21" spans="1:6" x14ac:dyDescent="0.45">
      <c r="E21" t="s">
        <v>37</v>
      </c>
    </row>
    <row r="22" spans="1:6" x14ac:dyDescent="0.45">
      <c r="D22" t="s">
        <v>5</v>
      </c>
      <c r="E22">
        <v>2.4700000000000002</v>
      </c>
    </row>
    <row r="23" spans="1:6" x14ac:dyDescent="0.45">
      <c r="A23" t="s">
        <v>34</v>
      </c>
      <c r="E23" t="s">
        <v>31</v>
      </c>
    </row>
    <row r="24" spans="1:6" x14ac:dyDescent="0.45">
      <c r="A24" t="s">
        <v>1</v>
      </c>
      <c r="B24" s="1">
        <f>SUM(B16,B20)</f>
        <v>67000000</v>
      </c>
      <c r="C24" t="s">
        <v>30</v>
      </c>
      <c r="E24">
        <v>351000000</v>
      </c>
      <c r="F24" t="s">
        <v>4</v>
      </c>
    </row>
    <row r="25" spans="1:6" x14ac:dyDescent="0.45">
      <c r="A25" t="s">
        <v>1</v>
      </c>
      <c r="B25">
        <f>E26/E22</f>
        <v>7.7280644082263511E-2</v>
      </c>
      <c r="C25" t="s">
        <v>36</v>
      </c>
    </row>
    <row r="26" spans="1:6" x14ac:dyDescent="0.45">
      <c r="D26" t="s">
        <v>1</v>
      </c>
      <c r="E26">
        <f>B24/E24</f>
        <v>0.19088319088319089</v>
      </c>
      <c r="F26" t="s">
        <v>6</v>
      </c>
    </row>
    <row r="27" spans="1:6" x14ac:dyDescent="0.45">
      <c r="A27" t="s">
        <v>3</v>
      </c>
      <c r="B27">
        <v>1.9551454180000001</v>
      </c>
    </row>
    <row r="29" spans="1:6" x14ac:dyDescent="0.45">
      <c r="A29" s="5" t="s">
        <v>7</v>
      </c>
      <c r="B29" s="5">
        <f>B25/B27</f>
        <v>3.9526801111969004E-2</v>
      </c>
      <c r="C29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26"/>
  <sheetViews>
    <sheetView topLeftCell="A10" workbookViewId="0">
      <selection activeCell="N15" sqref="N15"/>
    </sheetView>
  </sheetViews>
  <sheetFormatPr defaultRowHeight="14.25" x14ac:dyDescent="0.45"/>
  <sheetData>
    <row r="11" spans="1:3" x14ac:dyDescent="0.45">
      <c r="A11" s="2" t="s">
        <v>38</v>
      </c>
    </row>
    <row r="12" spans="1:3" x14ac:dyDescent="0.45">
      <c r="A12" t="s">
        <v>39</v>
      </c>
    </row>
    <row r="13" spans="1:3" x14ac:dyDescent="0.45">
      <c r="A13" s="2" t="s">
        <v>40</v>
      </c>
    </row>
    <row r="14" spans="1:3" x14ac:dyDescent="0.45">
      <c r="A14" t="s">
        <v>41</v>
      </c>
    </row>
    <row r="16" spans="1:3" x14ac:dyDescent="0.45">
      <c r="A16" t="s">
        <v>1</v>
      </c>
      <c r="B16">
        <v>634</v>
      </c>
      <c r="C16" t="s">
        <v>45</v>
      </c>
    </row>
    <row r="17" spans="1:5" x14ac:dyDescent="0.45">
      <c r="A17" t="s">
        <v>1</v>
      </c>
      <c r="B17">
        <f>B16/E18</f>
        <v>256.68016194331983</v>
      </c>
      <c r="C17" t="s">
        <v>36</v>
      </c>
      <c r="E17" t="s">
        <v>8</v>
      </c>
    </row>
    <row r="18" spans="1:5" x14ac:dyDescent="0.45">
      <c r="A18" t="s">
        <v>3</v>
      </c>
      <c r="B18">
        <v>1.9551454180000001</v>
      </c>
      <c r="E18">
        <v>2.4700000000000002</v>
      </c>
    </row>
    <row r="19" spans="1:5" x14ac:dyDescent="0.45">
      <c r="A19" s="5" t="s">
        <v>44</v>
      </c>
      <c r="B19" s="5">
        <f>B17/B18</f>
        <v>131.28443520374495</v>
      </c>
      <c r="C19" t="s">
        <v>36</v>
      </c>
    </row>
    <row r="21" spans="1:5" x14ac:dyDescent="0.45">
      <c r="A21" t="s">
        <v>42</v>
      </c>
    </row>
    <row r="22" spans="1:5" x14ac:dyDescent="0.45">
      <c r="A22" t="s">
        <v>43</v>
      </c>
    </row>
    <row r="24" spans="1:5" x14ac:dyDescent="0.45">
      <c r="A24" t="s">
        <v>58</v>
      </c>
    </row>
    <row r="25" spans="1:5" x14ac:dyDescent="0.45">
      <c r="A25" t="s">
        <v>61</v>
      </c>
    </row>
    <row r="26" spans="1:5" x14ac:dyDescent="0.45">
      <c r="A26" s="2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7"/>
  <sheetViews>
    <sheetView workbookViewId="0">
      <selection activeCell="B10" sqref="B10"/>
    </sheetView>
  </sheetViews>
  <sheetFormatPr defaultRowHeight="14.25" x14ac:dyDescent="0.45"/>
  <cols>
    <col min="1" max="1" width="30.3984375" customWidth="1"/>
    <col min="2" max="2" width="10.19921875" bestFit="1" customWidth="1"/>
  </cols>
  <sheetData>
    <row r="1" spans="1:2" x14ac:dyDescent="0.45">
      <c r="B1" t="s">
        <v>50</v>
      </c>
    </row>
    <row r="2" spans="1:2" x14ac:dyDescent="0.45">
      <c r="A2" s="3" t="s">
        <v>51</v>
      </c>
      <c r="B2" s="6">
        <v>0</v>
      </c>
    </row>
    <row r="3" spans="1:2" x14ac:dyDescent="0.45">
      <c r="A3" s="3" t="s">
        <v>52</v>
      </c>
      <c r="B3" s="6">
        <f>'Aff Ref'!B12</f>
        <v>122.44240778544854</v>
      </c>
    </row>
    <row r="4" spans="1:2" x14ac:dyDescent="0.45">
      <c r="A4" s="3" t="s">
        <v>53</v>
      </c>
      <c r="B4" s="6">
        <v>0</v>
      </c>
    </row>
    <row r="5" spans="1:2" x14ac:dyDescent="0.45">
      <c r="A5" s="3" t="s">
        <v>54</v>
      </c>
      <c r="B5" s="6">
        <f>'Avoided Def'!B29</f>
        <v>3.9526801111969004E-2</v>
      </c>
    </row>
    <row r="6" spans="1:2" x14ac:dyDescent="0.45">
      <c r="A6" s="3" t="s">
        <v>55</v>
      </c>
      <c r="B6" s="6">
        <v>0</v>
      </c>
    </row>
    <row r="7" spans="1:2" x14ac:dyDescent="0.45">
      <c r="A7" s="3" t="s">
        <v>56</v>
      </c>
      <c r="B7" s="6">
        <f>'Forest Rest'!B19</f>
        <v>131.28443520374495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Aff Ref</vt:lpstr>
      <vt:lpstr>Avoided Def</vt:lpstr>
      <vt:lpstr>Forest Rest</vt:lpstr>
      <vt:lpstr>AOCoLUPpUA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Megan Mahajan</cp:lastModifiedBy>
  <dcterms:created xsi:type="dcterms:W3CDTF">2020-02-29T21:44:00Z</dcterms:created>
  <dcterms:modified xsi:type="dcterms:W3CDTF">2020-05-27T18:31:14Z</dcterms:modified>
</cp:coreProperties>
</file>