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Data" sheetId="2" r:id="rId5"/>
    <sheet state="visible" name="FoFObE" sheetId="3" r:id="rId6"/>
  </sheets>
  <definedNames/>
  <calcPr/>
  <extLst>
    <ext uri="GoogleSheetsCustomDataVersion1">
      <go:sheetsCustomData xmlns:go="http://customooxmlschemas.google.com/" r:id="rId7" roundtripDataSignature="AMtx7mgCuCD3FuguKSA3Tgs7uolPnZJOmg=="/>
    </ext>
  </extLst>
</workbook>
</file>

<file path=xl/sharedStrings.xml><?xml version="1.0" encoding="utf-8"?>
<sst xmlns="http://schemas.openxmlformats.org/spreadsheetml/2006/main" count="54" uniqueCount="49">
  <si>
    <t>Ownership of Forest Land  (Million hectares)</t>
  </si>
  <si>
    <t>FoFObE Fraction of Forests Owned by Entity</t>
  </si>
  <si>
    <t>Fraction of Forest Owned (dimensionless)</t>
  </si>
  <si>
    <t>BR</t>
  </si>
  <si>
    <t>government</t>
  </si>
  <si>
    <t>nonenergy industries</t>
  </si>
  <si>
    <t>labor and consumers</t>
  </si>
  <si>
    <t>Source:</t>
  </si>
  <si>
    <t>foreign entities</t>
  </si>
  <si>
    <t>electricity suppliers</t>
  </si>
  <si>
    <t>Forest extension</t>
  </si>
  <si>
    <t>coal suppliers</t>
  </si>
  <si>
    <t>natural gas and petroleum suppliers</t>
  </si>
  <si>
    <t>biomass and biofuel suppliers</t>
  </si>
  <si>
    <t>other energy suppliers</t>
  </si>
  <si>
    <t>Ministério da Agricultura, Pecuária e Abastecimento. Serviço Florestal Brasileiro</t>
  </si>
  <si>
    <t>Public Forests</t>
  </si>
  <si>
    <t>1ª edição. Ano 2019</t>
  </si>
  <si>
    <t>Report: Florestas do Brasil em resumo 2019</t>
  </si>
  <si>
    <t>http://www.florestal.gov.br/documentos/publicacoes/4261-florestas-do-brasil-em-resumo-digital/file</t>
  </si>
  <si>
    <t>Native</t>
  </si>
  <si>
    <t>Private Forests</t>
  </si>
  <si>
    <t>Table 1, p.26.</t>
  </si>
  <si>
    <t>Planted (Commercial)</t>
  </si>
  <si>
    <t>Ownership</t>
  </si>
  <si>
    <t>Report: Boletim SNIF 2019</t>
  </si>
  <si>
    <t>http://snif.florestal.gov.br/images/pdf/publicacoes/Boletim-SNIF_Ed1_2019.pdf</t>
  </si>
  <si>
    <t>p.3</t>
  </si>
  <si>
    <t>Estimated area of forests in Brazil:</t>
  </si>
  <si>
    <t>Notes</t>
  </si>
  <si>
    <t>Native forests:</t>
  </si>
  <si>
    <t xml:space="preserve">As previously noted, native forests were not considered for exploitation and industrial </t>
  </si>
  <si>
    <t>purposes. They are distributed in public and private areas.</t>
  </si>
  <si>
    <t xml:space="preserve">Public native forests can be Protect Areas - such as Nature Conservation Units, </t>
  </si>
  <si>
    <t>Indigenous Territories - even Undesignated lands, etc.</t>
  </si>
  <si>
    <t>million hectares</t>
  </si>
  <si>
    <t xml:space="preserve">Private native forests: in Brazil there is legislation that obliges landowners to maintain a </t>
  </si>
  <si>
    <t>percentage of native forests on their property according to the biome they are located in.</t>
  </si>
  <si>
    <t>The representative forests for industrial purposes adopted are planted forests</t>
  </si>
  <si>
    <t>(usually Eucalyptus genus), which are privately owned.</t>
  </si>
  <si>
    <t>Like the US version, the industrial forest sector was not broken down into energy suppliers.</t>
  </si>
  <si>
    <t>approximately 55% in public areas and 45% in private areas. ’</t>
  </si>
  <si>
    <t>Total:</t>
  </si>
  <si>
    <t xml:space="preserve">Public </t>
  </si>
  <si>
    <t xml:space="preserve">Private </t>
  </si>
  <si>
    <t xml:space="preserve">Tipology </t>
  </si>
  <si>
    <t>Area (million hectares)</t>
  </si>
  <si>
    <t>Native Forests</t>
  </si>
  <si>
    <t>Planted Forests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</si>
</sst>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</font>
    <font>
      <sz val="11.0"/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wrapText="1"/>
    </xf>
    <xf borderId="0" fillId="0" fontId="2" numFmtId="164" xfId="0" applyFont="1" applyNumberFormat="1"/>
    <xf borderId="0" fillId="0" fontId="3" numFmtId="0" xfId="0" applyFont="1"/>
    <xf borderId="0" fillId="0" fontId="3" numFmtId="0" xfId="0" applyAlignment="1" applyFont="1">
      <alignment horizontal="right"/>
    </xf>
    <xf borderId="1" fillId="2" fontId="2" numFmtId="0" xfId="0" applyBorder="1" applyFill="1" applyFont="1"/>
    <xf borderId="0" fillId="0" fontId="2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2" numFmtId="3" xfId="0" applyFont="1" applyNumberFormat="1"/>
    <xf borderId="0" fillId="0" fontId="2" numFmtId="0" xfId="0" applyAlignment="1" applyFont="1">
      <alignment horizontal="left"/>
    </xf>
    <xf borderId="0" fillId="0" fontId="2" numFmtId="1" xfId="0" applyFont="1" applyNumberFormat="1"/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readingOrder="0"/>
    </xf>
    <xf borderId="0" fillId="0" fontId="2" numFmtId="2" xfId="0" applyFont="1" applyNumberFormat="1"/>
    <xf borderId="0" fillId="0" fontId="6" numFmtId="0" xfId="0" applyAlignment="1" applyFont="1">
      <alignment readingOrder="0"/>
    </xf>
    <xf borderId="0" fillId="0" fontId="2" numFmtId="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lorestal.gov.br/documentos/publicacoes/4261-florestas-do-brasil-em-resumo-digital/file" TargetMode="External"/><Relationship Id="rId2" Type="http://schemas.openxmlformats.org/officeDocument/2006/relationships/hyperlink" Target="http://snif.florestal.gov.br/images/pdf/publicacoes/Boletim-SNIF_Ed1_2019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4" t="s">
        <v>1</v>
      </c>
    </row>
    <row r="3">
      <c r="A3" s="4" t="s">
        <v>7</v>
      </c>
      <c r="B3" s="6" t="s">
        <v>10</v>
      </c>
      <c r="C3" s="6"/>
    </row>
    <row r="4">
      <c r="B4" s="8" t="s">
        <v>15</v>
      </c>
    </row>
    <row r="5">
      <c r="B5" s="8" t="s">
        <v>17</v>
      </c>
    </row>
    <row r="6">
      <c r="B6" s="8" t="s">
        <v>18</v>
      </c>
    </row>
    <row r="7">
      <c r="B7" s="13" t="s">
        <v>19</v>
      </c>
    </row>
    <row r="8">
      <c r="B8" s="8" t="s">
        <v>22</v>
      </c>
    </row>
    <row r="10">
      <c r="A10" s="4" t="s">
        <v>7</v>
      </c>
      <c r="B10" s="6" t="s">
        <v>24</v>
      </c>
      <c r="C10" s="6"/>
    </row>
    <row r="11">
      <c r="B11" s="8" t="s">
        <v>15</v>
      </c>
    </row>
    <row r="12">
      <c r="B12" s="8" t="s">
        <v>17</v>
      </c>
    </row>
    <row r="13">
      <c r="B13" s="8" t="s">
        <v>25</v>
      </c>
    </row>
    <row r="14">
      <c r="B14" s="13" t="s">
        <v>26</v>
      </c>
    </row>
    <row r="15">
      <c r="A15" s="4"/>
      <c r="B15" s="8" t="s">
        <v>27</v>
      </c>
    </row>
    <row r="21" ht="15.75" customHeight="1"/>
    <row r="22" ht="15.75" customHeight="1"/>
    <row r="23" ht="15.75" customHeight="1">
      <c r="A23" s="4" t="s">
        <v>29</v>
      </c>
    </row>
    <row r="24" ht="15.75" customHeight="1">
      <c r="A24" s="8" t="s">
        <v>30</v>
      </c>
    </row>
    <row r="25" ht="15.75" customHeight="1">
      <c r="A25" s="1" t="s">
        <v>31</v>
      </c>
    </row>
    <row r="26" ht="15.75" customHeight="1">
      <c r="A26" s="8" t="s">
        <v>32</v>
      </c>
    </row>
    <row r="27" ht="15.75" customHeight="1">
      <c r="A27" s="1" t="s">
        <v>33</v>
      </c>
    </row>
    <row r="28" ht="15.75" customHeight="1">
      <c r="A28" s="8" t="s">
        <v>34</v>
      </c>
    </row>
    <row r="29" ht="15.75" customHeight="1">
      <c r="A29" s="1" t="s">
        <v>36</v>
      </c>
    </row>
    <row r="30" ht="15.75" customHeight="1">
      <c r="A30" s="1" t="s">
        <v>37</v>
      </c>
    </row>
    <row r="31" ht="15.75" customHeight="1">
      <c r="A31" s="1" t="s">
        <v>38</v>
      </c>
    </row>
    <row r="32" ht="15.75" customHeight="1">
      <c r="A32" s="1" t="s">
        <v>39</v>
      </c>
    </row>
    <row r="33" ht="15.75" customHeight="1">
      <c r="A33" s="8" t="s">
        <v>40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B14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63"/>
    <col customWidth="1" min="3" max="5" width="7.63"/>
    <col customWidth="1" min="6" max="6" width="11.88"/>
    <col customWidth="1" min="7" max="26" width="7.63"/>
  </cols>
  <sheetData>
    <row r="1">
      <c r="A1" s="1" t="s">
        <v>0</v>
      </c>
    </row>
    <row r="2">
      <c r="B2" s="5" t="s">
        <v>3</v>
      </c>
    </row>
    <row r="3">
      <c r="A3" s="7"/>
      <c r="B3" s="7"/>
    </row>
    <row r="4">
      <c r="A4" s="9" t="s">
        <v>16</v>
      </c>
      <c r="B4" s="10"/>
    </row>
    <row r="5">
      <c r="A5" s="11" t="s">
        <v>20</v>
      </c>
      <c r="B5" s="12">
        <f>F23</f>
        <v>273.8486476</v>
      </c>
    </row>
    <row r="6">
      <c r="A6" s="9" t="s">
        <v>21</v>
      </c>
    </row>
    <row r="7">
      <c r="A7" s="7" t="s">
        <v>20</v>
      </c>
      <c r="B7" s="12">
        <f>F24-B33</f>
        <v>214.2182984</v>
      </c>
    </row>
    <row r="8">
      <c r="A8" s="14" t="s">
        <v>23</v>
      </c>
      <c r="B8" s="12">
        <f>B33</f>
        <v>9.839686</v>
      </c>
    </row>
    <row r="9">
      <c r="A9" s="11"/>
    </row>
    <row r="10">
      <c r="A10" s="11"/>
    </row>
    <row r="11">
      <c r="A11" s="4"/>
      <c r="B11" s="4"/>
    </row>
    <row r="12">
      <c r="A12" s="11"/>
      <c r="B12" s="15"/>
    </row>
    <row r="13">
      <c r="A13" s="11"/>
    </row>
    <row r="14">
      <c r="A14" s="11"/>
    </row>
    <row r="15">
      <c r="A15" s="4"/>
      <c r="B15" s="4"/>
    </row>
    <row r="16">
      <c r="A16" s="11"/>
    </row>
    <row r="17">
      <c r="A17" s="11"/>
    </row>
    <row r="18">
      <c r="A18" s="11"/>
    </row>
    <row r="20">
      <c r="A20" s="1" t="s">
        <v>28</v>
      </c>
    </row>
    <row r="21" ht="15.75" customHeight="1">
      <c r="A21" s="1">
        <f>497906632/A25</f>
        <v>497.906632</v>
      </c>
      <c r="B21" s="16" t="s">
        <v>35</v>
      </c>
    </row>
    <row r="22" ht="15.75" customHeight="1">
      <c r="A22" s="1" t="s">
        <v>41</v>
      </c>
      <c r="F22" s="1" t="s">
        <v>42</v>
      </c>
    </row>
    <row r="23" ht="15.75" customHeight="1">
      <c r="C23" s="1" t="s">
        <v>43</v>
      </c>
      <c r="D23" s="1">
        <v>0.55</v>
      </c>
      <c r="F23" s="1">
        <f>D23*A21</f>
        <v>273.8486476</v>
      </c>
    </row>
    <row r="24" ht="15.75" customHeight="1">
      <c r="C24" s="1" t="s">
        <v>44</v>
      </c>
      <c r="D24" s="1">
        <v>0.45</v>
      </c>
      <c r="F24" s="1">
        <f>D24*A21</f>
        <v>224.0579844</v>
      </c>
    </row>
    <row r="25" ht="15.75" customHeight="1">
      <c r="A25" s="1">
        <v>1000000.0</v>
      </c>
    </row>
    <row r="26" ht="15.75" customHeight="1"/>
    <row r="27" ht="15.75" customHeight="1">
      <c r="A27" s="8"/>
    </row>
    <row r="28" ht="15.75" customHeight="1"/>
    <row r="29" ht="15.75" customHeight="1"/>
    <row r="30" ht="15.75" customHeight="1">
      <c r="A30" s="1" t="s">
        <v>10</v>
      </c>
    </row>
    <row r="31" ht="15.75" customHeight="1">
      <c r="A31" s="1" t="s">
        <v>45</v>
      </c>
      <c r="B31" s="16" t="s">
        <v>46</v>
      </c>
    </row>
    <row r="32" ht="15.75" customHeight="1">
      <c r="A32" s="1" t="s">
        <v>47</v>
      </c>
      <c r="B32" s="17">
        <f>488066946/A25</f>
        <v>488.066946</v>
      </c>
    </row>
    <row r="33" ht="15.75" customHeight="1">
      <c r="A33" s="1" t="s">
        <v>48</v>
      </c>
      <c r="B33" s="17">
        <f>9839686/A25</f>
        <v>9.839686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20.75"/>
    <col customWidth="1" min="3" max="26" width="7.63"/>
  </cols>
  <sheetData>
    <row r="1">
      <c r="B1" s="2" t="s">
        <v>2</v>
      </c>
    </row>
    <row r="2">
      <c r="A2" s="1" t="s">
        <v>4</v>
      </c>
      <c r="B2" s="3">
        <f>(Data!B5/Data!A21)</f>
        <v>0.55</v>
      </c>
    </row>
    <row r="3">
      <c r="A3" s="1" t="s">
        <v>5</v>
      </c>
      <c r="B3" s="3">
        <f>Data!B8/Data!A21</f>
        <v>0.01976211074</v>
      </c>
    </row>
    <row r="4">
      <c r="A4" s="1" t="s">
        <v>6</v>
      </c>
      <c r="B4" s="3">
        <f>Data!B7/Data!A21</f>
        <v>0.4302378893</v>
      </c>
    </row>
    <row r="5">
      <c r="A5" s="1" t="s">
        <v>8</v>
      </c>
      <c r="B5" s="1">
        <v>0.0</v>
      </c>
    </row>
    <row r="6">
      <c r="A6" s="1" t="s">
        <v>9</v>
      </c>
      <c r="B6" s="1">
        <v>0.0</v>
      </c>
    </row>
    <row r="7">
      <c r="A7" s="1" t="s">
        <v>11</v>
      </c>
      <c r="B7" s="1">
        <v>0.0</v>
      </c>
    </row>
    <row r="8">
      <c r="A8" s="1" t="s">
        <v>12</v>
      </c>
      <c r="B8" s="1">
        <v>0.0</v>
      </c>
    </row>
    <row r="9">
      <c r="A9" s="1" t="s">
        <v>13</v>
      </c>
      <c r="B9" s="1">
        <v>0.0</v>
      </c>
    </row>
    <row r="10">
      <c r="A10" s="1" t="s">
        <v>14</v>
      </c>
      <c r="B10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2015-08-05T23:45:13Z</dcterms:created>
  <dc:creator>Jeffrey Rissman</dc:creator>
</cp:coreProperties>
</file>