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\OneDrive\Área de Trabalho\Professional\Cenergia - Emission Simulator\eps-2.0.0-us-wipF\InputData\trans\BHNVFEAL\"/>
    </mc:Choice>
  </mc:AlternateContent>
  <xr:revisionPtr revIDLastSave="0" documentId="13_ncr:1_{928FCE3C-0C0F-4D29-97B3-376254669ABF}" xr6:coauthVersionLast="45" xr6:coauthVersionMax="45" xr10:uidLastSave="{00000000-0000-0000-0000-000000000000}"/>
  <bookViews>
    <workbookView xWindow="-120" yWindow="-120" windowWidth="29040" windowHeight="15840" tabRatio="895" xr2:uid="{00000000-000D-0000-FFFF-FFFF00000000}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26" l="1"/>
  <c r="B21" i="26" s="1"/>
  <c r="B22" i="26" s="1"/>
  <c r="AK3" i="24" l="1"/>
  <c r="AK4" i="24"/>
  <c r="AK5" i="24"/>
  <c r="AK6" i="24"/>
  <c r="AK7" i="24"/>
  <c r="AK8" i="24"/>
  <c r="AK9" i="24"/>
  <c r="AK10" i="24"/>
  <c r="AK11" i="24"/>
  <c r="AK12" i="24"/>
  <c r="AK13" i="24"/>
  <c r="AE13" i="24" s="1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AH13" i="24" l="1"/>
  <c r="AC13" i="24"/>
  <c r="AI13" i="24"/>
  <c r="AD13" i="24"/>
  <c r="AJ13" i="24"/>
  <c r="AF13" i="24"/>
  <c r="AG13" i="24"/>
  <c r="B31" i="26"/>
  <c r="B27" i="26"/>
  <c r="V5" i="24" l="1"/>
  <c r="U5" i="24" l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J5" i="24" s="1"/>
  <c r="I5" i="24" s="1"/>
  <c r="C16" i="26"/>
  <c r="B16" i="26" s="1"/>
  <c r="X2" i="24" s="1"/>
  <c r="B4" i="2" s="1"/>
  <c r="C10" i="24" l="1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AL12" i="24"/>
  <c r="AM12" i="24"/>
  <c r="T4" i="14" s="1"/>
  <c r="AN12" i="24"/>
  <c r="U4" i="14" s="1"/>
  <c r="AO12" i="24"/>
  <c r="V4" i="14" s="1"/>
  <c r="AP12" i="24"/>
  <c r="W4" i="14" s="1"/>
  <c r="AQ12" i="24"/>
  <c r="X4" i="14" s="1"/>
  <c r="AR12" i="24"/>
  <c r="Y4" i="14" s="1"/>
  <c r="AS12" i="24"/>
  <c r="Z4" i="14" s="1"/>
  <c r="AT12" i="24"/>
  <c r="AA4" i="14" s="1"/>
  <c r="AU12" i="24"/>
  <c r="AB4" i="14" s="1"/>
  <c r="AV12" i="24"/>
  <c r="AC4" i="14" s="1"/>
  <c r="AW12" i="24"/>
  <c r="AD4" i="14" s="1"/>
  <c r="AX12" i="24"/>
  <c r="AE4" i="14" s="1"/>
  <c r="AY12" i="24"/>
  <c r="AF4" i="14" s="1"/>
  <c r="AZ12" i="24"/>
  <c r="AG4" i="14" s="1"/>
  <c r="BA12" i="24"/>
  <c r="AH4" i="14" s="1"/>
  <c r="BB12" i="24"/>
  <c r="AI4" i="14" s="1"/>
  <c r="AL11" i="24"/>
  <c r="AI5" i="13" s="1"/>
  <c r="AL7" i="24"/>
  <c r="AM7" i="24"/>
  <c r="AN7" i="24"/>
  <c r="AB5" i="9" s="1"/>
  <c r="AO7" i="24"/>
  <c r="AC5" i="9" s="1"/>
  <c r="AP7" i="24"/>
  <c r="AD5" i="9" s="1"/>
  <c r="AQ7" i="24"/>
  <c r="AE5" i="9" s="1"/>
  <c r="AR7" i="24"/>
  <c r="AF5" i="9" s="1"/>
  <c r="AS7" i="24"/>
  <c r="AG5" i="9" s="1"/>
  <c r="AT7" i="24"/>
  <c r="AH5" i="9" s="1"/>
  <c r="AU7" i="24"/>
  <c r="AI5" i="9" s="1"/>
  <c r="AL6" i="24"/>
  <c r="AM6" i="24"/>
  <c r="AA5" i="8" s="1"/>
  <c r="AN6" i="24"/>
  <c r="AB5" i="8" s="1"/>
  <c r="AO6" i="24"/>
  <c r="AP6" i="24"/>
  <c r="AD5" i="8" s="1"/>
  <c r="AQ6" i="24"/>
  <c r="AE5" i="8" s="1"/>
  <c r="AR6" i="24"/>
  <c r="AF5" i="8" s="1"/>
  <c r="AS6" i="24"/>
  <c r="AG5" i="8" s="1"/>
  <c r="AT6" i="24"/>
  <c r="AH5" i="8" s="1"/>
  <c r="AU6" i="24"/>
  <c r="AI5" i="8" s="1"/>
  <c r="W5" i="24"/>
  <c r="X5" i="24" s="1"/>
  <c r="Y5" i="24" s="1"/>
  <c r="Z5" i="24" s="1"/>
  <c r="AA5" i="24" s="1"/>
  <c r="AB5" i="24" s="1"/>
  <c r="AC5" i="24" s="1"/>
  <c r="AD5" i="24" s="1"/>
  <c r="AE5" i="24" s="1"/>
  <c r="AF5" i="24" s="1"/>
  <c r="AG5" i="24" s="1"/>
  <c r="AH5" i="24" s="1"/>
  <c r="AL5" i="24"/>
  <c r="AD5" i="7" s="1"/>
  <c r="AD2" i="7" s="1"/>
  <c r="AM5" i="24"/>
  <c r="AE5" i="7" s="1"/>
  <c r="AN5" i="24"/>
  <c r="AF5" i="7" s="1"/>
  <c r="AO5" i="24"/>
  <c r="AG5" i="7" s="1"/>
  <c r="AP5" i="24"/>
  <c r="AQ5" i="24"/>
  <c r="AI5" i="7" s="1"/>
  <c r="AD5" i="6"/>
  <c r="AE5" i="6"/>
  <c r="AI5" i="6"/>
  <c r="AL3" i="24"/>
  <c r="O4" i="5" s="1"/>
  <c r="AM3" i="24"/>
  <c r="P4" i="5" s="1"/>
  <c r="AN3" i="24"/>
  <c r="Q4" i="5" s="1"/>
  <c r="AO3" i="24"/>
  <c r="R4" i="5" s="1"/>
  <c r="AP3" i="24"/>
  <c r="AQ3" i="24"/>
  <c r="T4" i="5" s="1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BE3" i="24"/>
  <c r="AH4" i="5" s="1"/>
  <c r="BF3" i="24"/>
  <c r="AI4" i="5" s="1"/>
  <c r="O4" i="2"/>
  <c r="P4" i="2"/>
  <c r="Q4" i="2"/>
  <c r="R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U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AG8" i="24" l="1"/>
  <c r="AI8" i="24"/>
  <c r="AF8" i="24"/>
  <c r="AE5" i="10" s="1"/>
  <c r="AC8" i="24"/>
  <c r="AE8" i="24"/>
  <c r="AH8" i="24"/>
  <c r="AG5" i="10" s="1"/>
  <c r="AD8" i="24"/>
  <c r="AC5" i="10" s="1"/>
  <c r="AJ8" i="24"/>
  <c r="S4" i="14"/>
  <c r="S7" i="14" s="1"/>
  <c r="AI12" i="24"/>
  <c r="AJ12" i="24"/>
  <c r="AE12" i="24"/>
  <c r="AD12" i="24"/>
  <c r="AC12" i="24"/>
  <c r="AF12" i="24"/>
  <c r="N4" i="14" s="1"/>
  <c r="AH12" i="24"/>
  <c r="AG12" i="24"/>
  <c r="O4" i="14" s="1"/>
  <c r="Z5" i="8"/>
  <c r="Z8" i="8" s="1"/>
  <c r="AJ6" i="24"/>
  <c r="AC6" i="24"/>
  <c r="AD6" i="24"/>
  <c r="S5" i="8" s="1"/>
  <c r="AI6" i="24"/>
  <c r="AG6" i="24"/>
  <c r="AF6" i="24"/>
  <c r="AE6" i="24"/>
  <c r="AH6" i="24"/>
  <c r="AI11" i="24"/>
  <c r="AE11" i="24"/>
  <c r="AH11" i="24"/>
  <c r="AJ11" i="24"/>
  <c r="AC11" i="24"/>
  <c r="AG11" i="24"/>
  <c r="AF11" i="24"/>
  <c r="AD11" i="24"/>
  <c r="Z5" i="9"/>
  <c r="AH7" i="24"/>
  <c r="W5" i="9" s="1"/>
  <c r="AG7" i="24"/>
  <c r="AJ7" i="24"/>
  <c r="AI7" i="24"/>
  <c r="X5" i="9" s="1"/>
  <c r="AF7" i="24"/>
  <c r="AE7" i="24"/>
  <c r="AD7" i="24"/>
  <c r="S5" i="9" s="1"/>
  <c r="AC7" i="24"/>
  <c r="AF9" i="24"/>
  <c r="AC9" i="24"/>
  <c r="AB5" i="11" s="1"/>
  <c r="AG9" i="24"/>
  <c r="AE9" i="24"/>
  <c r="AD9" i="24"/>
  <c r="AC5" i="11" s="1"/>
  <c r="AJ9" i="24"/>
  <c r="AI9" i="24"/>
  <c r="AH9" i="24"/>
  <c r="AI5" i="12"/>
  <c r="AI2" i="12" s="1"/>
  <c r="AI10" i="24"/>
  <c r="AG5" i="12" s="1"/>
  <c r="AH10" i="24"/>
  <c r="AF5" i="12" s="1"/>
  <c r="AD10" i="24"/>
  <c r="AJ10" i="24"/>
  <c r="AG10" i="24"/>
  <c r="AE5" i="12" s="1"/>
  <c r="AE10" i="24"/>
  <c r="AC10" i="24"/>
  <c r="AF10" i="24"/>
  <c r="AD5" i="12" s="1"/>
  <c r="AI5" i="24"/>
  <c r="AA8" i="8"/>
  <c r="AA2" i="8"/>
  <c r="AI2" i="9"/>
  <c r="AI8" i="9"/>
  <c r="AF2" i="8"/>
  <c r="AF8" i="8"/>
  <c r="AF8" i="9"/>
  <c r="AF2" i="9"/>
  <c r="AI2" i="13"/>
  <c r="AI8" i="13"/>
  <c r="AE2" i="8"/>
  <c r="AE8" i="8"/>
  <c r="AE2" i="9"/>
  <c r="AE8" i="9"/>
  <c r="Z8" i="9"/>
  <c r="Z2" i="9"/>
  <c r="AI2" i="8"/>
  <c r="AI8" i="8"/>
  <c r="AD2" i="8"/>
  <c r="AD8" i="8"/>
  <c r="AD2" i="9"/>
  <c r="AD8" i="9"/>
  <c r="AB8" i="8"/>
  <c r="AB2" i="8"/>
  <c r="AH2" i="9"/>
  <c r="AH8" i="9"/>
  <c r="AB2" i="9"/>
  <c r="AB8" i="9"/>
  <c r="AI8" i="12"/>
  <c r="AH8" i="8"/>
  <c r="AH2" i="8"/>
  <c r="AC2" i="9"/>
  <c r="AC8" i="9"/>
  <c r="AG8" i="8"/>
  <c r="AG2" i="8"/>
  <c r="AG8" i="9"/>
  <c r="AG2" i="9"/>
  <c r="Y7" i="2"/>
  <c r="Y8" i="2"/>
  <c r="X7" i="2"/>
  <c r="X8" i="2"/>
  <c r="Y5" i="8"/>
  <c r="W5" i="8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I2" i="2"/>
  <c r="AI7" i="2"/>
  <c r="AI8" i="2"/>
  <c r="AA7" i="2"/>
  <c r="AA8" i="2"/>
  <c r="AF8" i="2"/>
  <c r="AF7" i="2"/>
  <c r="AC2" i="2"/>
  <c r="AC8" i="2"/>
  <c r="AC7" i="2"/>
  <c r="AH8" i="2"/>
  <c r="AH7" i="2"/>
  <c r="Z8" i="2"/>
  <c r="Z7" i="2"/>
  <c r="R8" i="2"/>
  <c r="R7" i="2"/>
  <c r="AE7" i="14"/>
  <c r="AE8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H8" i="14"/>
  <c r="AH7" i="14"/>
  <c r="AA7" i="14"/>
  <c r="AA8" i="14"/>
  <c r="W7" i="14"/>
  <c r="W8" i="14"/>
  <c r="AG2" i="14"/>
  <c r="AG8" i="14"/>
  <c r="AG7" i="14"/>
  <c r="V8" i="14"/>
  <c r="V7" i="14"/>
  <c r="AI7" i="14"/>
  <c r="AI8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H8" i="5"/>
  <c r="AH7" i="5"/>
  <c r="AI8" i="5"/>
  <c r="AI7" i="5"/>
  <c r="AE8" i="5"/>
  <c r="AE7" i="5"/>
  <c r="AA8" i="5"/>
  <c r="AA7" i="5"/>
  <c r="W8" i="5"/>
  <c r="W7" i="5"/>
  <c r="O8" i="5"/>
  <c r="O7" i="5"/>
  <c r="AG5" i="6"/>
  <c r="AG4" i="6" s="1"/>
  <c r="T13" i="24"/>
  <c r="AC5" i="6"/>
  <c r="AC4" i="6" s="1"/>
  <c r="N4" i="5"/>
  <c r="N5" i="5" s="1"/>
  <c r="R4" i="14"/>
  <c r="R5" i="14" s="1"/>
  <c r="T12" i="24"/>
  <c r="B4" i="14" s="1"/>
  <c r="AB12" i="24"/>
  <c r="U12" i="24"/>
  <c r="C4" i="14" s="1"/>
  <c r="K4" i="14"/>
  <c r="V12" i="24"/>
  <c r="D4" i="14" s="1"/>
  <c r="L4" i="14"/>
  <c r="W12" i="24"/>
  <c r="E4" i="14" s="1"/>
  <c r="Q4" i="14"/>
  <c r="X12" i="24"/>
  <c r="F4" i="14" s="1"/>
  <c r="Y12" i="24"/>
  <c r="G4" i="14" s="1"/>
  <c r="Z12" i="24"/>
  <c r="P4" i="14"/>
  <c r="AA12" i="24"/>
  <c r="I4" i="14" s="1"/>
  <c r="AH5" i="13"/>
  <c r="J11" i="24"/>
  <c r="R11" i="24"/>
  <c r="P5" i="13" s="1"/>
  <c r="Z11" i="24"/>
  <c r="AF5" i="13"/>
  <c r="N11" i="24"/>
  <c r="L5" i="13" s="1"/>
  <c r="G11" i="24"/>
  <c r="E5" i="13" s="1"/>
  <c r="Y11" i="24"/>
  <c r="W5" i="13" s="1"/>
  <c r="K11" i="24"/>
  <c r="I5" i="13" s="1"/>
  <c r="S11" i="24"/>
  <c r="Q5" i="13" s="1"/>
  <c r="AA11" i="24"/>
  <c r="Y5" i="13" s="1"/>
  <c r="AG5" i="13"/>
  <c r="F11" i="24"/>
  <c r="D5" i="13" s="1"/>
  <c r="AC5" i="13"/>
  <c r="D11" i="24"/>
  <c r="B5" i="13" s="1"/>
  <c r="L11" i="24"/>
  <c r="J5" i="13" s="1"/>
  <c r="T11" i="24"/>
  <c r="R5" i="13" s="1"/>
  <c r="AB11" i="24"/>
  <c r="Z5" i="13" s="1"/>
  <c r="V11" i="24"/>
  <c r="T5" i="13" s="1"/>
  <c r="O11" i="24"/>
  <c r="M5" i="13" s="1"/>
  <c r="E11" i="24"/>
  <c r="C5" i="13" s="1"/>
  <c r="M11" i="24"/>
  <c r="K5" i="13" s="1"/>
  <c r="U11" i="24"/>
  <c r="S5" i="13" s="1"/>
  <c r="C11" i="24"/>
  <c r="AB5" i="13"/>
  <c r="W11" i="24"/>
  <c r="U5" i="13" s="1"/>
  <c r="H11" i="24"/>
  <c r="F5" i="13" s="1"/>
  <c r="P11" i="24"/>
  <c r="N5" i="13" s="1"/>
  <c r="X11" i="24"/>
  <c r="V5" i="13" s="1"/>
  <c r="AD5" i="13"/>
  <c r="I11" i="24"/>
  <c r="G5" i="13" s="1"/>
  <c r="Q11" i="24"/>
  <c r="O5" i="13" s="1"/>
  <c r="AE5" i="13"/>
  <c r="I10" i="24"/>
  <c r="G5" i="12" s="1"/>
  <c r="Q10" i="24"/>
  <c r="Y10" i="24"/>
  <c r="W5" i="12" s="1"/>
  <c r="J10" i="24"/>
  <c r="R10" i="24"/>
  <c r="P5" i="12" s="1"/>
  <c r="S10" i="24"/>
  <c r="Q5" i="12" s="1"/>
  <c r="L10" i="24"/>
  <c r="J5" i="12" s="1"/>
  <c r="T10" i="24"/>
  <c r="R5" i="12" s="1"/>
  <c r="AB10" i="24"/>
  <c r="Z5" i="12" s="1"/>
  <c r="E10" i="24"/>
  <c r="C5" i="12" s="1"/>
  <c r="M10" i="24"/>
  <c r="U10" i="24"/>
  <c r="S5" i="12" s="1"/>
  <c r="AA5" i="12"/>
  <c r="D10" i="24"/>
  <c r="B5" i="12" s="1"/>
  <c r="X10" i="24"/>
  <c r="V5" i="12" s="1"/>
  <c r="K10" i="24"/>
  <c r="I5" i="12" s="1"/>
  <c r="F10" i="24"/>
  <c r="D5" i="12" s="1"/>
  <c r="N10" i="24"/>
  <c r="V10" i="24"/>
  <c r="T5" i="12" s="1"/>
  <c r="AB5" i="12"/>
  <c r="P10" i="24"/>
  <c r="N5" i="12" s="1"/>
  <c r="Z10" i="24"/>
  <c r="X5" i="12" s="1"/>
  <c r="G10" i="24"/>
  <c r="O10" i="24"/>
  <c r="M5" i="12" s="1"/>
  <c r="W10" i="24"/>
  <c r="U5" i="12" s="1"/>
  <c r="H10" i="24"/>
  <c r="F5" i="12" s="1"/>
  <c r="AA10" i="24"/>
  <c r="Y5" i="12" s="1"/>
  <c r="AI5" i="11"/>
  <c r="F9" i="24"/>
  <c r="N9" i="24"/>
  <c r="M5" i="11" s="1"/>
  <c r="V9" i="24"/>
  <c r="U5" i="11" s="1"/>
  <c r="C9" i="24"/>
  <c r="B5" i="11" s="1"/>
  <c r="G9" i="24"/>
  <c r="F5" i="11" s="1"/>
  <c r="O9" i="24"/>
  <c r="N5" i="11" s="1"/>
  <c r="W9" i="24"/>
  <c r="V5" i="11" s="1"/>
  <c r="K9" i="24"/>
  <c r="J5" i="11" s="1"/>
  <c r="E9" i="24"/>
  <c r="D5" i="11" s="1"/>
  <c r="H9" i="24"/>
  <c r="G5" i="11" s="1"/>
  <c r="P9" i="24"/>
  <c r="O5" i="11" s="1"/>
  <c r="X9" i="24"/>
  <c r="W5" i="11" s="1"/>
  <c r="AE5" i="11"/>
  <c r="S9" i="24"/>
  <c r="R5" i="11" s="1"/>
  <c r="U9" i="24"/>
  <c r="T5" i="11" s="1"/>
  <c r="I9" i="24"/>
  <c r="H5" i="11" s="1"/>
  <c r="Q9" i="24"/>
  <c r="P5" i="11" s="1"/>
  <c r="Y9" i="24"/>
  <c r="X5" i="11" s="1"/>
  <c r="AF5" i="11"/>
  <c r="AG5" i="11"/>
  <c r="AH5" i="11"/>
  <c r="J9" i="24"/>
  <c r="R9" i="24"/>
  <c r="Q5" i="11" s="1"/>
  <c r="Z9" i="24"/>
  <c r="Y5" i="11" s="1"/>
  <c r="AA9" i="24"/>
  <c r="Z5" i="11" s="1"/>
  <c r="D9" i="24"/>
  <c r="C5" i="11" s="1"/>
  <c r="L9" i="24"/>
  <c r="K5" i="11" s="1"/>
  <c r="T9" i="24"/>
  <c r="S5" i="11" s="1"/>
  <c r="AB9" i="24"/>
  <c r="AA5" i="11" s="1"/>
  <c r="M9" i="24"/>
  <c r="L5" i="11" s="1"/>
  <c r="AI5" i="10"/>
  <c r="G8" i="24"/>
  <c r="F5" i="10" s="1"/>
  <c r="O8" i="24"/>
  <c r="N5" i="10" s="1"/>
  <c r="W8" i="24"/>
  <c r="V5" i="10" s="1"/>
  <c r="AD5" i="10"/>
  <c r="Q8" i="24"/>
  <c r="P5" i="10" s="1"/>
  <c r="Y8" i="24"/>
  <c r="X5" i="10" s="1"/>
  <c r="E8" i="24"/>
  <c r="D5" i="10" s="1"/>
  <c r="D8" i="24"/>
  <c r="C5" i="10" s="1"/>
  <c r="H8" i="24"/>
  <c r="G5" i="10" s="1"/>
  <c r="P8" i="24"/>
  <c r="O5" i="10" s="1"/>
  <c r="X8" i="24"/>
  <c r="W5" i="10" s="1"/>
  <c r="I8" i="24"/>
  <c r="H5" i="10" s="1"/>
  <c r="AF5" i="10"/>
  <c r="M8" i="24"/>
  <c r="L5" i="10" s="1"/>
  <c r="F8" i="24"/>
  <c r="E5" i="10" s="1"/>
  <c r="J8" i="24"/>
  <c r="I5" i="10" s="1"/>
  <c r="R8" i="24"/>
  <c r="Q5" i="10" s="1"/>
  <c r="Z8" i="24"/>
  <c r="Y5" i="10" s="1"/>
  <c r="AB8" i="24"/>
  <c r="AA5" i="10" s="1"/>
  <c r="U8" i="24"/>
  <c r="T5" i="10" s="1"/>
  <c r="V8" i="24"/>
  <c r="U5" i="10" s="1"/>
  <c r="K8" i="24"/>
  <c r="J5" i="10" s="1"/>
  <c r="S8" i="24"/>
  <c r="R5" i="10" s="1"/>
  <c r="AA8" i="24"/>
  <c r="Z5" i="10" s="1"/>
  <c r="AH5" i="10"/>
  <c r="L8" i="24"/>
  <c r="K5" i="10" s="1"/>
  <c r="T8" i="24"/>
  <c r="S5" i="10" s="1"/>
  <c r="AB5" i="10"/>
  <c r="N8" i="24"/>
  <c r="M5" i="10" s="1"/>
  <c r="M7" i="24"/>
  <c r="B5" i="9" s="1"/>
  <c r="U7" i="24"/>
  <c r="J5" i="9" s="1"/>
  <c r="R5" i="9"/>
  <c r="T7" i="24"/>
  <c r="I5" i="9" s="1"/>
  <c r="N7" i="24"/>
  <c r="C5" i="9" s="1"/>
  <c r="V7" i="24"/>
  <c r="K5" i="9" s="1"/>
  <c r="Z7" i="24"/>
  <c r="O5" i="9" s="1"/>
  <c r="O7" i="24"/>
  <c r="D5" i="9" s="1"/>
  <c r="W7" i="24"/>
  <c r="L5" i="9" s="1"/>
  <c r="T5" i="9"/>
  <c r="R7" i="24"/>
  <c r="G5" i="9" s="1"/>
  <c r="P7" i="24"/>
  <c r="E5" i="9" s="1"/>
  <c r="X7" i="24"/>
  <c r="M5" i="9" s="1"/>
  <c r="U5" i="9"/>
  <c r="Q7" i="24"/>
  <c r="F5" i="9" s="1"/>
  <c r="Y7" i="24"/>
  <c r="N5" i="9" s="1"/>
  <c r="AB7" i="24"/>
  <c r="Q5" i="9" s="1"/>
  <c r="S7" i="24"/>
  <c r="H5" i="9" s="1"/>
  <c r="AA7" i="24"/>
  <c r="P5" i="9" s="1"/>
  <c r="M6" i="24"/>
  <c r="B5" i="8" s="1"/>
  <c r="U6" i="24"/>
  <c r="J5" i="8" s="1"/>
  <c r="R5" i="8"/>
  <c r="W6" i="24"/>
  <c r="L5" i="8" s="1"/>
  <c r="U5" i="8"/>
  <c r="N6" i="24"/>
  <c r="C5" i="8" s="1"/>
  <c r="V6" i="24"/>
  <c r="K5" i="8" s="1"/>
  <c r="T5" i="8"/>
  <c r="X6" i="24"/>
  <c r="M5" i="8" s="1"/>
  <c r="O6" i="24"/>
  <c r="D5" i="8" s="1"/>
  <c r="P6" i="24"/>
  <c r="E5" i="8" s="1"/>
  <c r="T6" i="24"/>
  <c r="I5" i="8" s="1"/>
  <c r="Q6" i="24"/>
  <c r="F5" i="8" s="1"/>
  <c r="Y6" i="24"/>
  <c r="N5" i="8" s="1"/>
  <c r="V5" i="8"/>
  <c r="AA6" i="24"/>
  <c r="P5" i="8" s="1"/>
  <c r="R6" i="24"/>
  <c r="G5" i="8" s="1"/>
  <c r="Z6" i="24"/>
  <c r="O5" i="8" s="1"/>
  <c r="S6" i="24"/>
  <c r="H5" i="8" s="1"/>
  <c r="X5" i="8"/>
  <c r="AB6" i="24"/>
  <c r="Q5" i="8" s="1"/>
  <c r="AH5" i="7"/>
  <c r="AH4" i="7" s="1"/>
  <c r="R5" i="7"/>
  <c r="R4" i="7" s="1"/>
  <c r="V5" i="7"/>
  <c r="V6" i="7" s="1"/>
  <c r="P5" i="7"/>
  <c r="D5" i="7"/>
  <c r="L5" i="7"/>
  <c r="L3" i="7" s="1"/>
  <c r="E5" i="7"/>
  <c r="M5" i="7"/>
  <c r="U5" i="7"/>
  <c r="G5" i="7"/>
  <c r="Y5" i="7"/>
  <c r="X5" i="7"/>
  <c r="Q5" i="7"/>
  <c r="AH5" i="6"/>
  <c r="AH3" i="6" s="1"/>
  <c r="S4" i="5"/>
  <c r="S5" i="5" s="1"/>
  <c r="S4" i="2"/>
  <c r="S6" i="2" s="1"/>
  <c r="AB2" i="2"/>
  <c r="AB3" i="2"/>
  <c r="K5" i="12"/>
  <c r="AC5" i="12"/>
  <c r="AB5" i="2"/>
  <c r="AC5" i="8"/>
  <c r="AA13" i="24"/>
  <c r="Z13" i="24"/>
  <c r="F5" i="7"/>
  <c r="F6" i="7" s="1"/>
  <c r="E5" i="12"/>
  <c r="Y13" i="24"/>
  <c r="C8" i="24"/>
  <c r="B5" i="10" s="1"/>
  <c r="N5" i="7"/>
  <c r="N2" i="7" s="1"/>
  <c r="AG3" i="14"/>
  <c r="AC6" i="14"/>
  <c r="AC5" i="14"/>
  <c r="AC2" i="14"/>
  <c r="AH3" i="14"/>
  <c r="AH6" i="14"/>
  <c r="AH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X13" i="24"/>
  <c r="B5" i="7"/>
  <c r="B4" i="7" s="1"/>
  <c r="H5" i="7"/>
  <c r="H6" i="7" s="1"/>
  <c r="H5" i="12"/>
  <c r="AC6" i="2"/>
  <c r="AH5" i="12"/>
  <c r="V5" i="9"/>
  <c r="E5" i="11"/>
  <c r="W13" i="24"/>
  <c r="T5" i="7"/>
  <c r="T6" i="7" s="1"/>
  <c r="O5" i="12"/>
  <c r="AB6" i="2"/>
  <c r="AC5" i="7"/>
  <c r="AC2" i="7" s="1"/>
  <c r="Y6" i="14"/>
  <c r="V13" i="24"/>
  <c r="AC3" i="2"/>
  <c r="Y5" i="9"/>
  <c r="AB13" i="24"/>
  <c r="AD5" i="11"/>
  <c r="L5" i="12"/>
  <c r="AD6" i="7"/>
  <c r="AG5" i="14"/>
  <c r="Y3" i="14"/>
  <c r="I5" i="11"/>
  <c r="Z5" i="7"/>
  <c r="Z4" i="7" s="1"/>
  <c r="J5" i="7"/>
  <c r="J3" i="7" s="1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AI2" i="14"/>
  <c r="AI6" i="14"/>
  <c r="AI3" i="14"/>
  <c r="AI5" i="14"/>
  <c r="S3" i="14"/>
  <c r="AB6" i="14"/>
  <c r="AB2" i="14"/>
  <c r="AB3" i="14"/>
  <c r="AB5" i="14"/>
  <c r="T6" i="14"/>
  <c r="T5" i="14"/>
  <c r="T2" i="14"/>
  <c r="T3" i="14"/>
  <c r="H4" i="14"/>
  <c r="AC3" i="14"/>
  <c r="U3" i="14"/>
  <c r="M4" i="14"/>
  <c r="AF6" i="14"/>
  <c r="X6" i="14"/>
  <c r="AH5" i="14"/>
  <c r="Z5" i="14"/>
  <c r="J4" i="14"/>
  <c r="AF5" i="14"/>
  <c r="X5" i="14"/>
  <c r="AF3" i="14"/>
  <c r="X3" i="14"/>
  <c r="X5" i="13"/>
  <c r="H5" i="13"/>
  <c r="AA5" i="13"/>
  <c r="AA5" i="9"/>
  <c r="AG2" i="7"/>
  <c r="AG6" i="7"/>
  <c r="AG4" i="7"/>
  <c r="AG3" i="7"/>
  <c r="AF2" i="7"/>
  <c r="AF6" i="7"/>
  <c r="AF4" i="7"/>
  <c r="AF3" i="7"/>
  <c r="AE6" i="7"/>
  <c r="AE4" i="7"/>
  <c r="AE3" i="7"/>
  <c r="AE2" i="7"/>
  <c r="AI4" i="7"/>
  <c r="AI3" i="7"/>
  <c r="AI2" i="7"/>
  <c r="AI6" i="7"/>
  <c r="I5" i="7"/>
  <c r="AD3" i="7"/>
  <c r="W5" i="7"/>
  <c r="S5" i="7"/>
  <c r="O5" i="7"/>
  <c r="K5" i="7"/>
  <c r="C5" i="7"/>
  <c r="AG2" i="6"/>
  <c r="AE4" i="6"/>
  <c r="AE3" i="6"/>
  <c r="AE2" i="6"/>
  <c r="AE6" i="6"/>
  <c r="AI2" i="6"/>
  <c r="AI6" i="6"/>
  <c r="AI4" i="6"/>
  <c r="AI3" i="6"/>
  <c r="AF5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AH5" i="2"/>
  <c r="AH3" i="2"/>
  <c r="AH2" i="2"/>
  <c r="AH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I3" i="2"/>
  <c r="AA3" i="2"/>
  <c r="AI5" i="2"/>
  <c r="AA5" i="2"/>
  <c r="AI6" i="2"/>
  <c r="AI2" i="5"/>
  <c r="AI6" i="5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H6" i="5"/>
  <c r="AH5" i="5"/>
  <c r="AH3" i="5"/>
  <c r="AH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I3" i="5"/>
  <c r="AA3" i="5"/>
  <c r="AB5" i="5"/>
  <c r="T5" i="5"/>
  <c r="AI5" i="5"/>
  <c r="AA5" i="5"/>
  <c r="S2" i="14" l="1"/>
  <c r="S6" i="5"/>
  <c r="S5" i="14"/>
  <c r="S6" i="14"/>
  <c r="Z2" i="8"/>
  <c r="AJ5" i="24"/>
  <c r="AG6" i="6"/>
  <c r="S2" i="2"/>
  <c r="AH3" i="7"/>
  <c r="S3" i="2"/>
  <c r="U8" i="8"/>
  <c r="U2" i="8"/>
  <c r="D2" i="9"/>
  <c r="D8" i="9"/>
  <c r="AE8" i="10"/>
  <c r="AE2" i="10"/>
  <c r="AH2" i="11"/>
  <c r="AH8" i="11"/>
  <c r="AA8" i="12"/>
  <c r="AA2" i="12"/>
  <c r="AE8" i="12"/>
  <c r="AE2" i="12"/>
  <c r="AB2" i="13"/>
  <c r="AB8" i="13"/>
  <c r="M8" i="13"/>
  <c r="M2" i="13"/>
  <c r="I8" i="13"/>
  <c r="I2" i="13"/>
  <c r="V8" i="8"/>
  <c r="V2" i="8"/>
  <c r="L2" i="8"/>
  <c r="L8" i="8"/>
  <c r="I8" i="9"/>
  <c r="I2" i="9"/>
  <c r="Q8" i="10"/>
  <c r="Q2" i="10"/>
  <c r="F8" i="10"/>
  <c r="F2" i="10"/>
  <c r="D2" i="11"/>
  <c r="D8" i="11"/>
  <c r="M8" i="12"/>
  <c r="M2" i="12"/>
  <c r="T8" i="12"/>
  <c r="T2" i="12"/>
  <c r="Z8" i="12"/>
  <c r="Z2" i="12"/>
  <c r="G8" i="13"/>
  <c r="G2" i="13"/>
  <c r="P2" i="13"/>
  <c r="P8" i="13"/>
  <c r="U8" i="9"/>
  <c r="U2" i="9"/>
  <c r="J2" i="10"/>
  <c r="J8" i="10"/>
  <c r="B2" i="13"/>
  <c r="B8" i="13"/>
  <c r="H8" i="8"/>
  <c r="H2" i="8"/>
  <c r="S5" i="2"/>
  <c r="J8" i="8"/>
  <c r="J2" i="8"/>
  <c r="T8" i="9"/>
  <c r="T2" i="9"/>
  <c r="AG2" i="10"/>
  <c r="AG8" i="10"/>
  <c r="AE8" i="11"/>
  <c r="AE2" i="11"/>
  <c r="V2" i="13"/>
  <c r="V8" i="13"/>
  <c r="D2" i="13"/>
  <c r="D8" i="13"/>
  <c r="R2" i="11"/>
  <c r="R8" i="11"/>
  <c r="S2" i="8"/>
  <c r="S8" i="8"/>
  <c r="AH2" i="12"/>
  <c r="AH8" i="12"/>
  <c r="C8" i="12"/>
  <c r="C2" i="12"/>
  <c r="AC2" i="12"/>
  <c r="AC8" i="12"/>
  <c r="C8" i="8"/>
  <c r="C2" i="8"/>
  <c r="G2" i="8"/>
  <c r="G8" i="8"/>
  <c r="I8" i="8"/>
  <c r="I2" i="8"/>
  <c r="K2" i="8"/>
  <c r="K8" i="8"/>
  <c r="B8" i="8"/>
  <c r="B2" i="8"/>
  <c r="N8" i="9"/>
  <c r="N2" i="9"/>
  <c r="S8" i="9"/>
  <c r="S2" i="9"/>
  <c r="B2" i="9"/>
  <c r="B8" i="9"/>
  <c r="AH2" i="10"/>
  <c r="AH8" i="10"/>
  <c r="AA2" i="10"/>
  <c r="AA8" i="10"/>
  <c r="L8" i="10"/>
  <c r="L2" i="10"/>
  <c r="G8" i="10"/>
  <c r="G2" i="10"/>
  <c r="AD8" i="10"/>
  <c r="AD2" i="10"/>
  <c r="Y8" i="11"/>
  <c r="Y2" i="11"/>
  <c r="X2" i="11"/>
  <c r="X8" i="11"/>
  <c r="W2" i="11"/>
  <c r="W8" i="11"/>
  <c r="F2" i="12"/>
  <c r="F8" i="12"/>
  <c r="X2" i="12"/>
  <c r="X8" i="12"/>
  <c r="Q2" i="12"/>
  <c r="Q8" i="12"/>
  <c r="G8" i="12"/>
  <c r="G2" i="12"/>
  <c r="N8" i="13"/>
  <c r="N2" i="13"/>
  <c r="S8" i="13"/>
  <c r="S2" i="13"/>
  <c r="Z8" i="13"/>
  <c r="Z2" i="13"/>
  <c r="L2" i="13"/>
  <c r="L8" i="13"/>
  <c r="AB2" i="11"/>
  <c r="AB8" i="11"/>
  <c r="AA8" i="9"/>
  <c r="AA2" i="9"/>
  <c r="H8" i="13"/>
  <c r="H2" i="13"/>
  <c r="I8" i="11"/>
  <c r="I2" i="11"/>
  <c r="L2" i="12"/>
  <c r="L8" i="12"/>
  <c r="Y8" i="9"/>
  <c r="Y2" i="9"/>
  <c r="V2" i="11"/>
  <c r="V8" i="11"/>
  <c r="U8" i="12"/>
  <c r="U2" i="12"/>
  <c r="E2" i="8"/>
  <c r="E8" i="8"/>
  <c r="X2" i="9"/>
  <c r="X8" i="9"/>
  <c r="K2" i="9"/>
  <c r="K8" i="9"/>
  <c r="M8" i="10"/>
  <c r="M2" i="10"/>
  <c r="Z8" i="10"/>
  <c r="Z2" i="10"/>
  <c r="AF2" i="10"/>
  <c r="AF8" i="10"/>
  <c r="V8" i="10"/>
  <c r="V2" i="10"/>
  <c r="AA8" i="11"/>
  <c r="AA2" i="11"/>
  <c r="O8" i="11"/>
  <c r="O2" i="11"/>
  <c r="AE8" i="13"/>
  <c r="AE2" i="13"/>
  <c r="Q2" i="9"/>
  <c r="Q8" i="9"/>
  <c r="AA8" i="13"/>
  <c r="AA2" i="13"/>
  <c r="R2" i="12"/>
  <c r="R8" i="12"/>
  <c r="N8" i="12"/>
  <c r="N2" i="12"/>
  <c r="E2" i="13"/>
  <c r="E8" i="13"/>
  <c r="K2" i="11"/>
  <c r="K8" i="11"/>
  <c r="Q2" i="8"/>
  <c r="Q8" i="8"/>
  <c r="AC2" i="10"/>
  <c r="AC8" i="10"/>
  <c r="M8" i="11"/>
  <c r="M2" i="11"/>
  <c r="K2" i="13"/>
  <c r="K8" i="13"/>
  <c r="J2" i="12"/>
  <c r="J8" i="12"/>
  <c r="Z8" i="11"/>
  <c r="Z2" i="11"/>
  <c r="O8" i="12"/>
  <c r="O2" i="12"/>
  <c r="H8" i="12"/>
  <c r="H2" i="12"/>
  <c r="J2" i="9"/>
  <c r="J8" i="9"/>
  <c r="K2" i="12"/>
  <c r="K8" i="12"/>
  <c r="X2" i="8"/>
  <c r="X8" i="8"/>
  <c r="P8" i="8"/>
  <c r="P2" i="8"/>
  <c r="D8" i="8"/>
  <c r="D2" i="8"/>
  <c r="P2" i="9"/>
  <c r="P8" i="9"/>
  <c r="W2" i="9"/>
  <c r="W8" i="9"/>
  <c r="L2" i="9"/>
  <c r="L8" i="9"/>
  <c r="AB8" i="10"/>
  <c r="AB2" i="10"/>
  <c r="R2" i="10"/>
  <c r="R8" i="10"/>
  <c r="Y8" i="10"/>
  <c r="Y2" i="10"/>
  <c r="H8" i="10"/>
  <c r="H2" i="10"/>
  <c r="C2" i="10"/>
  <c r="C8" i="10"/>
  <c r="N8" i="10"/>
  <c r="N2" i="10"/>
  <c r="S8" i="11"/>
  <c r="S2" i="11"/>
  <c r="H8" i="11"/>
  <c r="H2" i="11"/>
  <c r="G8" i="11"/>
  <c r="G2" i="11"/>
  <c r="F2" i="11"/>
  <c r="F8" i="11"/>
  <c r="AB2" i="12"/>
  <c r="AB8" i="12"/>
  <c r="B8" i="12"/>
  <c r="B2" i="12"/>
  <c r="O8" i="13"/>
  <c r="O2" i="13"/>
  <c r="U8" i="13"/>
  <c r="U2" i="13"/>
  <c r="C8" i="13"/>
  <c r="C2" i="13"/>
  <c r="J2" i="13"/>
  <c r="J8" i="13"/>
  <c r="Q2" i="13"/>
  <c r="Q8" i="13"/>
  <c r="M2" i="8"/>
  <c r="M8" i="8"/>
  <c r="D8" i="10"/>
  <c r="D2" i="10"/>
  <c r="T8" i="11"/>
  <c r="T2" i="11"/>
  <c r="AI2" i="11"/>
  <c r="AI8" i="11"/>
  <c r="Y2" i="8"/>
  <c r="Y8" i="8"/>
  <c r="V2" i="12"/>
  <c r="V8" i="12"/>
  <c r="N2" i="8"/>
  <c r="N8" i="8"/>
  <c r="T8" i="8"/>
  <c r="T2" i="8"/>
  <c r="R2" i="8"/>
  <c r="R8" i="8"/>
  <c r="M2" i="9"/>
  <c r="M8" i="9"/>
  <c r="R2" i="9"/>
  <c r="R8" i="9"/>
  <c r="S8" i="10"/>
  <c r="S2" i="10"/>
  <c r="U2" i="10"/>
  <c r="U8" i="10"/>
  <c r="I2" i="10"/>
  <c r="I8" i="10"/>
  <c r="W8" i="10"/>
  <c r="W2" i="10"/>
  <c r="X8" i="10"/>
  <c r="X2" i="10"/>
  <c r="AI2" i="10"/>
  <c r="AI8" i="10"/>
  <c r="C8" i="11"/>
  <c r="C2" i="11"/>
  <c r="AG8" i="11"/>
  <c r="AG2" i="11"/>
  <c r="J2" i="11"/>
  <c r="J8" i="11"/>
  <c r="B8" i="11"/>
  <c r="B2" i="11"/>
  <c r="Y8" i="12"/>
  <c r="Y2" i="12"/>
  <c r="S8" i="12"/>
  <c r="S2" i="12"/>
  <c r="AD2" i="13"/>
  <c r="AD8" i="13"/>
  <c r="T8" i="13"/>
  <c r="T2" i="13"/>
  <c r="AC2" i="13"/>
  <c r="AC8" i="13"/>
  <c r="W2" i="13"/>
  <c r="W8" i="13"/>
  <c r="G8" i="9"/>
  <c r="G2" i="9"/>
  <c r="P8" i="10"/>
  <c r="P2" i="10"/>
  <c r="Q2" i="11"/>
  <c r="Q8" i="11"/>
  <c r="AG8" i="13"/>
  <c r="AG2" i="13"/>
  <c r="X2" i="13"/>
  <c r="X8" i="13"/>
  <c r="N8" i="11"/>
  <c r="N2" i="11"/>
  <c r="W2" i="12"/>
  <c r="W8" i="12"/>
  <c r="P2" i="12"/>
  <c r="P8" i="12"/>
  <c r="B2" i="10"/>
  <c r="B8" i="10"/>
  <c r="F2" i="9"/>
  <c r="F8" i="9"/>
  <c r="AC2" i="8"/>
  <c r="AC8" i="8"/>
  <c r="P2" i="11"/>
  <c r="P8" i="11"/>
  <c r="H8" i="9"/>
  <c r="H2" i="9"/>
  <c r="O8" i="9"/>
  <c r="O2" i="9"/>
  <c r="E8" i="10"/>
  <c r="E2" i="10"/>
  <c r="U8" i="11"/>
  <c r="U2" i="11"/>
  <c r="F2" i="13"/>
  <c r="F8" i="13"/>
  <c r="AF8" i="13"/>
  <c r="AF2" i="13"/>
  <c r="AD2" i="11"/>
  <c r="AD8" i="11"/>
  <c r="E2" i="11"/>
  <c r="E8" i="11"/>
  <c r="AF8" i="12"/>
  <c r="AF2" i="12"/>
  <c r="W2" i="8"/>
  <c r="W8" i="8"/>
  <c r="K2" i="10"/>
  <c r="K8" i="10"/>
  <c r="AC2" i="11"/>
  <c r="AC8" i="11"/>
  <c r="R2" i="13"/>
  <c r="R8" i="13"/>
  <c r="Y8" i="13"/>
  <c r="Y2" i="13"/>
  <c r="AD2" i="12"/>
  <c r="AD8" i="12"/>
  <c r="V2" i="9"/>
  <c r="V8" i="9"/>
  <c r="C8" i="9"/>
  <c r="C2" i="9"/>
  <c r="D2" i="12"/>
  <c r="D8" i="12"/>
  <c r="E2" i="12"/>
  <c r="E8" i="12"/>
  <c r="I8" i="12"/>
  <c r="I2" i="12"/>
  <c r="O8" i="8"/>
  <c r="O2" i="8"/>
  <c r="F2" i="8"/>
  <c r="F8" i="8"/>
  <c r="E2" i="9"/>
  <c r="E8" i="9"/>
  <c r="T8" i="10"/>
  <c r="T2" i="10"/>
  <c r="O2" i="10"/>
  <c r="O8" i="10"/>
  <c r="L2" i="11"/>
  <c r="L8" i="11"/>
  <c r="AF8" i="11"/>
  <c r="AF2" i="11"/>
  <c r="AG8" i="12"/>
  <c r="AG2" i="12"/>
  <c r="AH2" i="13"/>
  <c r="AH8" i="13"/>
  <c r="R3" i="14"/>
  <c r="H4" i="7"/>
  <c r="H7" i="7" s="1"/>
  <c r="S2" i="5"/>
  <c r="S3" i="5"/>
  <c r="S7" i="2"/>
  <c r="S8" i="2"/>
  <c r="AE7" i="7"/>
  <c r="AE8" i="7"/>
  <c r="AH8" i="7"/>
  <c r="AH7" i="7"/>
  <c r="AI7" i="7"/>
  <c r="AI8" i="7"/>
  <c r="Z8" i="7"/>
  <c r="Z7" i="7"/>
  <c r="R8" i="7"/>
  <c r="R7" i="7"/>
  <c r="AF7" i="7"/>
  <c r="AF8" i="7"/>
  <c r="AG8" i="7"/>
  <c r="AG7" i="7"/>
  <c r="AD8" i="7"/>
  <c r="AD7" i="7"/>
  <c r="B8" i="7"/>
  <c r="B7" i="7"/>
  <c r="AE7" i="6"/>
  <c r="AE8" i="6"/>
  <c r="AG8" i="6"/>
  <c r="AG7" i="6"/>
  <c r="AI8" i="6"/>
  <c r="AI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N6" i="5"/>
  <c r="N8" i="5"/>
  <c r="N7" i="5"/>
  <c r="AG3" i="6"/>
  <c r="B6" i="7"/>
  <c r="T3" i="7"/>
  <c r="AC6" i="6"/>
  <c r="AC3" i="6"/>
  <c r="AC2" i="6"/>
  <c r="J6" i="7"/>
  <c r="B3" i="7"/>
  <c r="J4" i="7"/>
  <c r="N6" i="7"/>
  <c r="T4" i="7"/>
  <c r="AH2" i="7"/>
  <c r="AH6" i="7"/>
  <c r="AH2" i="6"/>
  <c r="AH6" i="6"/>
  <c r="AH4" i="6"/>
  <c r="N2" i="5"/>
  <c r="N3" i="5"/>
  <c r="N2" i="14"/>
  <c r="N3" i="14"/>
  <c r="P6" i="7"/>
  <c r="P2" i="7"/>
  <c r="X3" i="7"/>
  <c r="X6" i="7"/>
  <c r="X4" i="7"/>
  <c r="X2" i="7"/>
  <c r="F3" i="7"/>
  <c r="J2" i="7"/>
  <c r="T2" i="7"/>
  <c r="B2" i="7"/>
  <c r="N4" i="7"/>
  <c r="R2" i="7"/>
  <c r="N3" i="7"/>
  <c r="P4" i="7"/>
  <c r="Z2" i="7"/>
  <c r="F2" i="7"/>
  <c r="P3" i="7"/>
  <c r="F4" i="7"/>
  <c r="L6" i="7"/>
  <c r="L4" i="7"/>
  <c r="L2" i="7"/>
  <c r="N6" i="14"/>
  <c r="N5" i="14"/>
  <c r="AC6" i="7"/>
  <c r="AC4" i="7"/>
  <c r="H2" i="7"/>
  <c r="AC3" i="7"/>
  <c r="H3" i="7"/>
  <c r="R3" i="7"/>
  <c r="Z3" i="7"/>
  <c r="R6" i="7"/>
  <c r="Z6" i="7"/>
  <c r="F2" i="14"/>
  <c r="V4" i="7"/>
  <c r="F6" i="14"/>
  <c r="V2" i="7"/>
  <c r="F5" i="14"/>
  <c r="V3" i="7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Q6" i="7"/>
  <c r="Q3" i="7"/>
  <c r="Q4" i="7"/>
  <c r="Q2" i="7"/>
  <c r="C2" i="7"/>
  <c r="C4" i="7"/>
  <c r="C6" i="7"/>
  <c r="C3" i="7"/>
  <c r="U6" i="7"/>
  <c r="U3" i="7"/>
  <c r="U4" i="7"/>
  <c r="U2" i="7"/>
  <c r="I6" i="7"/>
  <c r="I3" i="7"/>
  <c r="I4" i="7"/>
  <c r="I2" i="7"/>
  <c r="G6" i="7"/>
  <c r="G3" i="7"/>
  <c r="G2" i="7"/>
  <c r="G4" i="7"/>
  <c r="D4" i="7"/>
  <c r="D2" i="7"/>
  <c r="D6" i="7"/>
  <c r="D3" i="7"/>
  <c r="Y6" i="7"/>
  <c r="Y3" i="7"/>
  <c r="Y4" i="7"/>
  <c r="Y2" i="7"/>
  <c r="K2" i="7"/>
  <c r="K4" i="7"/>
  <c r="K6" i="7"/>
  <c r="K3" i="7"/>
  <c r="M6" i="7"/>
  <c r="M3" i="7"/>
  <c r="M2" i="7"/>
  <c r="M4" i="7"/>
  <c r="O3" i="7"/>
  <c r="O6" i="7"/>
  <c r="O2" i="7"/>
  <c r="O4" i="7"/>
  <c r="S2" i="7"/>
  <c r="S4" i="7"/>
  <c r="S6" i="7"/>
  <c r="S3" i="7"/>
  <c r="E6" i="7"/>
  <c r="E3" i="7"/>
  <c r="E4" i="7"/>
  <c r="E2" i="7"/>
  <c r="W6" i="7"/>
  <c r="W3" i="7"/>
  <c r="W2" i="7"/>
  <c r="W4" i="7"/>
  <c r="AF2" i="6"/>
  <c r="AF6" i="6"/>
  <c r="AF4" i="6"/>
  <c r="AF3" i="6"/>
  <c r="H8" i="7" l="1"/>
  <c r="AJ3" i="24"/>
  <c r="AI3" i="24" s="1"/>
  <c r="AH3" i="24" s="1"/>
  <c r="AG3" i="24" s="1"/>
  <c r="AF3" i="24" s="1"/>
  <c r="AE3" i="24" s="1"/>
  <c r="AD3" i="24" s="1"/>
  <c r="AC3" i="24" s="1"/>
  <c r="AJ4" i="24"/>
  <c r="AI4" i="24" s="1"/>
  <c r="AH4" i="24" s="1"/>
  <c r="AG4" i="24" s="1"/>
  <c r="AF4" i="24" s="1"/>
  <c r="AE4" i="24" s="1"/>
  <c r="AD4" i="24" s="1"/>
  <c r="AC4" i="24" s="1"/>
  <c r="AB4" i="24" s="1"/>
  <c r="AA4" i="24" s="1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O4" i="24" s="1"/>
  <c r="N4" i="24" s="1"/>
  <c r="M4" i="24" s="1"/>
  <c r="L4" i="24" s="1"/>
  <c r="K4" i="24" s="1"/>
  <c r="J4" i="24" s="1"/>
  <c r="I4" i="24" s="1"/>
  <c r="S7" i="7"/>
  <c r="S8" i="7"/>
  <c r="K7" i="7"/>
  <c r="K8" i="7"/>
  <c r="C7" i="7"/>
  <c r="C8" i="7"/>
  <c r="F8" i="7"/>
  <c r="F7" i="7"/>
  <c r="P7" i="7"/>
  <c r="P8" i="7"/>
  <c r="D7" i="7"/>
  <c r="D8" i="7"/>
  <c r="AC8" i="7"/>
  <c r="AC7" i="7"/>
  <c r="X7" i="7"/>
  <c r="X8" i="7"/>
  <c r="J8" i="7"/>
  <c r="J7" i="7"/>
  <c r="W7" i="7"/>
  <c r="W8" i="7"/>
  <c r="O7" i="7"/>
  <c r="O8" i="7"/>
  <c r="M8" i="7"/>
  <c r="M7" i="7"/>
  <c r="G7" i="7"/>
  <c r="G8" i="7"/>
  <c r="V8" i="7"/>
  <c r="V7" i="7"/>
  <c r="L7" i="7"/>
  <c r="L8" i="7"/>
  <c r="E8" i="7"/>
  <c r="E7" i="7"/>
  <c r="Y8" i="7"/>
  <c r="Y7" i="7"/>
  <c r="I8" i="7"/>
  <c r="I7" i="7"/>
  <c r="U8" i="7"/>
  <c r="U7" i="7"/>
  <c r="Q7" i="7"/>
  <c r="Q8" i="7"/>
  <c r="N8" i="7"/>
  <c r="N7" i="7"/>
  <c r="T7" i="7"/>
  <c r="T8" i="7"/>
  <c r="AH8" i="6"/>
  <c r="AH7" i="6"/>
  <c r="AF7" i="6"/>
  <c r="AF8" i="6"/>
  <c r="AA5" i="7"/>
  <c r="AA3" i="7" s="1"/>
  <c r="AB5" i="7"/>
  <c r="M4" i="5" l="1"/>
  <c r="M7" i="5" s="1"/>
  <c r="L4" i="5"/>
  <c r="AB2" i="7"/>
  <c r="AB3" i="7"/>
  <c r="AB4" i="7"/>
  <c r="AB6" i="7"/>
  <c r="AA2" i="7"/>
  <c r="AA6" i="7"/>
  <c r="AA4" i="7"/>
  <c r="AB5" i="6"/>
  <c r="M5" i="5" l="1"/>
  <c r="M3" i="5"/>
  <c r="M6" i="5"/>
  <c r="M8" i="5"/>
  <c r="M2" i="5"/>
  <c r="K4" i="5"/>
  <c r="L2" i="5"/>
  <c r="L3" i="5"/>
  <c r="L5" i="5"/>
  <c r="L7" i="5"/>
  <c r="L8" i="5"/>
  <c r="L6" i="5"/>
  <c r="AB7" i="7"/>
  <c r="AB8" i="7"/>
  <c r="AA7" i="7"/>
  <c r="AA8" i="7"/>
  <c r="AB2" i="6"/>
  <c r="AB4" i="6"/>
  <c r="AB3" i="6"/>
  <c r="AB6" i="6"/>
  <c r="K5" i="5" l="1"/>
  <c r="K2" i="5"/>
  <c r="K8" i="5"/>
  <c r="K6" i="5"/>
  <c r="K7" i="5"/>
  <c r="K3" i="5"/>
  <c r="J4" i="5"/>
  <c r="AB7" i="6"/>
  <c r="AB8" i="6"/>
  <c r="AA5" i="6"/>
  <c r="AA6" i="6" s="1"/>
  <c r="Z5" i="6"/>
  <c r="J3" i="5" l="1"/>
  <c r="J6" i="5"/>
  <c r="J5" i="5"/>
  <c r="J2" i="5"/>
  <c r="J8" i="5"/>
  <c r="J7" i="5"/>
  <c r="I4" i="5"/>
  <c r="AA2" i="6"/>
  <c r="AA3" i="6"/>
  <c r="AA4" i="6"/>
  <c r="Y5" i="6"/>
  <c r="Z6" i="6"/>
  <c r="Z3" i="6"/>
  <c r="Z4" i="6"/>
  <c r="Z2" i="6"/>
  <c r="I7" i="5" l="1"/>
  <c r="I5" i="5"/>
  <c r="I8" i="5"/>
  <c r="I2" i="5"/>
  <c r="I6" i="5"/>
  <c r="I3" i="5"/>
  <c r="H4" i="5"/>
  <c r="AA7" i="6"/>
  <c r="AA8" i="6"/>
  <c r="Z8" i="6"/>
  <c r="Z7" i="6"/>
  <c r="Y3" i="6"/>
  <c r="Y4" i="6"/>
  <c r="Y6" i="6"/>
  <c r="Y2" i="6"/>
  <c r="X5" i="6"/>
  <c r="H3" i="5" l="1"/>
  <c r="H6" i="5"/>
  <c r="H2" i="5"/>
  <c r="H7" i="5"/>
  <c r="H5" i="5"/>
  <c r="H8" i="5"/>
  <c r="AB3" i="24"/>
  <c r="G4" i="5"/>
  <c r="Y8" i="6"/>
  <c r="Y7" i="6"/>
  <c r="W5" i="6"/>
  <c r="X3" i="6"/>
  <c r="X4" i="6"/>
  <c r="X6" i="6"/>
  <c r="X2" i="6"/>
  <c r="G5" i="5" l="1"/>
  <c r="G8" i="5"/>
  <c r="G7" i="5"/>
  <c r="G3" i="5"/>
  <c r="G6" i="5"/>
  <c r="G2" i="5"/>
  <c r="AA3" i="24"/>
  <c r="F4" i="5"/>
  <c r="X7" i="6"/>
  <c r="X8" i="6"/>
  <c r="W3" i="6"/>
  <c r="W2" i="6"/>
  <c r="W6" i="6"/>
  <c r="W4" i="6"/>
  <c r="V5" i="6"/>
  <c r="F8" i="5" l="1"/>
  <c r="F7" i="5"/>
  <c r="F6" i="5"/>
  <c r="F5" i="5"/>
  <c r="F2" i="5"/>
  <c r="F3" i="5"/>
  <c r="Z3" i="24"/>
  <c r="E4" i="5"/>
  <c r="W7" i="6"/>
  <c r="W8" i="6"/>
  <c r="U5" i="6"/>
  <c r="V2" i="6"/>
  <c r="V4" i="6"/>
  <c r="V6" i="6"/>
  <c r="V3" i="6"/>
  <c r="E3" i="5" l="1"/>
  <c r="E6" i="5"/>
  <c r="E7" i="5"/>
  <c r="E5" i="5"/>
  <c r="E2" i="5"/>
  <c r="E8" i="5"/>
  <c r="Y3" i="24"/>
  <c r="D4" i="5"/>
  <c r="V8" i="6"/>
  <c r="V7" i="6"/>
  <c r="T5" i="6"/>
  <c r="U2" i="6"/>
  <c r="U3" i="6"/>
  <c r="U6" i="6"/>
  <c r="U4" i="6"/>
  <c r="D3" i="5" l="1"/>
  <c r="D5" i="5"/>
  <c r="D6" i="5"/>
  <c r="D7" i="5"/>
  <c r="D2" i="5"/>
  <c r="D8" i="5"/>
  <c r="X3" i="24"/>
  <c r="B4" i="5" s="1"/>
  <c r="C4" i="5"/>
  <c r="U8" i="6"/>
  <c r="U7" i="6"/>
  <c r="T4" i="6"/>
  <c r="T2" i="6"/>
  <c r="T6" i="6"/>
  <c r="T3" i="6"/>
  <c r="S5" i="6"/>
  <c r="C6" i="5" l="1"/>
  <c r="C2" i="5"/>
  <c r="C5" i="5"/>
  <c r="C3" i="5"/>
  <c r="C8" i="5"/>
  <c r="C7" i="5"/>
  <c r="B5" i="5"/>
  <c r="B3" i="5"/>
  <c r="B6" i="5"/>
  <c r="B8" i="5"/>
  <c r="B7" i="5"/>
  <c r="B2" i="5"/>
  <c r="T7" i="6"/>
  <c r="T8" i="6"/>
  <c r="R5" i="6"/>
  <c r="S3" i="6"/>
  <c r="S4" i="6"/>
  <c r="S2" i="6"/>
  <c r="S6" i="6"/>
  <c r="S7" i="6" l="1"/>
  <c r="S8" i="6"/>
  <c r="Q5" i="6"/>
  <c r="R6" i="6"/>
  <c r="R3" i="6"/>
  <c r="R2" i="6"/>
  <c r="R4" i="6"/>
  <c r="R8" i="6" l="1"/>
  <c r="R7" i="6"/>
  <c r="P5" i="6"/>
  <c r="Q4" i="6"/>
  <c r="Q6" i="6"/>
  <c r="Q2" i="6"/>
  <c r="Q3" i="6"/>
  <c r="Q8" i="6" l="1"/>
  <c r="Q7" i="6"/>
  <c r="P3" i="6"/>
  <c r="P4" i="6"/>
  <c r="P2" i="6"/>
  <c r="P6" i="6"/>
  <c r="O5" i="6"/>
  <c r="P7" i="6" l="1"/>
  <c r="P8" i="6"/>
  <c r="O6" i="6"/>
  <c r="O4" i="6"/>
  <c r="O2" i="6"/>
  <c r="O3" i="6"/>
  <c r="N5" i="6"/>
  <c r="O7" i="6" l="1"/>
  <c r="O8" i="6"/>
  <c r="N6" i="6"/>
  <c r="N2" i="6"/>
  <c r="N4" i="6"/>
  <c r="N3" i="6"/>
  <c r="M5" i="6"/>
  <c r="N8" i="6" l="1"/>
  <c r="N7" i="6"/>
  <c r="M2" i="6"/>
  <c r="M3" i="6"/>
  <c r="M6" i="6"/>
  <c r="M4" i="6"/>
  <c r="L5" i="6"/>
  <c r="M8" i="6" l="1"/>
  <c r="M7" i="6"/>
  <c r="K5" i="6"/>
  <c r="L4" i="6"/>
  <c r="L2" i="6"/>
  <c r="L3" i="6"/>
  <c r="L6" i="6"/>
  <c r="L7" i="6" l="1"/>
  <c r="L8" i="6"/>
  <c r="J5" i="6"/>
  <c r="K4" i="6"/>
  <c r="K2" i="6"/>
  <c r="K6" i="6"/>
  <c r="K3" i="6"/>
  <c r="K7" i="6" l="1"/>
  <c r="K8" i="6"/>
  <c r="I5" i="6"/>
  <c r="J2" i="6"/>
  <c r="J3" i="6"/>
  <c r="J4" i="6"/>
  <c r="J6" i="6"/>
  <c r="J8" i="6" l="1"/>
  <c r="J7" i="6"/>
  <c r="I2" i="6"/>
  <c r="I3" i="6"/>
  <c r="I6" i="6"/>
  <c r="I4" i="6"/>
  <c r="H5" i="6"/>
  <c r="I8" i="6" l="1"/>
  <c r="I7" i="6"/>
  <c r="G5" i="6"/>
  <c r="H6" i="6"/>
  <c r="H2" i="6"/>
  <c r="H3" i="6"/>
  <c r="H4" i="6"/>
  <c r="H7" i="6" l="1"/>
  <c r="H8" i="6"/>
  <c r="G2" i="6"/>
  <c r="G6" i="6"/>
  <c r="G3" i="6"/>
  <c r="G4" i="6"/>
  <c r="F5" i="6"/>
  <c r="G7" i="6" l="1"/>
  <c r="G8" i="6"/>
  <c r="F6" i="6"/>
  <c r="F4" i="6"/>
  <c r="F3" i="6"/>
  <c r="F2" i="6"/>
  <c r="E5" i="6"/>
  <c r="F8" i="6" l="1"/>
  <c r="F7" i="6"/>
  <c r="D5" i="6"/>
  <c r="E3" i="6"/>
  <c r="E6" i="6"/>
  <c r="E4" i="6"/>
  <c r="E2" i="6"/>
  <c r="E8" i="6" l="1"/>
  <c r="E7" i="6"/>
  <c r="B5" i="6"/>
  <c r="C5" i="6"/>
  <c r="D6" i="6"/>
  <c r="D2" i="6"/>
  <c r="D4" i="6"/>
  <c r="D3" i="6"/>
  <c r="D7" i="6" l="1"/>
  <c r="D8" i="6"/>
  <c r="C4" i="6"/>
  <c r="C2" i="6"/>
  <c r="C3" i="6"/>
  <c r="C6" i="6"/>
  <c r="B3" i="6"/>
  <c r="B2" i="6"/>
  <c r="B6" i="6"/>
  <c r="B4" i="6"/>
  <c r="C7" i="6" l="1"/>
  <c r="C8" i="6"/>
  <c r="B8" i="6"/>
  <c r="B7" i="6"/>
  <c r="B5" i="2" l="1"/>
  <c r="B8" i="2"/>
  <c r="B7" i="2"/>
  <c r="B2" i="2"/>
  <c r="B3" i="2"/>
  <c r="B6" i="2"/>
  <c r="N4" i="2" l="1"/>
  <c r="N8" i="2" s="1"/>
  <c r="Y2" i="24"/>
  <c r="C4" i="2" s="1"/>
  <c r="N2" i="2" l="1"/>
  <c r="C3" i="2"/>
  <c r="C2" i="2"/>
  <c r="C5" i="2"/>
  <c r="Z2" i="24"/>
  <c r="AA2" i="24" s="1"/>
  <c r="E4" i="2" s="1"/>
  <c r="N5" i="2"/>
  <c r="C8" i="2"/>
  <c r="C6" i="2"/>
  <c r="N6" i="2"/>
  <c r="N3" i="2"/>
  <c r="N7" i="2"/>
  <c r="C7" i="2"/>
  <c r="AB2" i="24" l="1"/>
  <c r="AC2" i="24" s="1"/>
  <c r="D4" i="2"/>
  <c r="D5" i="2" s="1"/>
  <c r="D2" i="2"/>
  <c r="D6" i="2"/>
  <c r="D8" i="2"/>
  <c r="E5" i="2"/>
  <c r="E3" i="2"/>
  <c r="E8" i="2"/>
  <c r="E7" i="2"/>
  <c r="E6" i="2"/>
  <c r="E2" i="2"/>
  <c r="F4" i="2"/>
  <c r="D7" i="2" l="1"/>
  <c r="D3" i="2"/>
  <c r="AD2" i="24"/>
  <c r="G4" i="2"/>
  <c r="F8" i="2"/>
  <c r="F5" i="2"/>
  <c r="F7" i="2"/>
  <c r="F2" i="2"/>
  <c r="F6" i="2"/>
  <c r="F3" i="2"/>
  <c r="G6" i="2" l="1"/>
  <c r="G3" i="2"/>
  <c r="G2" i="2"/>
  <c r="G7" i="2"/>
  <c r="G8" i="2"/>
  <c r="G5" i="2"/>
  <c r="AE2" i="24"/>
  <c r="H4" i="2"/>
  <c r="H8" i="2" l="1"/>
  <c r="H5" i="2"/>
  <c r="H7" i="2"/>
  <c r="H3" i="2"/>
  <c r="H2" i="2"/>
  <c r="H6" i="2"/>
  <c r="AF2" i="24"/>
  <c r="I4" i="2"/>
  <c r="I6" i="2" l="1"/>
  <c r="I5" i="2"/>
  <c r="I3" i="2"/>
  <c r="I2" i="2"/>
  <c r="I7" i="2"/>
  <c r="I8" i="2"/>
  <c r="J4" i="2"/>
  <c r="AG2" i="24"/>
  <c r="AH2" i="24" l="1"/>
  <c r="K4" i="2"/>
  <c r="J2" i="2"/>
  <c r="J6" i="2"/>
  <c r="J3" i="2"/>
  <c r="J5" i="2"/>
  <c r="J8" i="2"/>
  <c r="J7" i="2"/>
  <c r="K6" i="2" l="1"/>
  <c r="K8" i="2"/>
  <c r="K2" i="2"/>
  <c r="K7" i="2"/>
  <c r="K3" i="2"/>
  <c r="K5" i="2"/>
  <c r="L4" i="2"/>
  <c r="AI2" i="24"/>
  <c r="AJ2" i="24" l="1"/>
  <c r="M4" i="2"/>
  <c r="L5" i="2"/>
  <c r="L6" i="2"/>
  <c r="L7" i="2"/>
  <c r="L3" i="2"/>
  <c r="L2" i="2"/>
  <c r="L8" i="2"/>
  <c r="M3" i="2" l="1"/>
  <c r="M5" i="2"/>
  <c r="M2" i="2"/>
  <c r="M8" i="2"/>
  <c r="M7" i="2"/>
  <c r="M6" i="2"/>
</calcChain>
</file>

<file path=xl/sharedStrings.xml><?xml version="1.0" encoding="utf-8"?>
<sst xmlns="http://schemas.openxmlformats.org/spreadsheetml/2006/main" count="251" uniqueCount="97">
  <si>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</si>
  <si>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</si>
  <si>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</si>
  <si>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</si>
  <si>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</si>
  <si>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</si>
  <si>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</si>
  <si>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</si>
  <si>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</si>
  <si>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</si>
  <si>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</si>
  <si>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</si>
  <si>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</si>
  <si>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</si>
  <si>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</si>
  <si>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</si>
  <si>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</si>
  <si>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</si>
  <si>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</si>
  <si>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</si>
  <si>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</si>
  <si>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</si>
  <si>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</si>
  <si>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</si>
  <si>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</si>
  <si>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</si>
  <si>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</si>
  <si>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</si>
  <si>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</si>
  <si>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</si>
  <si>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</si>
  <si>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</si>
  <si>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</si>
  <si>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</si>
  <si>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</si>
  <si>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</si>
  <si>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</si>
  <si>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</si>
  <si>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</si>
  <si>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</si>
  <si>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</si>
  <si>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</si>
  <si>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</si>
  <si>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</si>
  <si>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</si>
  <si>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</si>
  <si>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</si>
  <si>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</si>
  <si>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</si>
  <si>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</si>
  <si>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</si>
  <si>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</si>
  <si>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</si>
  <si>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</si>
  <si>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</si>
  <si>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</si>
  <si>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</si>
  <si>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</si>
  <si>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</si>
  <si>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</si>
  <si>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</si>
  <si>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</si>
  <si>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</si>
  <si>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AEO 2008 Table 7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</si>
  <si>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</si>
  <si>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</si>
  <si>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</si>
  <si>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</si>
  <si>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</si>
  <si>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</si>
  <si>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</si>
  <si>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https://greet.es.anl.gov/files/heavy-duty</t>
  </si>
  <si>
    <t>Argonne National Laboratory</t>
  </si>
  <si>
    <t>The GREET Model Expansion for Well-to-Wheels Analysis of Heavy-Duty Vehicles</t>
  </si>
  <si>
    <t>Table 6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</si>
  <si>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</si>
  <si>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</si>
  <si>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</si>
  <si>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</si>
  <si>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</si>
  <si>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</si>
  <si>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</si>
  <si>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</si>
  <si>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</si>
  <si>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</si>
  <si>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</si>
  <si>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</si>
  <si>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</si>
  <si>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electricity</t>
  </si>
  <si>
    <t>the future year values in BNVFE, using the entire period (2015-2050) as the</t>
  </si>
  <si>
    <t xml:space="preserve">basis for extrapolation.  </t>
  </si>
  <si>
    <t>BAU New Vehicle Fuel Economy (from BNVFE variable) - Brazil</t>
  </si>
  <si>
    <t>Vehicle Loadings (in people or freight tons / vehicle) - Brazil</t>
  </si>
  <si>
    <t>US data - Historical AEO fuel economy - passenger LDVs</t>
  </si>
  <si>
    <t xml:space="preserve">US data - Historical fuel economy - freight HDV </t>
  </si>
  <si>
    <t>thus, we change the input values of the variable BNVE and AVLo, following the same calculation model.</t>
  </si>
  <si>
    <t xml:space="preserve">In the Brazil model we assumed the same approach addopted by the U.S model,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</si>
</sst>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0.000"/>
    <numFmt numFmtId="169" formatCode="0.0%"/>
    <numFmt numFmtId="171" formatCode="0.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11" fontId="41" fillId="0" borderId="0" xfId="0" applyNumberFormat="1" applyFont="1"/>
    <xf numFmtId="0" fontId="41" fillId="0" borderId="0" xfId="0" applyNumberFormat="1" applyFont="1"/>
    <xf numFmtId="11" fontId="0" fillId="0" borderId="0" xfId="0" applyNumberFormat="1" applyBorder="1"/>
    <xf numFmtId="168" fontId="0" fillId="0" borderId="0" xfId="0" applyNumberFormat="1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9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0" fontId="43" fillId="0" borderId="0" xfId="0" applyFont="1"/>
    <xf numFmtId="11" fontId="44" fillId="0" borderId="0" xfId="0" applyNumberFormat="1" applyFont="1"/>
    <xf numFmtId="9" fontId="0" fillId="0" borderId="0" xfId="154" applyFont="1"/>
    <xf numFmtId="10" fontId="0" fillId="0" borderId="0" xfId="0" applyNumberFormat="1"/>
    <xf numFmtId="11" fontId="44" fillId="0" borderId="0" xfId="0" applyNumberFormat="1" applyFont="1" applyFill="1"/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/>
    </xf>
    <xf numFmtId="171" fontId="44" fillId="0" borderId="0" xfId="0" applyNumberFormat="1" applyFont="1" applyAlignment="1">
      <alignment horizontal="left"/>
    </xf>
    <xf numFmtId="0" fontId="43" fillId="0" borderId="0" xfId="0" applyFont="1" applyAlignment="1">
      <alignment wrapText="1"/>
    </xf>
    <xf numFmtId="171" fontId="44" fillId="0" borderId="0" xfId="0" applyNumberFormat="1" applyFont="1"/>
    <xf numFmtId="171" fontId="0" fillId="0" borderId="0" xfId="0" applyNumberFormat="1"/>
    <xf numFmtId="0" fontId="0" fillId="0" borderId="0" xfId="0" applyAlignment="1">
      <alignment horizontal="left" wrapText="1"/>
    </xf>
  </cellXfs>
  <cellStyles count="155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4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2.468286031726899E-4</c:v>
                </c:pt>
                <c:pt idx="22" formatCode="0.00E+00">
                  <c:v>3.0179974480250862E-4</c:v>
                </c:pt>
                <c:pt idx="23" formatCode="0.00E+00">
                  <c:v>3.5677088643232735E-4</c:v>
                </c:pt>
                <c:pt idx="24" formatCode="0.00E+00">
                  <c:v>4.1174202806214607E-4</c:v>
                </c:pt>
                <c:pt idx="25" formatCode="0.00E+00">
                  <c:v>4.667131696919648E-4</c:v>
                </c:pt>
                <c:pt idx="26" formatCode="0.00E+00">
                  <c:v>5.2168431132178347E-4</c:v>
                </c:pt>
                <c:pt idx="27" formatCode="0.00E+00">
                  <c:v>5.7665545295160214E-4</c:v>
                </c:pt>
                <c:pt idx="28" formatCode="0.00E+00">
                  <c:v>6.3162659458142081E-4</c:v>
                </c:pt>
                <c:pt idx="29" formatCode="0.00E+00">
                  <c:v>6.8659773621123949E-4</c:v>
                </c:pt>
                <c:pt idx="30" formatCode="0.00E+00">
                  <c:v>7.4156887784105816E-4</c:v>
                </c:pt>
                <c:pt idx="31" formatCode="0.00E+00">
                  <c:v>7.9654001947087683E-4</c:v>
                </c:pt>
                <c:pt idx="32" formatCode="0.00E+00">
                  <c:v>8.515111611006955E-4</c:v>
                </c:pt>
                <c:pt idx="33" formatCode="0.00E+00">
                  <c:v>9.0648230273051417E-4</c:v>
                </c:pt>
                <c:pt idx="34" formatCode="0.00E+00">
                  <c:v>9.6145344436033306E-4</c:v>
                </c:pt>
                <c:pt idx="35" formatCode="0.00E+00">
                  <c:v>9.6145344436033306E-4</c:v>
                </c:pt>
                <c:pt idx="36" formatCode="0.00E+00">
                  <c:v>9.6145344436033306E-4</c:v>
                </c:pt>
                <c:pt idx="37" formatCode="0.00E+00">
                  <c:v>9.6145344436033306E-4</c:v>
                </c:pt>
                <c:pt idx="38" formatCode="0.00E+00">
                  <c:v>9.6145344436033306E-4</c:v>
                </c:pt>
                <c:pt idx="39" formatCode="0.00E+00">
                  <c:v>9.6145344436033306E-4</c:v>
                </c:pt>
                <c:pt idx="40" formatCode="0.00E+00">
                  <c:v>9.6145344436033306E-4</c:v>
                </c:pt>
                <c:pt idx="41" formatCode="0.00E+00">
                  <c:v>9.6145344436033306E-4</c:v>
                </c:pt>
                <c:pt idx="42" formatCode="0.00E+00">
                  <c:v>9.6145344436033306E-4</c:v>
                </c:pt>
                <c:pt idx="43" formatCode="0.00E+00">
                  <c:v>9.6145344436033306E-4</c:v>
                </c:pt>
                <c:pt idx="44" formatCode="0.00E+00">
                  <c:v>9.6145344436033306E-4</c:v>
                </c:pt>
                <c:pt idx="45" formatCode="0.00E+00">
                  <c:v>9.6145344436033306E-4</c:v>
                </c:pt>
                <c:pt idx="46" formatCode="0.00E+00">
                  <c:v>9.6145344436033306E-4</c:v>
                </c:pt>
                <c:pt idx="47" formatCode="0.00E+00">
                  <c:v>9.6145344436033306E-4</c:v>
                </c:pt>
                <c:pt idx="48" formatCode="0.00E+00">
                  <c:v>9.6145344436033306E-4</c:v>
                </c:pt>
                <c:pt idx="49" formatCode="0.00E+00">
                  <c:v>9.6145344436033306E-4</c:v>
                </c:pt>
                <c:pt idx="50" formatCode="0.00E+00">
                  <c:v>9.6145344436033306E-4</c:v>
                </c:pt>
                <c:pt idx="51" formatCode="0.00E+00">
                  <c:v>9.6145344436033306E-4</c:v>
                </c:pt>
                <c:pt idx="52" formatCode="0.00E+00">
                  <c:v>9.6145344436033306E-4</c:v>
                </c:pt>
                <c:pt idx="53" formatCode="0.00E+00">
                  <c:v>9.6145344436033306E-4</c:v>
                </c:pt>
                <c:pt idx="54" formatCode="0.00E+00">
                  <c:v>9.6145344436033306E-4</c:v>
                </c:pt>
                <c:pt idx="55" formatCode="0.00E+00">
                  <c:v>9.6145344436033306E-4</c:v>
                </c:pt>
                <c:pt idx="56" formatCode="0.00E+00">
                  <c:v>9.6145344436033306E-4</c:v>
                </c:pt>
                <c:pt idx="57" formatCode="0.00E+00">
                  <c:v>9.6145344436033306E-4</c:v>
                </c:pt>
                <c:pt idx="58" formatCode="0.00E+00">
                  <c:v>9.6145344436033306E-4</c:v>
                </c:pt>
                <c:pt idx="59" formatCode="0.00E+00">
                  <c:v>9.6145344436033306E-4</c:v>
                </c:pt>
                <c:pt idx="60" formatCode="0.00E+00">
                  <c:v>9.6145344436033306E-4</c:v>
                </c:pt>
                <c:pt idx="61" formatCode="0.00E+00">
                  <c:v>9.6145344436033306E-4</c:v>
                </c:pt>
                <c:pt idx="62" formatCode="0.00E+00">
                  <c:v>9.6145344436033306E-4</c:v>
                </c:pt>
                <c:pt idx="63" formatCode="0.00E+00">
                  <c:v>9.6145344436033306E-4</c:v>
                </c:pt>
                <c:pt idx="64" formatCode="0.00E+00">
                  <c:v>9.6145344436033306E-4</c:v>
                </c:pt>
                <c:pt idx="65" formatCode="0.00E+00">
                  <c:v>9.6145344436033306E-4</c:v>
                </c:pt>
                <c:pt idx="66" formatCode="0.00E+00">
                  <c:v>9.6145344436033306E-4</c:v>
                </c:pt>
                <c:pt idx="67" formatCode="0.00E+00">
                  <c:v>9.6145344436033306E-4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Extrapolations!$C$11:$BT$11</c:f>
              <c:numCache>
                <c:formatCode>0.00E+00</c:formatCode>
                <c:ptCount val="70"/>
                <c:pt idx="0">
                  <c:v>2.0061742578473406E-3</c:v>
                </c:pt>
                <c:pt idx="1">
                  <c:v>2.0061742578473406E-3</c:v>
                </c:pt>
                <c:pt idx="2">
                  <c:v>2.0061742578473406E-3</c:v>
                </c:pt>
                <c:pt idx="3">
                  <c:v>2.0061742578473406E-3</c:v>
                </c:pt>
                <c:pt idx="4">
                  <c:v>2.0061742578473406E-3</c:v>
                </c:pt>
                <c:pt idx="5">
                  <c:v>2.0061742578473406E-3</c:v>
                </c:pt>
                <c:pt idx="6">
                  <c:v>2.0061742578473406E-3</c:v>
                </c:pt>
                <c:pt idx="7">
                  <c:v>2.0061742578473406E-3</c:v>
                </c:pt>
                <c:pt idx="8">
                  <c:v>2.0061742578473406E-3</c:v>
                </c:pt>
                <c:pt idx="9">
                  <c:v>2.0061742578473406E-3</c:v>
                </c:pt>
                <c:pt idx="10">
                  <c:v>2.0061742578473406E-3</c:v>
                </c:pt>
                <c:pt idx="11">
                  <c:v>2.0061742578473406E-3</c:v>
                </c:pt>
                <c:pt idx="12">
                  <c:v>2.0061742578473406E-3</c:v>
                </c:pt>
                <c:pt idx="13">
                  <c:v>2.0061742578473406E-3</c:v>
                </c:pt>
                <c:pt idx="14">
                  <c:v>2.0061742578473406E-3</c:v>
                </c:pt>
                <c:pt idx="15">
                  <c:v>2.0061742578473406E-3</c:v>
                </c:pt>
                <c:pt idx="16">
                  <c:v>2.0061742578473406E-3</c:v>
                </c:pt>
                <c:pt idx="17">
                  <c:v>2.0061742578473406E-3</c:v>
                </c:pt>
                <c:pt idx="18">
                  <c:v>2.0061742578473406E-3</c:v>
                </c:pt>
                <c:pt idx="19">
                  <c:v>2.0061742578473406E-3</c:v>
                </c:pt>
                <c:pt idx="20">
                  <c:v>2.0061742578473406E-3</c:v>
                </c:pt>
                <c:pt idx="21">
                  <c:v>2.0061742578473406E-3</c:v>
                </c:pt>
                <c:pt idx="22">
                  <c:v>2.0061742578473406E-3</c:v>
                </c:pt>
                <c:pt idx="23">
                  <c:v>2.0061742578473406E-3</c:v>
                </c:pt>
                <c:pt idx="24">
                  <c:v>2.0061742578473406E-3</c:v>
                </c:pt>
                <c:pt idx="25">
                  <c:v>2.0061742578473406E-3</c:v>
                </c:pt>
                <c:pt idx="26">
                  <c:v>2.0061742578473406E-3</c:v>
                </c:pt>
                <c:pt idx="27">
                  <c:v>2.0061742578473406E-3</c:v>
                </c:pt>
                <c:pt idx="28">
                  <c:v>2.0061742578473406E-3</c:v>
                </c:pt>
                <c:pt idx="29">
                  <c:v>2.0061742578473406E-3</c:v>
                </c:pt>
                <c:pt idx="30">
                  <c:v>2.0061742578473406E-3</c:v>
                </c:pt>
                <c:pt idx="31">
                  <c:v>2.0061742578473406E-3</c:v>
                </c:pt>
                <c:pt idx="32">
                  <c:v>2.0061742578473406E-3</c:v>
                </c:pt>
                <c:pt idx="33">
                  <c:v>2.0061742578473406E-3</c:v>
                </c:pt>
                <c:pt idx="34">
                  <c:v>2.0061742578473415E-3</c:v>
                </c:pt>
                <c:pt idx="35">
                  <c:v>2.0061742578473415E-3</c:v>
                </c:pt>
                <c:pt idx="36">
                  <c:v>2.0061742578473415E-3</c:v>
                </c:pt>
                <c:pt idx="37">
                  <c:v>2.0061742578473415E-3</c:v>
                </c:pt>
                <c:pt idx="38">
                  <c:v>2.0061742578473415E-3</c:v>
                </c:pt>
                <c:pt idx="39">
                  <c:v>2.0061742578473415E-3</c:v>
                </c:pt>
                <c:pt idx="40">
                  <c:v>2.0061742578473415E-3</c:v>
                </c:pt>
                <c:pt idx="41">
                  <c:v>2.0061742578473415E-3</c:v>
                </c:pt>
                <c:pt idx="42">
                  <c:v>2.0061742578473415E-3</c:v>
                </c:pt>
                <c:pt idx="43">
                  <c:v>2.0061742578473415E-3</c:v>
                </c:pt>
                <c:pt idx="44">
                  <c:v>2.0061742578473415E-3</c:v>
                </c:pt>
                <c:pt idx="45">
                  <c:v>2.0061742578473415E-3</c:v>
                </c:pt>
                <c:pt idx="46">
                  <c:v>2.0061742578473415E-3</c:v>
                </c:pt>
                <c:pt idx="47">
                  <c:v>2.0061742578473415E-3</c:v>
                </c:pt>
                <c:pt idx="48">
                  <c:v>2.0061742578473415E-3</c:v>
                </c:pt>
                <c:pt idx="49">
                  <c:v>2.0061742578473415E-3</c:v>
                </c:pt>
                <c:pt idx="50">
                  <c:v>2.0061742578473415E-3</c:v>
                </c:pt>
                <c:pt idx="51">
                  <c:v>2.0061742578473415E-3</c:v>
                </c:pt>
                <c:pt idx="52">
                  <c:v>2.0061742578473415E-3</c:v>
                </c:pt>
                <c:pt idx="53">
                  <c:v>2.0061742578473415E-3</c:v>
                </c:pt>
                <c:pt idx="54">
                  <c:v>2.0061742578473415E-3</c:v>
                </c:pt>
                <c:pt idx="55">
                  <c:v>2.0061742578473415E-3</c:v>
                </c:pt>
                <c:pt idx="56">
                  <c:v>2.0061742578473415E-3</c:v>
                </c:pt>
                <c:pt idx="57">
                  <c:v>2.0061742578473415E-3</c:v>
                </c:pt>
                <c:pt idx="58">
                  <c:v>2.0061742578473415E-3</c:v>
                </c:pt>
                <c:pt idx="59">
                  <c:v>2.0061742578473415E-3</c:v>
                </c:pt>
                <c:pt idx="60">
                  <c:v>2.0061742578473415E-3</c:v>
                </c:pt>
                <c:pt idx="61">
                  <c:v>2.0061742578473415E-3</c:v>
                </c:pt>
                <c:pt idx="62">
                  <c:v>2.0061742578473415E-3</c:v>
                </c:pt>
                <c:pt idx="63">
                  <c:v>2.0061742578473415E-3</c:v>
                </c:pt>
                <c:pt idx="64">
                  <c:v>2.0061742578473415E-3</c:v>
                </c:pt>
                <c:pt idx="65">
                  <c:v>2.0061742578473415E-3</c:v>
                </c:pt>
                <c:pt idx="66">
                  <c:v>2.0061742578473415E-3</c:v>
                </c:pt>
                <c:pt idx="67">
                  <c:v>2.0061742578473415E-3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7">
                  <c:v>2.1772596517789554E-3</c:v>
                </c:pt>
                <c:pt idx="18">
                  <c:v>2.1772596517789554E-3</c:v>
                </c:pt>
                <c:pt idx="19">
                  <c:v>2.1772596517789554E-3</c:v>
                </c:pt>
                <c:pt idx="20">
                  <c:v>2.1772596517789554E-3</c:v>
                </c:pt>
                <c:pt idx="21">
                  <c:v>2.1772596517789554E-3</c:v>
                </c:pt>
                <c:pt idx="22">
                  <c:v>2.1772596517789554E-3</c:v>
                </c:pt>
                <c:pt idx="23">
                  <c:v>2.1772596517789554E-3</c:v>
                </c:pt>
                <c:pt idx="24">
                  <c:v>2.1772596517789554E-3</c:v>
                </c:pt>
                <c:pt idx="25">
                  <c:v>2.1772596517789554E-3</c:v>
                </c:pt>
                <c:pt idx="26">
                  <c:v>2.1772596517789554E-3</c:v>
                </c:pt>
                <c:pt idx="27">
                  <c:v>2.1772596517789554E-3</c:v>
                </c:pt>
                <c:pt idx="28">
                  <c:v>2.1772596517789554E-3</c:v>
                </c:pt>
                <c:pt idx="29">
                  <c:v>2.1772596517789554E-3</c:v>
                </c:pt>
                <c:pt idx="30">
                  <c:v>2.1772596517789554E-3</c:v>
                </c:pt>
                <c:pt idx="31">
                  <c:v>2.1772596517789554E-3</c:v>
                </c:pt>
                <c:pt idx="32">
                  <c:v>2.1772596517789554E-3</c:v>
                </c:pt>
                <c:pt idx="33">
                  <c:v>2.1772596517789554E-3</c:v>
                </c:pt>
                <c:pt idx="34">
                  <c:v>2.1772596517789554E-3</c:v>
                </c:pt>
                <c:pt idx="35">
                  <c:v>2.1772596517789554E-3</c:v>
                </c:pt>
                <c:pt idx="36">
                  <c:v>2.1772596517789554E-3</c:v>
                </c:pt>
                <c:pt idx="37">
                  <c:v>2.1772596517789554E-3</c:v>
                </c:pt>
                <c:pt idx="38">
                  <c:v>2.1772596517789554E-3</c:v>
                </c:pt>
                <c:pt idx="39">
                  <c:v>2.1772596517789554E-3</c:v>
                </c:pt>
                <c:pt idx="40">
                  <c:v>2.1772596517789554E-3</c:v>
                </c:pt>
                <c:pt idx="41">
                  <c:v>2.1772596517789554E-3</c:v>
                </c:pt>
                <c:pt idx="42">
                  <c:v>2.1772596517789554E-3</c:v>
                </c:pt>
                <c:pt idx="43">
                  <c:v>2.1772596517789554E-3</c:v>
                </c:pt>
                <c:pt idx="44">
                  <c:v>2.1772596517789554E-3</c:v>
                </c:pt>
                <c:pt idx="45">
                  <c:v>2.1772596517789554E-3</c:v>
                </c:pt>
                <c:pt idx="46">
                  <c:v>2.1772596517789554E-3</c:v>
                </c:pt>
                <c:pt idx="47">
                  <c:v>2.1772596517789554E-3</c:v>
                </c:pt>
                <c:pt idx="48">
                  <c:v>2.1772596517789554E-3</c:v>
                </c:pt>
                <c:pt idx="49">
                  <c:v>2.1772596517789554E-3</c:v>
                </c:pt>
                <c:pt idx="50">
                  <c:v>2.1772596517789554E-3</c:v>
                </c:pt>
                <c:pt idx="51">
                  <c:v>2.1772596517789554E-3</c:v>
                </c:pt>
                <c:pt idx="52">
                  <c:v>2.1772596517789554E-3</c:v>
                </c:pt>
                <c:pt idx="53">
                  <c:v>2.1772596517789554E-3</c:v>
                </c:pt>
                <c:pt idx="54">
                  <c:v>2.1772596517789554E-3</c:v>
                </c:pt>
                <c:pt idx="55">
                  <c:v>2.1772596517789554E-3</c:v>
                </c:pt>
                <c:pt idx="56">
                  <c:v>2.1772596517789554E-3</c:v>
                </c:pt>
                <c:pt idx="57">
                  <c:v>2.1772596517789554E-3</c:v>
                </c:pt>
                <c:pt idx="58">
                  <c:v>2.1772596517789554E-3</c:v>
                </c:pt>
                <c:pt idx="59">
                  <c:v>2.1772596517789554E-3</c:v>
                </c:pt>
                <c:pt idx="60">
                  <c:v>2.1772596517789554E-3</c:v>
                </c:pt>
                <c:pt idx="61">
                  <c:v>2.1772596517789554E-3</c:v>
                </c:pt>
                <c:pt idx="62">
                  <c:v>2.1772596517789554E-3</c:v>
                </c:pt>
                <c:pt idx="63">
                  <c:v>2.1772596517789554E-3</c:v>
                </c:pt>
                <c:pt idx="64">
                  <c:v>2.1772596517789554E-3</c:v>
                </c:pt>
                <c:pt idx="65">
                  <c:v>2.1772596517789554E-3</c:v>
                </c:pt>
                <c:pt idx="66">
                  <c:v>2.1772596517789554E-3</c:v>
                </c:pt>
                <c:pt idx="67">
                  <c:v>2.1772596517789554E-3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3.5663126597880424E-4</c:v>
                </c:pt>
                <c:pt idx="22" formatCode="0.00E+00">
                  <c:v>4.4004012561314667E-4</c:v>
                </c:pt>
                <c:pt idx="23" formatCode="0.00E+00">
                  <c:v>5.234489852474891E-4</c:v>
                </c:pt>
                <c:pt idx="24" formatCode="0.00E+00">
                  <c:v>6.0685784488183152E-4</c:v>
                </c:pt>
                <c:pt idx="25" formatCode="0.00E+00">
                  <c:v>6.9026670451617395E-4</c:v>
                </c:pt>
                <c:pt idx="26" formatCode="0.00E+00">
                  <c:v>7.7367556415051638E-4</c:v>
                </c:pt>
                <c:pt idx="27" formatCode="0.00E+00">
                  <c:v>8.570844237848587E-4</c:v>
                </c:pt>
                <c:pt idx="28" formatCode="0.00E+00">
                  <c:v>9.4049328341920112E-4</c:v>
                </c:pt>
                <c:pt idx="29" formatCode="0.00E+00">
                  <c:v>1.0239021430535435E-3</c:v>
                </c:pt>
                <c:pt idx="30" formatCode="0.00E+00">
                  <c:v>1.1073110026878859E-3</c:v>
                </c:pt>
                <c:pt idx="31" formatCode="0.00E+00">
                  <c:v>1.1907198623222284E-3</c:v>
                </c:pt>
                <c:pt idx="32" formatCode="0.00E+00">
                  <c:v>1.2741287219565709E-3</c:v>
                </c:pt>
                <c:pt idx="33" formatCode="0.00E+00">
                  <c:v>1.3575375815909135E-3</c:v>
                </c:pt>
                <c:pt idx="34" formatCode="0.00E+00">
                  <c:v>1.5243553008595985E-3</c:v>
                </c:pt>
                <c:pt idx="35" formatCode="0.00E+00">
                  <c:v>1.5243553008595985E-3</c:v>
                </c:pt>
                <c:pt idx="36" formatCode="0.00E+00">
                  <c:v>1.5243553008595985E-3</c:v>
                </c:pt>
                <c:pt idx="37" formatCode="0.00E+00">
                  <c:v>1.5243553008595985E-3</c:v>
                </c:pt>
                <c:pt idx="38" formatCode="0.00E+00">
                  <c:v>1.5243553008595985E-3</c:v>
                </c:pt>
                <c:pt idx="39" formatCode="0.00E+00">
                  <c:v>1.5243553008595985E-3</c:v>
                </c:pt>
                <c:pt idx="40" formatCode="0.00E+00">
                  <c:v>1.5243553008595985E-3</c:v>
                </c:pt>
                <c:pt idx="41" formatCode="0.00E+00">
                  <c:v>1.5243553008595985E-3</c:v>
                </c:pt>
                <c:pt idx="42" formatCode="0.00E+00">
                  <c:v>1.5243553008595985E-3</c:v>
                </c:pt>
                <c:pt idx="43" formatCode="0.00E+00">
                  <c:v>1.5243553008595985E-3</c:v>
                </c:pt>
                <c:pt idx="44" formatCode="0.00E+00">
                  <c:v>1.5243553008595985E-3</c:v>
                </c:pt>
                <c:pt idx="45" formatCode="0.00E+00">
                  <c:v>1.5243553008595985E-3</c:v>
                </c:pt>
                <c:pt idx="46" formatCode="0.00E+00">
                  <c:v>1.5243553008595985E-3</c:v>
                </c:pt>
                <c:pt idx="47" formatCode="0.00E+00">
                  <c:v>1.5243553008595985E-3</c:v>
                </c:pt>
                <c:pt idx="48" formatCode="0.00E+00">
                  <c:v>1.5243553008595985E-3</c:v>
                </c:pt>
                <c:pt idx="49" formatCode="0.00E+00">
                  <c:v>1.5243553008595985E-3</c:v>
                </c:pt>
                <c:pt idx="50" formatCode="0.00E+00">
                  <c:v>1.5243553008595985E-3</c:v>
                </c:pt>
                <c:pt idx="51" formatCode="0.00E+00">
                  <c:v>1.5243553008595985E-3</c:v>
                </c:pt>
                <c:pt idx="52" formatCode="0.00E+00">
                  <c:v>1.5243553008595985E-3</c:v>
                </c:pt>
                <c:pt idx="53" formatCode="0.00E+00">
                  <c:v>1.5243553008595985E-3</c:v>
                </c:pt>
                <c:pt idx="54" formatCode="0.00E+00">
                  <c:v>1.5243553008595985E-3</c:v>
                </c:pt>
                <c:pt idx="55" formatCode="0.00E+00">
                  <c:v>1.5243553008595985E-3</c:v>
                </c:pt>
                <c:pt idx="56" formatCode="0.00E+00">
                  <c:v>1.5243553008595985E-3</c:v>
                </c:pt>
                <c:pt idx="57" formatCode="0.00E+00">
                  <c:v>1.5243553008595985E-3</c:v>
                </c:pt>
                <c:pt idx="58" formatCode="0.00E+00">
                  <c:v>1.5243553008595985E-3</c:v>
                </c:pt>
                <c:pt idx="59" formatCode="0.00E+00">
                  <c:v>1.5243553008595985E-3</c:v>
                </c:pt>
                <c:pt idx="60" formatCode="0.00E+00">
                  <c:v>1.5243553008595985E-3</c:v>
                </c:pt>
                <c:pt idx="61" formatCode="0.00E+00">
                  <c:v>1.5243553008595985E-3</c:v>
                </c:pt>
                <c:pt idx="62" formatCode="0.00E+00">
                  <c:v>1.5243553008595985E-3</c:v>
                </c:pt>
                <c:pt idx="63" formatCode="0.00E+00">
                  <c:v>1.5243553008595985E-3</c:v>
                </c:pt>
                <c:pt idx="64" formatCode="0.00E+00">
                  <c:v>1.5243553008595985E-3</c:v>
                </c:pt>
                <c:pt idx="65" formatCode="0.00E+00">
                  <c:v>1.5243553008595985E-3</c:v>
                </c:pt>
                <c:pt idx="66" formatCode="0.00E+00">
                  <c:v>1.5243553008595985E-3</c:v>
                </c:pt>
                <c:pt idx="67" formatCode="0.00E+00">
                  <c:v>1.5243553008595985E-3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8.2462678444605376E-4</c:v>
                </c:pt>
                <c:pt idx="7" formatCode="0.00E+00">
                  <c:v>8.2462678444605376E-4</c:v>
                </c:pt>
                <c:pt idx="8" formatCode="0.00E+00">
                  <c:v>8.2462678444605376E-4</c:v>
                </c:pt>
                <c:pt idx="9" formatCode="0.00E+00">
                  <c:v>8.2462678444605376E-4</c:v>
                </c:pt>
                <c:pt idx="10" formatCode="0.00E+00">
                  <c:v>8.2462678444605376E-4</c:v>
                </c:pt>
                <c:pt idx="11" formatCode="0.00E+00">
                  <c:v>8.2462678444605376E-4</c:v>
                </c:pt>
                <c:pt idx="12" formatCode="0.00E+00">
                  <c:v>8.2462678444605376E-4</c:v>
                </c:pt>
                <c:pt idx="13" formatCode="0.00E+00">
                  <c:v>8.2462678444605376E-4</c:v>
                </c:pt>
                <c:pt idx="14" formatCode="0.00E+00">
                  <c:v>8.2462678444605376E-4</c:v>
                </c:pt>
                <c:pt idx="15" formatCode="0.00E+00">
                  <c:v>8.2462678444605376E-4</c:v>
                </c:pt>
                <c:pt idx="16" formatCode="0.00E+00">
                  <c:v>8.2462678444605376E-4</c:v>
                </c:pt>
                <c:pt idx="17" formatCode="0.00E+00">
                  <c:v>8.2462678444605376E-4</c:v>
                </c:pt>
                <c:pt idx="18" formatCode="0.00E+00">
                  <c:v>8.2462678444605376E-4</c:v>
                </c:pt>
                <c:pt idx="19" formatCode="0.00E+00">
                  <c:v>8.2462678444605376E-4</c:v>
                </c:pt>
                <c:pt idx="20" formatCode="0.00E+00">
                  <c:v>1.1869885911068904E-3</c:v>
                </c:pt>
                <c:pt idx="21" formatCode="0.00E+00">
                  <c:v>1.5493503977677271E-3</c:v>
                </c:pt>
                <c:pt idx="22" formatCode="0.00E+00">
                  <c:v>1.9117122044285638E-3</c:v>
                </c:pt>
                <c:pt idx="23" formatCode="0.00E+00">
                  <c:v>2.2740740110894007E-3</c:v>
                </c:pt>
                <c:pt idx="24" formatCode="0.00E+00">
                  <c:v>2.6364358177502372E-3</c:v>
                </c:pt>
                <c:pt idx="25" formatCode="0.00E+00">
                  <c:v>2.9987976244110742E-3</c:v>
                </c:pt>
                <c:pt idx="26" formatCode="0.00E+00">
                  <c:v>3.3611594310719111E-3</c:v>
                </c:pt>
                <c:pt idx="27" formatCode="0.00E+00">
                  <c:v>3.7235212377327476E-3</c:v>
                </c:pt>
                <c:pt idx="28" formatCode="0.00E+00">
                  <c:v>4.0858830443935845E-3</c:v>
                </c:pt>
                <c:pt idx="29" formatCode="0.00E+00">
                  <c:v>4.448244851054421E-3</c:v>
                </c:pt>
                <c:pt idx="30" formatCode="0.00E+00">
                  <c:v>4.8106066577152575E-3</c:v>
                </c:pt>
                <c:pt idx="31" formatCode="0.00E+00">
                  <c:v>5.172968464376094E-3</c:v>
                </c:pt>
                <c:pt idx="32" formatCode="0.00E+00">
                  <c:v>5.5353302710369314E-3</c:v>
                </c:pt>
                <c:pt idx="33" formatCode="0.00E+00">
                  <c:v>5.8976920776977687E-3</c:v>
                </c:pt>
                <c:pt idx="34" formatCode="0.00E+00">
                  <c:v>6.6224156910194435E-3</c:v>
                </c:pt>
                <c:pt idx="35" formatCode="0.00E+00">
                  <c:v>6.6224156910194435E-3</c:v>
                </c:pt>
                <c:pt idx="36" formatCode="0.00E+00">
                  <c:v>6.6224156910194435E-3</c:v>
                </c:pt>
                <c:pt idx="37" formatCode="0.00E+00">
                  <c:v>6.6224156910194435E-3</c:v>
                </c:pt>
                <c:pt idx="38" formatCode="0.00E+00">
                  <c:v>6.6224156910194435E-3</c:v>
                </c:pt>
                <c:pt idx="39" formatCode="0.00E+00">
                  <c:v>6.6224156910194435E-3</c:v>
                </c:pt>
                <c:pt idx="40" formatCode="0.00E+00">
                  <c:v>6.6224156910194435E-3</c:v>
                </c:pt>
                <c:pt idx="41" formatCode="0.00E+00">
                  <c:v>6.6224156910194435E-3</c:v>
                </c:pt>
                <c:pt idx="42" formatCode="0.00E+00">
                  <c:v>6.6224156910194435E-3</c:v>
                </c:pt>
                <c:pt idx="43" formatCode="0.00E+00">
                  <c:v>6.6224156910194435E-3</c:v>
                </c:pt>
                <c:pt idx="44" formatCode="0.00E+00">
                  <c:v>6.6224156910194435E-3</c:v>
                </c:pt>
                <c:pt idx="45" formatCode="0.00E+00">
                  <c:v>6.6224156910194435E-3</c:v>
                </c:pt>
                <c:pt idx="46" formatCode="0.00E+00">
                  <c:v>6.6224156910194435E-3</c:v>
                </c:pt>
                <c:pt idx="47" formatCode="0.00E+00">
                  <c:v>6.6224156910194435E-3</c:v>
                </c:pt>
                <c:pt idx="48" formatCode="0.00E+00">
                  <c:v>6.6224156910194435E-3</c:v>
                </c:pt>
                <c:pt idx="49" formatCode="0.00E+00">
                  <c:v>6.6224156910194435E-3</c:v>
                </c:pt>
                <c:pt idx="50" formatCode="0.00E+00">
                  <c:v>6.6224156910194435E-3</c:v>
                </c:pt>
                <c:pt idx="51" formatCode="0.00E+00">
                  <c:v>6.6224156910194435E-3</c:v>
                </c:pt>
                <c:pt idx="52" formatCode="0.00E+00">
                  <c:v>6.6224156910194435E-3</c:v>
                </c:pt>
                <c:pt idx="53" formatCode="0.00E+00">
                  <c:v>6.6224156910194435E-3</c:v>
                </c:pt>
                <c:pt idx="54" formatCode="0.00E+00">
                  <c:v>6.6224156910194435E-3</c:v>
                </c:pt>
                <c:pt idx="55" formatCode="0.00E+00">
                  <c:v>6.6224156910194435E-3</c:v>
                </c:pt>
                <c:pt idx="56" formatCode="0.00E+00">
                  <c:v>6.6224156910194435E-3</c:v>
                </c:pt>
                <c:pt idx="57" formatCode="0.00E+00">
                  <c:v>6.6224156910194435E-3</c:v>
                </c:pt>
                <c:pt idx="58" formatCode="0.00E+00">
                  <c:v>6.6224156910194435E-3</c:v>
                </c:pt>
                <c:pt idx="59" formatCode="0.00E+00">
                  <c:v>6.6224156910194435E-3</c:v>
                </c:pt>
                <c:pt idx="60" formatCode="0.00E+00">
                  <c:v>6.6224156910194435E-3</c:v>
                </c:pt>
                <c:pt idx="61" formatCode="0.00E+00">
                  <c:v>6.6224156910194435E-3</c:v>
                </c:pt>
                <c:pt idx="62" formatCode="0.00E+00">
                  <c:v>6.6224156910194435E-3</c:v>
                </c:pt>
                <c:pt idx="63" formatCode="0.00E+00">
                  <c:v>6.6224156910194435E-3</c:v>
                </c:pt>
                <c:pt idx="64" formatCode="0.00E+00">
                  <c:v>6.6224156910194435E-3</c:v>
                </c:pt>
                <c:pt idx="65" formatCode="0.00E+00">
                  <c:v>6.6224156910194435E-3</c:v>
                </c:pt>
                <c:pt idx="66" formatCode="0.00E+00">
                  <c:v>6.6224156910194435E-3</c:v>
                </c:pt>
                <c:pt idx="67" formatCode="0.00E+00">
                  <c:v>6.6224156910194435E-3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6.8252955322291439E-4</c:v>
                </c:pt>
                <c:pt idx="7" formatCode="0.00E+00">
                  <c:v>6.8252955322291439E-4</c:v>
                </c:pt>
                <c:pt idx="8" formatCode="0.00E+00">
                  <c:v>6.8252955322291439E-4</c:v>
                </c:pt>
                <c:pt idx="9" formatCode="0.00E+00">
                  <c:v>6.8252955322291439E-4</c:v>
                </c:pt>
                <c:pt idx="10" formatCode="0.00E+00">
                  <c:v>6.8252955322291439E-4</c:v>
                </c:pt>
                <c:pt idx="11" formatCode="0.00E+00">
                  <c:v>6.8252955322291439E-4</c:v>
                </c:pt>
                <c:pt idx="12" formatCode="0.00E+00">
                  <c:v>6.8252955322291439E-4</c:v>
                </c:pt>
                <c:pt idx="13" formatCode="0.00E+00">
                  <c:v>6.8252955322291439E-4</c:v>
                </c:pt>
                <c:pt idx="14" formatCode="0.00E+00">
                  <c:v>6.8252955322291439E-4</c:v>
                </c:pt>
                <c:pt idx="15" formatCode="0.00E+00">
                  <c:v>6.8252955322291439E-4</c:v>
                </c:pt>
                <c:pt idx="16" formatCode="0.00E+00">
                  <c:v>6.8252955322291439E-4</c:v>
                </c:pt>
                <c:pt idx="17" formatCode="0.00E+00">
                  <c:v>6.8252955322291439E-4</c:v>
                </c:pt>
                <c:pt idx="18" formatCode="0.00E+00">
                  <c:v>6.8252955322291439E-4</c:v>
                </c:pt>
                <c:pt idx="19" formatCode="0.00E+00">
                  <c:v>6.8252955322291439E-4</c:v>
                </c:pt>
                <c:pt idx="20" formatCode="0.00E+00">
                  <c:v>9.8245025270808682E-4</c:v>
                </c:pt>
                <c:pt idx="21" formatCode="0.00E+00">
                  <c:v>1.2823709521932593E-3</c:v>
                </c:pt>
                <c:pt idx="22" formatCode="0.00E+00">
                  <c:v>1.5822916516784317E-3</c:v>
                </c:pt>
                <c:pt idx="23" formatCode="0.00E+00">
                  <c:v>1.8822123511636041E-3</c:v>
                </c:pt>
                <c:pt idx="24" formatCode="0.00E+00">
                  <c:v>2.1821330506487766E-3</c:v>
                </c:pt>
                <c:pt idx="25" formatCode="0.00E+00">
                  <c:v>2.482053750133949E-3</c:v>
                </c:pt>
                <c:pt idx="26" formatCode="0.00E+00">
                  <c:v>2.7819744496191214E-3</c:v>
                </c:pt>
                <c:pt idx="27" formatCode="0.00E+00">
                  <c:v>3.0818951491042939E-3</c:v>
                </c:pt>
                <c:pt idx="28" formatCode="0.00E+00">
                  <c:v>3.3818158485894663E-3</c:v>
                </c:pt>
                <c:pt idx="29" formatCode="0.00E+00">
                  <c:v>3.6817365480746387E-3</c:v>
                </c:pt>
                <c:pt idx="30" formatCode="0.00E+00">
                  <c:v>3.9816572475598108E-3</c:v>
                </c:pt>
                <c:pt idx="31" formatCode="0.00E+00">
                  <c:v>4.2815779470449832E-3</c:v>
                </c:pt>
                <c:pt idx="32" formatCode="0.00E+00">
                  <c:v>4.5814986465301556E-3</c:v>
                </c:pt>
                <c:pt idx="33" formatCode="0.00E+00">
                  <c:v>4.8814193460153281E-3</c:v>
                </c:pt>
                <c:pt idx="34" formatCode="0.00E+00">
                  <c:v>5.4812607449856738E-3</c:v>
                </c:pt>
                <c:pt idx="35" formatCode="0.00E+00">
                  <c:v>6.6224156910194435E-3</c:v>
                </c:pt>
                <c:pt idx="36" formatCode="0.00E+00">
                  <c:v>6.6224156910194435E-3</c:v>
                </c:pt>
                <c:pt idx="37" formatCode="0.00E+00">
                  <c:v>6.6224156910194435E-3</c:v>
                </c:pt>
                <c:pt idx="38" formatCode="0.00E+00">
                  <c:v>6.6224156910194435E-3</c:v>
                </c:pt>
                <c:pt idx="39" formatCode="0.00E+00">
                  <c:v>6.6224156910194435E-3</c:v>
                </c:pt>
                <c:pt idx="40" formatCode="0.00E+00">
                  <c:v>6.6224156910194435E-3</c:v>
                </c:pt>
                <c:pt idx="41" formatCode="0.00E+00">
                  <c:v>6.6224156910194435E-3</c:v>
                </c:pt>
                <c:pt idx="42" formatCode="0.00E+00">
                  <c:v>6.6224156910194435E-3</c:v>
                </c:pt>
                <c:pt idx="43" formatCode="0.00E+00">
                  <c:v>6.6224156910194435E-3</c:v>
                </c:pt>
                <c:pt idx="44" formatCode="0.00E+00">
                  <c:v>6.6224156910194435E-3</c:v>
                </c:pt>
                <c:pt idx="45" formatCode="0.00E+00">
                  <c:v>6.6224156910194435E-3</c:v>
                </c:pt>
                <c:pt idx="46" formatCode="0.00E+00">
                  <c:v>6.6224156910194435E-3</c:v>
                </c:pt>
                <c:pt idx="47" formatCode="0.00E+00">
                  <c:v>6.6224156910194435E-3</c:v>
                </c:pt>
                <c:pt idx="48" formatCode="0.00E+00">
                  <c:v>6.6224156910194435E-3</c:v>
                </c:pt>
                <c:pt idx="49" formatCode="0.00E+00">
                  <c:v>6.6224156910194435E-3</c:v>
                </c:pt>
                <c:pt idx="50" formatCode="0.00E+00">
                  <c:v>6.6224156910194435E-3</c:v>
                </c:pt>
                <c:pt idx="51" formatCode="0.00E+00">
                  <c:v>6.6224156910194435E-3</c:v>
                </c:pt>
                <c:pt idx="52" formatCode="0.00E+00">
                  <c:v>6.6224156910194435E-3</c:v>
                </c:pt>
                <c:pt idx="53" formatCode="0.00E+00">
                  <c:v>6.6224156910194435E-3</c:v>
                </c:pt>
                <c:pt idx="54" formatCode="0.00E+00">
                  <c:v>6.6224156910194435E-3</c:v>
                </c:pt>
                <c:pt idx="55" formatCode="0.00E+00">
                  <c:v>6.6224156910194435E-3</c:v>
                </c:pt>
                <c:pt idx="56" formatCode="0.00E+00">
                  <c:v>6.6224156910194435E-3</c:v>
                </c:pt>
                <c:pt idx="57" formatCode="0.00E+00">
                  <c:v>6.6224156910194435E-3</c:v>
                </c:pt>
                <c:pt idx="58" formatCode="0.00E+00">
                  <c:v>6.6224156910194435E-3</c:v>
                </c:pt>
                <c:pt idx="59" formatCode="0.00E+00">
                  <c:v>6.6224156910194435E-3</c:v>
                </c:pt>
                <c:pt idx="60" formatCode="0.00E+00">
                  <c:v>6.6224156910194435E-3</c:v>
                </c:pt>
                <c:pt idx="61" formatCode="0.00E+00">
                  <c:v>6.6224156910194435E-3</c:v>
                </c:pt>
                <c:pt idx="62" formatCode="0.00E+00">
                  <c:v>6.6224156910194435E-3</c:v>
                </c:pt>
                <c:pt idx="63" formatCode="0.00E+00">
                  <c:v>6.6224156910194435E-3</c:v>
                </c:pt>
                <c:pt idx="64" formatCode="0.00E+00">
                  <c:v>6.6224156910194435E-3</c:v>
                </c:pt>
                <c:pt idx="65" formatCode="0.00E+00">
                  <c:v>6.6224156910194435E-3</c:v>
                </c:pt>
                <c:pt idx="66" formatCode="0.00E+00">
                  <c:v>6.6224156910194435E-3</c:v>
                </c:pt>
                <c:pt idx="67" formatCode="0.00E+00">
                  <c:v>6.6224156910194435E-3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3.2196544798301224E-4</c:v>
                </c:pt>
                <c:pt idx="11" formatCode="0.00E+00">
                  <c:v>3.307845979472826E-4</c:v>
                </c:pt>
                <c:pt idx="12" formatCode="0.00E+00">
                  <c:v>3.3960374791155643E-4</c:v>
                </c:pt>
                <c:pt idx="13" formatCode="0.00E+00">
                  <c:v>3.4842289787583025E-4</c:v>
                </c:pt>
                <c:pt idx="14" formatCode="0.00E+00">
                  <c:v>3.5724204784010408E-4</c:v>
                </c:pt>
                <c:pt idx="15" formatCode="0.00E+00">
                  <c:v>3.660611978043779E-4</c:v>
                </c:pt>
                <c:pt idx="16" formatCode="0.00E+00">
                  <c:v>3.7488034776865173E-4</c:v>
                </c:pt>
                <c:pt idx="17" formatCode="0.00E+00">
                  <c:v>3.8369949773292208E-4</c:v>
                </c:pt>
                <c:pt idx="18" formatCode="0.00E+00">
                  <c:v>3.9251864769719591E-4</c:v>
                </c:pt>
                <c:pt idx="19" formatCode="0.00E+00">
                  <c:v>4.0133779766146974E-4</c:v>
                </c:pt>
                <c:pt idx="20" formatCode="0.00E+00">
                  <c:v>4.1015694762574356E-4</c:v>
                </c:pt>
                <c:pt idx="21" formatCode="0.00E+00">
                  <c:v>4.1897609759001739E-4</c:v>
                </c:pt>
                <c:pt idx="22" formatCode="0.00E+00">
                  <c:v>4.2779524755429121E-4</c:v>
                </c:pt>
                <c:pt idx="23" formatCode="0.00E+00">
                  <c:v>4.3661439751856157E-4</c:v>
                </c:pt>
                <c:pt idx="24" formatCode="0.00E+00">
                  <c:v>4.454335474828354E-4</c:v>
                </c:pt>
                <c:pt idx="25" formatCode="0.00E+00">
                  <c:v>4.5425269744710922E-4</c:v>
                </c:pt>
                <c:pt idx="26" formatCode="0.00E+00">
                  <c:v>4.6307184741138305E-4</c:v>
                </c:pt>
                <c:pt idx="27" formatCode="0.00E+00">
                  <c:v>4.7189099737565687E-4</c:v>
                </c:pt>
                <c:pt idx="28" formatCode="0.00E+00">
                  <c:v>4.807101473399307E-4</c:v>
                </c:pt>
                <c:pt idx="29" formatCode="0.00E+00">
                  <c:v>4.8952929730420106E-4</c:v>
                </c:pt>
                <c:pt idx="30" formatCode="0.00E+00">
                  <c:v>4.9834844726847488E-4</c:v>
                </c:pt>
                <c:pt idx="31" formatCode="0.00E+00">
                  <c:v>5.0716759723274871E-4</c:v>
                </c:pt>
                <c:pt idx="32" formatCode="0.00E+00">
                  <c:v>5.1598674719702253E-4</c:v>
                </c:pt>
                <c:pt idx="33" formatCode="0.00E+00">
                  <c:v>5.2480589716129636E-4</c:v>
                </c:pt>
                <c:pt idx="34" formatCode="0.00E+00">
                  <c:v>5.3084192858572827E-4</c:v>
                </c:pt>
                <c:pt idx="35" formatCode="0.00E+00">
                  <c:v>5.5181506691808152E-4</c:v>
                </c:pt>
                <c:pt idx="36" formatCode="0.00E+00">
                  <c:v>5.5898866278801648E-4</c:v>
                </c:pt>
                <c:pt idx="37" formatCode="0.00E+00">
                  <c:v>5.662555154042606E-4</c:v>
                </c:pt>
                <c:pt idx="38" formatCode="0.00E+00">
                  <c:v>5.736168371045159E-4</c:v>
                </c:pt>
                <c:pt idx="39" formatCode="0.00E+00">
                  <c:v>5.8107385598687457E-4</c:v>
                </c:pt>
                <c:pt idx="40" formatCode="0.00E+00">
                  <c:v>5.8862781611470391E-4</c:v>
                </c:pt>
                <c:pt idx="41" formatCode="0.00E+00">
                  <c:v>5.9627997772419502E-4</c:v>
                </c:pt>
                <c:pt idx="42" formatCode="0.00E+00">
                  <c:v>6.0403161743460951E-4</c:v>
                </c:pt>
                <c:pt idx="43" formatCode="0.00E+00">
                  <c:v>6.1188402846125932E-4</c:v>
                </c:pt>
                <c:pt idx="44" formatCode="0.00E+00">
                  <c:v>6.1983852083125567E-4</c:v>
                </c:pt>
                <c:pt idx="45" formatCode="0.00E+00">
                  <c:v>6.2789642160206193E-4</c:v>
                </c:pt>
                <c:pt idx="46" formatCode="0.00E+00">
                  <c:v>6.3605907508288871E-4</c:v>
                </c:pt>
                <c:pt idx="47" formatCode="0.00E+00">
                  <c:v>6.4432784305896616E-4</c:v>
                </c:pt>
                <c:pt idx="48" formatCode="0.00E+00">
                  <c:v>6.5270410501873269E-4</c:v>
                </c:pt>
                <c:pt idx="49" formatCode="0.00E+00">
                  <c:v>6.6118925838397618E-4</c:v>
                </c:pt>
                <c:pt idx="50" formatCode="0.00E+00">
                  <c:v>6.6978471874296779E-4</c:v>
                </c:pt>
                <c:pt idx="51" formatCode="0.00E+00">
                  <c:v>6.7849192008662628E-4</c:v>
                </c:pt>
                <c:pt idx="52" formatCode="0.00E+00">
                  <c:v>6.8731231504775235E-4</c:v>
                </c:pt>
                <c:pt idx="53" formatCode="0.00E+00">
                  <c:v>6.9624737514337306E-4</c:v>
                </c:pt>
                <c:pt idx="54" formatCode="0.00E+00">
                  <c:v>7.052985910202368E-4</c:v>
                </c:pt>
                <c:pt idx="55" formatCode="0.00E+00">
                  <c:v>7.1446747270349981E-4</c:v>
                </c:pt>
                <c:pt idx="56" formatCode="0.00E+00">
                  <c:v>7.2375554984864521E-4</c:v>
                </c:pt>
                <c:pt idx="57" formatCode="0.00E+00">
                  <c:v>7.3316437199667751E-4</c:v>
                </c:pt>
                <c:pt idx="58" formatCode="0.00E+00">
                  <c:v>7.4269550883263426E-4</c:v>
                </c:pt>
                <c:pt idx="59" formatCode="0.00E+00">
                  <c:v>7.5235055044745838E-4</c:v>
                </c:pt>
                <c:pt idx="60" formatCode="0.00E+00">
                  <c:v>7.6213110760327523E-4</c:v>
                </c:pt>
                <c:pt idx="61" formatCode="0.00E+00">
                  <c:v>7.7203881200211774E-4</c:v>
                </c:pt>
                <c:pt idx="62" formatCode="0.00E+00">
                  <c:v>7.8207531655814517E-4</c:v>
                </c:pt>
                <c:pt idx="63" formatCode="0.00E+00">
                  <c:v>7.9224229567340099E-4</c:v>
                </c:pt>
                <c:pt idx="64" formatCode="0.00E+00">
                  <c:v>8.0254144551715511E-4</c:v>
                </c:pt>
                <c:pt idx="65" formatCode="0.00E+00">
                  <c:v>8.1297448430887799E-4</c:v>
                </c:pt>
                <c:pt idx="66" formatCode="0.00E+00">
                  <c:v>8.2354315260489328E-4</c:v>
                </c:pt>
                <c:pt idx="67" formatCode="0.00E+00">
                  <c:v>8.3424921358875683E-4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4.1650763130588955E-4</c:v>
                </c:pt>
                <c:pt idx="11" formatCode="0.00E+00">
                  <c:v>4.1650763130588955E-4</c:v>
                </c:pt>
                <c:pt idx="12" formatCode="0.00E+00">
                  <c:v>4.1650763130588955E-4</c:v>
                </c:pt>
                <c:pt idx="13" formatCode="0.00E+00">
                  <c:v>4.1650763130588955E-4</c:v>
                </c:pt>
                <c:pt idx="14" formatCode="0.00E+00">
                  <c:v>4.1650763130588955E-4</c:v>
                </c:pt>
                <c:pt idx="15" formatCode="0.00E+00">
                  <c:v>4.1650763130588955E-4</c:v>
                </c:pt>
                <c:pt idx="16" formatCode="0.00E+00">
                  <c:v>4.1650763130588955E-4</c:v>
                </c:pt>
                <c:pt idx="17" formatCode="0.00E+00">
                  <c:v>4.1650763130588955E-4</c:v>
                </c:pt>
                <c:pt idx="18" formatCode="0.00E+00">
                  <c:v>4.1650763130588955E-4</c:v>
                </c:pt>
                <c:pt idx="19" formatCode="0.00E+00">
                  <c:v>4.1650763130588955E-4</c:v>
                </c:pt>
                <c:pt idx="20" formatCode="0.00E+00">
                  <c:v>4.1650763130588955E-4</c:v>
                </c:pt>
                <c:pt idx="21" formatCode="0.00E+00">
                  <c:v>4.1650763130588955E-4</c:v>
                </c:pt>
                <c:pt idx="22" formatCode="0.00E+00">
                  <c:v>4.1650763130588955E-4</c:v>
                </c:pt>
                <c:pt idx="23" formatCode="0.00E+00">
                  <c:v>4.1650763130588955E-4</c:v>
                </c:pt>
                <c:pt idx="24" formatCode="0.00E+00">
                  <c:v>4.1650763130588955E-4</c:v>
                </c:pt>
                <c:pt idx="25" formatCode="0.00E+00">
                  <c:v>4.1650763130588955E-4</c:v>
                </c:pt>
                <c:pt idx="26" formatCode="0.00E+00">
                  <c:v>4.1650763130588955E-4</c:v>
                </c:pt>
                <c:pt idx="27" formatCode="0.00E+00">
                  <c:v>4.1650763130588955E-4</c:v>
                </c:pt>
                <c:pt idx="28" formatCode="0.00E+00">
                  <c:v>4.1650763130588955E-4</c:v>
                </c:pt>
                <c:pt idx="29" formatCode="0.00E+00">
                  <c:v>4.1650763130588955E-4</c:v>
                </c:pt>
                <c:pt idx="30" formatCode="0.00E+00">
                  <c:v>4.1650763130588955E-4</c:v>
                </c:pt>
                <c:pt idx="31" formatCode="0.00E+00">
                  <c:v>4.1650763130588955E-4</c:v>
                </c:pt>
                <c:pt idx="32" formatCode="0.00E+00">
                  <c:v>4.1650763130588955E-4</c:v>
                </c:pt>
                <c:pt idx="33" formatCode="0.00E+00">
                  <c:v>4.1650763130588955E-4</c:v>
                </c:pt>
                <c:pt idx="34" formatCode="0.00E+00">
                  <c:v>4.1650763130588971E-4</c:v>
                </c:pt>
                <c:pt idx="35" formatCode="0.00E+00">
                  <c:v>4.1650763130588971E-4</c:v>
                </c:pt>
                <c:pt idx="36" formatCode="0.00E+00">
                  <c:v>4.1650763130588971E-4</c:v>
                </c:pt>
                <c:pt idx="37" formatCode="0.00E+00">
                  <c:v>4.1650763130588971E-4</c:v>
                </c:pt>
                <c:pt idx="38" formatCode="0.00E+00">
                  <c:v>4.1650763130588971E-4</c:v>
                </c:pt>
                <c:pt idx="39" formatCode="0.00E+00">
                  <c:v>4.1650763130588971E-4</c:v>
                </c:pt>
                <c:pt idx="40" formatCode="0.00E+00">
                  <c:v>4.1650763130588971E-4</c:v>
                </c:pt>
                <c:pt idx="41" formatCode="0.00E+00">
                  <c:v>4.1650763130588971E-4</c:v>
                </c:pt>
                <c:pt idx="42" formatCode="0.00E+00">
                  <c:v>4.1650763130588971E-4</c:v>
                </c:pt>
                <c:pt idx="43" formatCode="0.00E+00">
                  <c:v>4.1650763130588971E-4</c:v>
                </c:pt>
                <c:pt idx="44" formatCode="0.00E+00">
                  <c:v>4.1650763130588971E-4</c:v>
                </c:pt>
                <c:pt idx="45" formatCode="0.00E+00">
                  <c:v>4.1650763130588971E-4</c:v>
                </c:pt>
                <c:pt idx="46" formatCode="0.00E+00">
                  <c:v>4.1650763130588971E-4</c:v>
                </c:pt>
                <c:pt idx="47" formatCode="0.00E+00">
                  <c:v>4.1650763130588971E-4</c:v>
                </c:pt>
                <c:pt idx="48" formatCode="0.00E+00">
                  <c:v>4.1650763130588971E-4</c:v>
                </c:pt>
                <c:pt idx="49" formatCode="0.00E+00">
                  <c:v>4.1650763130588971E-4</c:v>
                </c:pt>
                <c:pt idx="50" formatCode="0.00E+00">
                  <c:v>4.1650763130588971E-4</c:v>
                </c:pt>
                <c:pt idx="51" formatCode="0.00E+00">
                  <c:v>4.1650763130588971E-4</c:v>
                </c:pt>
                <c:pt idx="52" formatCode="0.00E+00">
                  <c:v>4.1650763130588971E-4</c:v>
                </c:pt>
                <c:pt idx="53" formatCode="0.00E+00">
                  <c:v>4.1650763130588971E-4</c:v>
                </c:pt>
                <c:pt idx="54" formatCode="0.00E+00">
                  <c:v>4.1650763130588971E-4</c:v>
                </c:pt>
                <c:pt idx="55" formatCode="0.00E+00">
                  <c:v>4.1650763130588971E-4</c:v>
                </c:pt>
                <c:pt idx="56" formatCode="0.00E+00">
                  <c:v>4.1650763130588971E-4</c:v>
                </c:pt>
                <c:pt idx="57" formatCode="0.00E+00">
                  <c:v>4.1650763130588971E-4</c:v>
                </c:pt>
                <c:pt idx="58" formatCode="0.00E+00">
                  <c:v>4.1650763130588971E-4</c:v>
                </c:pt>
                <c:pt idx="59" formatCode="0.00E+00">
                  <c:v>4.1650763130588971E-4</c:v>
                </c:pt>
                <c:pt idx="60" formatCode="0.00E+00">
                  <c:v>4.1650763130588971E-4</c:v>
                </c:pt>
                <c:pt idx="61" formatCode="0.00E+00">
                  <c:v>4.1650763130588971E-4</c:v>
                </c:pt>
                <c:pt idx="62" formatCode="0.00E+00">
                  <c:v>4.1650763130588971E-4</c:v>
                </c:pt>
                <c:pt idx="63" formatCode="0.00E+00">
                  <c:v>4.1650763130588971E-4</c:v>
                </c:pt>
                <c:pt idx="64" formatCode="0.00E+00">
                  <c:v>4.1650763130588971E-4</c:v>
                </c:pt>
                <c:pt idx="65" formatCode="0.00E+00">
                  <c:v>4.1650763130588971E-4</c:v>
                </c:pt>
                <c:pt idx="66" formatCode="0.00E+00">
                  <c:v>4.1650763130588971E-4</c:v>
                </c:pt>
                <c:pt idx="67" formatCode="0.00E+00">
                  <c:v>4.1650763130588971E-4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Extrapolations!$C$8:$BT$8</c:f>
              <c:numCache>
                <c:formatCode>0.00E+00</c:formatCode>
                <c:ptCount val="70"/>
                <c:pt idx="0">
                  <c:v>2.8125625206516182E-6</c:v>
                </c:pt>
                <c:pt idx="1">
                  <c:v>2.8125625206516169E-6</c:v>
                </c:pt>
                <c:pt idx="2">
                  <c:v>2.8125625206516169E-6</c:v>
                </c:pt>
                <c:pt idx="3">
                  <c:v>2.8125625206516169E-6</c:v>
                </c:pt>
                <c:pt idx="4">
                  <c:v>2.8125625206516169E-6</c:v>
                </c:pt>
                <c:pt idx="5">
                  <c:v>2.8125625206516169E-6</c:v>
                </c:pt>
                <c:pt idx="6">
                  <c:v>2.8125625206516169E-6</c:v>
                </c:pt>
                <c:pt idx="7">
                  <c:v>2.8125625206516169E-6</c:v>
                </c:pt>
                <c:pt idx="8">
                  <c:v>2.8125625206516169E-6</c:v>
                </c:pt>
                <c:pt idx="9">
                  <c:v>2.8125625206516169E-6</c:v>
                </c:pt>
                <c:pt idx="10">
                  <c:v>2.8125625206516169E-6</c:v>
                </c:pt>
                <c:pt idx="11">
                  <c:v>2.8125625206516169E-6</c:v>
                </c:pt>
                <c:pt idx="12">
                  <c:v>2.8125625206516169E-6</c:v>
                </c:pt>
                <c:pt idx="13">
                  <c:v>2.8125625206516169E-6</c:v>
                </c:pt>
                <c:pt idx="14">
                  <c:v>2.8125625206516169E-6</c:v>
                </c:pt>
                <c:pt idx="15">
                  <c:v>2.8125625206516169E-6</c:v>
                </c:pt>
                <c:pt idx="16">
                  <c:v>2.8125625206516169E-6</c:v>
                </c:pt>
                <c:pt idx="17">
                  <c:v>2.8125625206516169E-6</c:v>
                </c:pt>
                <c:pt idx="18">
                  <c:v>2.8125625206516169E-6</c:v>
                </c:pt>
                <c:pt idx="19">
                  <c:v>2.8125625206516169E-6</c:v>
                </c:pt>
                <c:pt idx="20">
                  <c:v>2.8125625206516169E-6</c:v>
                </c:pt>
                <c:pt idx="21">
                  <c:v>2.8125625206516169E-6</c:v>
                </c:pt>
                <c:pt idx="22">
                  <c:v>2.8125625206516169E-6</c:v>
                </c:pt>
                <c:pt idx="23">
                  <c:v>2.8125625206516169E-6</c:v>
                </c:pt>
                <c:pt idx="24">
                  <c:v>2.8125625206516169E-6</c:v>
                </c:pt>
                <c:pt idx="25">
                  <c:v>2.8125625206516169E-6</c:v>
                </c:pt>
                <c:pt idx="26">
                  <c:v>2.8125625206516169E-6</c:v>
                </c:pt>
                <c:pt idx="27">
                  <c:v>2.8125625206516169E-6</c:v>
                </c:pt>
                <c:pt idx="28">
                  <c:v>2.8125625206516169E-6</c:v>
                </c:pt>
                <c:pt idx="29">
                  <c:v>2.8125625206516169E-6</c:v>
                </c:pt>
                <c:pt idx="30">
                  <c:v>2.8125625206516169E-6</c:v>
                </c:pt>
                <c:pt idx="31">
                  <c:v>2.8125625206516169E-6</c:v>
                </c:pt>
                <c:pt idx="32">
                  <c:v>2.8125625206516169E-6</c:v>
                </c:pt>
                <c:pt idx="33">
                  <c:v>2.8125625206516169E-6</c:v>
                </c:pt>
                <c:pt idx="34">
                  <c:v>2.8125625206516182E-6</c:v>
                </c:pt>
                <c:pt idx="35">
                  <c:v>2.8125625206516182E-6</c:v>
                </c:pt>
                <c:pt idx="36">
                  <c:v>2.8125625206516182E-6</c:v>
                </c:pt>
                <c:pt idx="37">
                  <c:v>2.8125625206516182E-6</c:v>
                </c:pt>
                <c:pt idx="38">
                  <c:v>2.8125625206516182E-6</c:v>
                </c:pt>
                <c:pt idx="39">
                  <c:v>2.8125625206516182E-6</c:v>
                </c:pt>
                <c:pt idx="40">
                  <c:v>2.8125625206516182E-6</c:v>
                </c:pt>
                <c:pt idx="41">
                  <c:v>2.8125625206516182E-6</c:v>
                </c:pt>
                <c:pt idx="42">
                  <c:v>2.8125625206516182E-6</c:v>
                </c:pt>
                <c:pt idx="43">
                  <c:v>2.8125625206516182E-6</c:v>
                </c:pt>
                <c:pt idx="44">
                  <c:v>2.8125625206516182E-6</c:v>
                </c:pt>
                <c:pt idx="45">
                  <c:v>2.8125625206516182E-6</c:v>
                </c:pt>
                <c:pt idx="46">
                  <c:v>2.8125625206516182E-6</c:v>
                </c:pt>
                <c:pt idx="47">
                  <c:v>2.8125625206516182E-6</c:v>
                </c:pt>
                <c:pt idx="48">
                  <c:v>2.8125625206516182E-6</c:v>
                </c:pt>
                <c:pt idx="49">
                  <c:v>2.8125625206516182E-6</c:v>
                </c:pt>
                <c:pt idx="50">
                  <c:v>2.8125625206516182E-6</c:v>
                </c:pt>
                <c:pt idx="51">
                  <c:v>2.8125625206516182E-6</c:v>
                </c:pt>
                <c:pt idx="52">
                  <c:v>2.8125625206516182E-6</c:v>
                </c:pt>
                <c:pt idx="53">
                  <c:v>2.8125625206516182E-6</c:v>
                </c:pt>
                <c:pt idx="54">
                  <c:v>2.8125625206516182E-6</c:v>
                </c:pt>
                <c:pt idx="55">
                  <c:v>2.8125625206516182E-6</c:v>
                </c:pt>
                <c:pt idx="56">
                  <c:v>2.8125625206516182E-6</c:v>
                </c:pt>
                <c:pt idx="57">
                  <c:v>2.8125625206516182E-6</c:v>
                </c:pt>
                <c:pt idx="58">
                  <c:v>2.8125625206516182E-6</c:v>
                </c:pt>
                <c:pt idx="59">
                  <c:v>2.8125625206516182E-6</c:v>
                </c:pt>
                <c:pt idx="60">
                  <c:v>2.8125625206516182E-6</c:v>
                </c:pt>
                <c:pt idx="61">
                  <c:v>2.8125625206516182E-6</c:v>
                </c:pt>
                <c:pt idx="62">
                  <c:v>2.8125625206516182E-6</c:v>
                </c:pt>
                <c:pt idx="63">
                  <c:v>2.8125625206516182E-6</c:v>
                </c:pt>
                <c:pt idx="64">
                  <c:v>2.8125625206516182E-6</c:v>
                </c:pt>
                <c:pt idx="65">
                  <c:v>2.8125625206516182E-6</c:v>
                </c:pt>
                <c:pt idx="66">
                  <c:v>2.8125625206516182E-6</c:v>
                </c:pt>
                <c:pt idx="67">
                  <c:v>2.8125625206516182E-6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Extrapolations!$C$9:$BT$9</c:f>
              <c:numCache>
                <c:formatCode>0.00E+00</c:formatCode>
                <c:ptCount val="70"/>
                <c:pt idx="0">
                  <c:v>5.4984542532432734E-3</c:v>
                </c:pt>
                <c:pt idx="1">
                  <c:v>5.4615719037768296E-3</c:v>
                </c:pt>
                <c:pt idx="2">
                  <c:v>5.4246895543103857E-3</c:v>
                </c:pt>
                <c:pt idx="3">
                  <c:v>5.3878072048439418E-3</c:v>
                </c:pt>
                <c:pt idx="4">
                  <c:v>5.350924855377498E-3</c:v>
                </c:pt>
                <c:pt idx="5">
                  <c:v>5.3140425059110541E-3</c:v>
                </c:pt>
                <c:pt idx="6">
                  <c:v>5.2771601564446102E-3</c:v>
                </c:pt>
                <c:pt idx="7">
                  <c:v>5.2402778069781664E-3</c:v>
                </c:pt>
                <c:pt idx="8">
                  <c:v>5.2033954575117225E-3</c:v>
                </c:pt>
                <c:pt idx="9">
                  <c:v>5.1665131080452786E-3</c:v>
                </c:pt>
                <c:pt idx="10">
                  <c:v>5.1296307585788486E-3</c:v>
                </c:pt>
                <c:pt idx="11">
                  <c:v>5.0927484091124048E-3</c:v>
                </c:pt>
                <c:pt idx="12">
                  <c:v>5.0558660596459609E-3</c:v>
                </c:pt>
                <c:pt idx="13">
                  <c:v>5.0189837101795171E-3</c:v>
                </c:pt>
                <c:pt idx="14">
                  <c:v>4.9821013607130732E-3</c:v>
                </c:pt>
                <c:pt idx="15">
                  <c:v>4.9452190112466293E-3</c:v>
                </c:pt>
                <c:pt idx="16">
                  <c:v>4.9083366617801855E-3</c:v>
                </c:pt>
                <c:pt idx="17">
                  <c:v>4.8714543123137416E-3</c:v>
                </c:pt>
                <c:pt idx="18">
                  <c:v>4.8345719628472977E-3</c:v>
                </c:pt>
                <c:pt idx="19">
                  <c:v>4.7976896133808539E-3</c:v>
                </c:pt>
                <c:pt idx="20">
                  <c:v>4.76080726391441E-3</c:v>
                </c:pt>
                <c:pt idx="21">
                  <c:v>4.7239249144479661E-3</c:v>
                </c:pt>
                <c:pt idx="22">
                  <c:v>4.6870425649815223E-3</c:v>
                </c:pt>
                <c:pt idx="23">
                  <c:v>4.6501602155150784E-3</c:v>
                </c:pt>
                <c:pt idx="24">
                  <c:v>4.6132778660486345E-3</c:v>
                </c:pt>
                <c:pt idx="25">
                  <c:v>4.5763955165821907E-3</c:v>
                </c:pt>
                <c:pt idx="26">
                  <c:v>4.5395131671157468E-3</c:v>
                </c:pt>
                <c:pt idx="27">
                  <c:v>4.502630817649303E-3</c:v>
                </c:pt>
                <c:pt idx="28">
                  <c:v>4.4657484681828591E-3</c:v>
                </c:pt>
                <c:pt idx="29">
                  <c:v>4.4288661187164152E-3</c:v>
                </c:pt>
                <c:pt idx="30">
                  <c:v>4.3919837692499714E-3</c:v>
                </c:pt>
                <c:pt idx="31">
                  <c:v>4.3551014197835275E-3</c:v>
                </c:pt>
                <c:pt idx="32">
                  <c:v>4.3182190703170836E-3</c:v>
                </c:pt>
                <c:pt idx="33">
                  <c:v>4.2813367208506398E-3</c:v>
                </c:pt>
                <c:pt idx="34">
                  <c:v>4.3545840769854179E-3</c:v>
                </c:pt>
                <c:pt idx="35">
                  <c:v>4.2252485753148739E-3</c:v>
                </c:pt>
                <c:pt idx="36">
                  <c:v>4.1829960895617248E-3</c:v>
                </c:pt>
                <c:pt idx="37">
                  <c:v>4.1411661286661072E-3</c:v>
                </c:pt>
                <c:pt idx="38">
                  <c:v>4.0997544673794465E-3</c:v>
                </c:pt>
                <c:pt idx="39">
                  <c:v>4.0587569227056516E-3</c:v>
                </c:pt>
                <c:pt idx="40">
                  <c:v>4.0181693534785947E-3</c:v>
                </c:pt>
                <c:pt idx="41">
                  <c:v>3.9779876599438085E-3</c:v>
                </c:pt>
                <c:pt idx="42">
                  <c:v>3.9382077833443703E-3</c:v>
                </c:pt>
                <c:pt idx="43">
                  <c:v>3.8988257055109264E-3</c:v>
                </c:pt>
                <c:pt idx="44">
                  <c:v>3.8598374484558173E-3</c:v>
                </c:pt>
                <c:pt idx="45">
                  <c:v>3.821239073971259E-3</c:v>
                </c:pt>
                <c:pt idx="46">
                  <c:v>3.7830266832315465E-3</c:v>
                </c:pt>
                <c:pt idx="47">
                  <c:v>3.7451964163992312E-3</c:v>
                </c:pt>
                <c:pt idx="48">
                  <c:v>3.7077444522352386E-3</c:v>
                </c:pt>
                <c:pt idx="49">
                  <c:v>3.6706670077128862E-3</c:v>
                </c:pt>
                <c:pt idx="50">
                  <c:v>3.6339603376357573E-3</c:v>
                </c:pt>
                <c:pt idx="51">
                  <c:v>3.5976207342593995E-3</c:v>
                </c:pt>
                <c:pt idx="52">
                  <c:v>3.5616445269168054E-3</c:v>
                </c:pt>
                <c:pt idx="53">
                  <c:v>3.5260280816476375E-3</c:v>
                </c:pt>
                <c:pt idx="54">
                  <c:v>3.490767800831161E-3</c:v>
                </c:pt>
                <c:pt idx="55">
                  <c:v>3.4558601228228494E-3</c:v>
                </c:pt>
                <c:pt idx="56">
                  <c:v>3.4213015215946206E-3</c:v>
                </c:pt>
                <c:pt idx="57">
                  <c:v>3.3870885063786746E-3</c:v>
                </c:pt>
                <c:pt idx="58">
                  <c:v>3.3532176213148879E-3</c:v>
                </c:pt>
                <c:pt idx="59">
                  <c:v>3.3196854451017391E-3</c:v>
                </c:pt>
                <c:pt idx="60">
                  <c:v>3.2864885906507216E-3</c:v>
                </c:pt>
                <c:pt idx="61">
                  <c:v>3.2536237047442146E-3</c:v>
                </c:pt>
                <c:pt idx="62">
                  <c:v>3.2210874676967725E-3</c:v>
                </c:pt>
                <c:pt idx="63">
                  <c:v>3.1888765930198049E-3</c:v>
                </c:pt>
                <c:pt idx="64">
                  <c:v>3.1569878270896069E-3</c:v>
                </c:pt>
                <c:pt idx="65">
                  <c:v>3.1254179488187108E-3</c:v>
                </c:pt>
                <c:pt idx="66">
                  <c:v>3.0941637693305238E-3</c:v>
                </c:pt>
                <c:pt idx="67">
                  <c:v>3.0632221316372185E-3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Extrapolations!$C$10:$BT$10</c:f>
              <c:numCache>
                <c:formatCode>0.00E+00</c:formatCode>
                <c:ptCount val="70"/>
                <c:pt idx="0">
                  <c:v>2.2967153787088542E-4</c:v>
                </c:pt>
                <c:pt idx="1">
                  <c:v>2.2967153787088553E-4</c:v>
                </c:pt>
                <c:pt idx="2">
                  <c:v>2.2967153787088553E-4</c:v>
                </c:pt>
                <c:pt idx="3">
                  <c:v>2.2967153787088553E-4</c:v>
                </c:pt>
                <c:pt idx="4">
                  <c:v>2.2967153787088553E-4</c:v>
                </c:pt>
                <c:pt idx="5">
                  <c:v>2.2967153787088553E-4</c:v>
                </c:pt>
                <c:pt idx="6">
                  <c:v>2.2967153787088553E-4</c:v>
                </c:pt>
                <c:pt idx="7">
                  <c:v>2.2967153787088553E-4</c:v>
                </c:pt>
                <c:pt idx="8">
                  <c:v>2.2967153787088553E-4</c:v>
                </c:pt>
                <c:pt idx="9">
                  <c:v>2.2967153787088553E-4</c:v>
                </c:pt>
                <c:pt idx="10">
                  <c:v>2.2967153787088553E-4</c:v>
                </c:pt>
                <c:pt idx="11">
                  <c:v>2.2967153787088553E-4</c:v>
                </c:pt>
                <c:pt idx="12">
                  <c:v>2.2967153787088553E-4</c:v>
                </c:pt>
                <c:pt idx="13">
                  <c:v>2.2967153787088553E-4</c:v>
                </c:pt>
                <c:pt idx="14">
                  <c:v>2.2967153787088553E-4</c:v>
                </c:pt>
                <c:pt idx="15">
                  <c:v>2.2967153787088553E-4</c:v>
                </c:pt>
                <c:pt idx="16">
                  <c:v>2.2967153787088553E-4</c:v>
                </c:pt>
                <c:pt idx="17">
                  <c:v>2.2967153787088553E-4</c:v>
                </c:pt>
                <c:pt idx="18">
                  <c:v>2.2967153787088553E-4</c:v>
                </c:pt>
                <c:pt idx="19">
                  <c:v>2.2967153787088553E-4</c:v>
                </c:pt>
                <c:pt idx="20">
                  <c:v>2.2967153787088553E-4</c:v>
                </c:pt>
                <c:pt idx="21">
                  <c:v>2.2967153787088553E-4</c:v>
                </c:pt>
                <c:pt idx="22">
                  <c:v>2.2967153787088553E-4</c:v>
                </c:pt>
                <c:pt idx="23">
                  <c:v>2.2967153787088553E-4</c:v>
                </c:pt>
                <c:pt idx="24">
                  <c:v>2.2967153787088553E-4</c:v>
                </c:pt>
                <c:pt idx="25">
                  <c:v>2.2967153787088553E-4</c:v>
                </c:pt>
                <c:pt idx="26">
                  <c:v>2.2967153787088553E-4</c:v>
                </c:pt>
                <c:pt idx="27">
                  <c:v>2.2967153787088553E-4</c:v>
                </c:pt>
                <c:pt idx="28">
                  <c:v>2.2967153787088553E-4</c:v>
                </c:pt>
                <c:pt idx="29">
                  <c:v>2.2967153787088553E-4</c:v>
                </c:pt>
                <c:pt idx="30">
                  <c:v>2.2967153787088553E-4</c:v>
                </c:pt>
                <c:pt idx="31">
                  <c:v>2.2967153787088553E-4</c:v>
                </c:pt>
                <c:pt idx="32">
                  <c:v>2.2967153787088553E-4</c:v>
                </c:pt>
                <c:pt idx="33">
                  <c:v>2.2967153787088553E-4</c:v>
                </c:pt>
                <c:pt idx="34">
                  <c:v>2.2967153787088542E-4</c:v>
                </c:pt>
                <c:pt idx="35">
                  <c:v>2.2967153787088542E-4</c:v>
                </c:pt>
                <c:pt idx="36">
                  <c:v>2.2967153787088542E-4</c:v>
                </c:pt>
                <c:pt idx="37">
                  <c:v>2.2967153787088542E-4</c:v>
                </c:pt>
                <c:pt idx="38">
                  <c:v>2.2967153787088542E-4</c:v>
                </c:pt>
                <c:pt idx="39">
                  <c:v>2.2967153787088542E-4</c:v>
                </c:pt>
                <c:pt idx="40">
                  <c:v>2.2967153787088542E-4</c:v>
                </c:pt>
                <c:pt idx="41">
                  <c:v>2.2967153787088542E-4</c:v>
                </c:pt>
                <c:pt idx="42">
                  <c:v>2.2967153787088542E-4</c:v>
                </c:pt>
                <c:pt idx="43">
                  <c:v>2.2967153787088542E-4</c:v>
                </c:pt>
                <c:pt idx="44">
                  <c:v>2.2967153787088542E-4</c:v>
                </c:pt>
                <c:pt idx="45">
                  <c:v>2.2967153787088542E-4</c:v>
                </c:pt>
                <c:pt idx="46">
                  <c:v>2.2967153787088542E-4</c:v>
                </c:pt>
                <c:pt idx="47">
                  <c:v>2.2967153787088542E-4</c:v>
                </c:pt>
                <c:pt idx="48">
                  <c:v>2.2967153787088542E-4</c:v>
                </c:pt>
                <c:pt idx="49">
                  <c:v>2.2967153787088542E-4</c:v>
                </c:pt>
                <c:pt idx="50">
                  <c:v>2.2967153787088542E-4</c:v>
                </c:pt>
                <c:pt idx="51">
                  <c:v>2.2967153787088542E-4</c:v>
                </c:pt>
                <c:pt idx="52">
                  <c:v>2.2967153787088542E-4</c:v>
                </c:pt>
                <c:pt idx="53">
                  <c:v>2.2967153787088542E-4</c:v>
                </c:pt>
                <c:pt idx="54">
                  <c:v>2.2967153787088542E-4</c:v>
                </c:pt>
                <c:pt idx="55">
                  <c:v>2.2967153787088542E-4</c:v>
                </c:pt>
                <c:pt idx="56">
                  <c:v>2.2967153787088542E-4</c:v>
                </c:pt>
                <c:pt idx="57">
                  <c:v>2.2967153787088542E-4</c:v>
                </c:pt>
                <c:pt idx="58">
                  <c:v>2.2967153787088542E-4</c:v>
                </c:pt>
                <c:pt idx="59">
                  <c:v>2.2967153787088542E-4</c:v>
                </c:pt>
                <c:pt idx="60">
                  <c:v>2.2967153787088542E-4</c:v>
                </c:pt>
                <c:pt idx="61">
                  <c:v>2.2967153787088542E-4</c:v>
                </c:pt>
                <c:pt idx="62">
                  <c:v>2.2967153787088542E-4</c:v>
                </c:pt>
                <c:pt idx="63">
                  <c:v>2.2967153787088542E-4</c:v>
                </c:pt>
                <c:pt idx="64">
                  <c:v>2.2967153787088542E-4</c:v>
                </c:pt>
                <c:pt idx="65">
                  <c:v>2.2967153787088542E-4</c:v>
                </c:pt>
                <c:pt idx="66">
                  <c:v>2.2967153787088542E-4</c:v>
                </c:pt>
                <c:pt idx="67">
                  <c:v>2.2967153787088542E-4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t.es.anl.gov/files/heavy-du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zoomScale="175" zoomScaleNormal="175" workbookViewId="0">
      <selection activeCell="A30" sqref="A30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20" t="s">
        <v>8</v>
      </c>
    </row>
    <row r="7" spans="1:2">
      <c r="B7" s="5" t="s">
        <v>72</v>
      </c>
    </row>
    <row r="8" spans="1:2">
      <c r="B8" s="5">
        <v>2015</v>
      </c>
    </row>
    <row r="9" spans="1:2">
      <c r="B9" s="5" t="s">
        <v>73</v>
      </c>
    </row>
    <row r="10" spans="1:2">
      <c r="B10" s="5" t="s">
        <v>71</v>
      </c>
    </row>
    <row r="11" spans="1:2">
      <c r="B11" s="5" t="s">
        <v>74</v>
      </c>
    </row>
    <row r="12" spans="1:2">
      <c r="B12" s="5"/>
    </row>
    <row r="13" spans="1:2">
      <c r="B13" s="2" t="s">
        <v>9</v>
      </c>
    </row>
    <row r="14" spans="1:2">
      <c r="B14" s="7" t="s">
        <v>86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31</v>
      </c>
    </row>
    <row r="20" spans="1:2">
      <c r="B20" s="7" t="s">
        <v>20</v>
      </c>
    </row>
    <row r="21" spans="1:2">
      <c r="B21" s="7"/>
    </row>
    <row r="22" spans="1:2">
      <c r="B22" s="2" t="s">
        <v>83</v>
      </c>
    </row>
    <row r="23" spans="1:2">
      <c r="B23" s="7" t="s">
        <v>82</v>
      </c>
    </row>
    <row r="25" spans="1:2">
      <c r="A25" s="1" t="s">
        <v>1</v>
      </c>
    </row>
    <row r="26" spans="1:2">
      <c r="A26" t="s">
        <v>33</v>
      </c>
    </row>
    <row r="27" spans="1:2">
      <c r="A27" t="s">
        <v>34</v>
      </c>
    </row>
    <row r="28" spans="1:2">
      <c r="A28" s="17"/>
    </row>
    <row r="29" spans="1:2">
      <c r="A29" t="s">
        <v>96</v>
      </c>
    </row>
    <row r="30" spans="1:2">
      <c r="A30" t="s">
        <v>95</v>
      </c>
    </row>
    <row r="32" spans="1:2">
      <c r="A32" s="17" t="s">
        <v>35</v>
      </c>
    </row>
    <row r="33" spans="1:1">
      <c r="A33" s="17" t="s">
        <v>36</v>
      </c>
    </row>
    <row r="34" spans="1:1">
      <c r="A34" s="17" t="s">
        <v>37</v>
      </c>
    </row>
    <row r="35" spans="1:1">
      <c r="A35" s="17" t="s">
        <v>89</v>
      </c>
    </row>
    <row r="36" spans="1:1">
      <c r="A36" s="17" t="s">
        <v>90</v>
      </c>
    </row>
    <row r="37" spans="1:1">
      <c r="A37" s="17"/>
    </row>
    <row r="39" spans="1:1">
      <c r="A39" t="s">
        <v>44</v>
      </c>
    </row>
    <row r="40" spans="1:1">
      <c r="A40" s="17" t="s">
        <v>45</v>
      </c>
    </row>
    <row r="41" spans="1:1">
      <c r="A41" s="17" t="s">
        <v>38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7" spans="1:1">
      <c r="A47" t="s">
        <v>39</v>
      </c>
    </row>
    <row r="48" spans="1:1">
      <c r="A48" t="s">
        <v>40</v>
      </c>
    </row>
    <row r="49" spans="1:1">
      <c r="A49" t="s">
        <v>41</v>
      </c>
    </row>
    <row r="50" spans="1:1">
      <c r="A50" t="s">
        <v>42</v>
      </c>
    </row>
    <row r="51" spans="1:1">
      <c r="A51" t="s">
        <v>43</v>
      </c>
    </row>
  </sheetData>
  <hyperlinks>
    <hyperlink ref="B10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AA8" sqref="A1:AA8"/>
    </sheetView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1.0346278021861369E-3</v>
      </c>
      <c r="C2" s="4">
        <f>C$5/(1-'Other Values'!$B$3)</f>
        <v>1.0629679169464152E-3</v>
      </c>
      <c r="D2" s="4">
        <f>D$5/(1-'Other Values'!$B$3)</f>
        <v>1.0913080317067048E-3</v>
      </c>
      <c r="E2" s="4">
        <f>E$5/(1-'Other Values'!$B$3)</f>
        <v>1.1196481464669941E-3</v>
      </c>
      <c r="F2" s="4">
        <f>F$5/(1-'Other Values'!$B$3)</f>
        <v>1.1479882612272837E-3</v>
      </c>
      <c r="G2" s="4">
        <f>G$5/(1-'Other Values'!$B$3)</f>
        <v>1.1763283759875732E-3</v>
      </c>
      <c r="H2" s="4">
        <f>H$5/(1-'Other Values'!$B$3)</f>
        <v>1.2046684907478626E-3</v>
      </c>
      <c r="I2" s="4">
        <f>I$5/(1-'Other Values'!$B$3)</f>
        <v>1.2330086055081409E-3</v>
      </c>
      <c r="J2" s="4">
        <f>J$5/(1-'Other Values'!$B$3)</f>
        <v>1.2613487202684304E-3</v>
      </c>
      <c r="K2" s="4">
        <f>K$5/(1-'Other Values'!$B$3)</f>
        <v>1.28968883502872E-3</v>
      </c>
      <c r="L2" s="4">
        <f>L$5/(1-'Other Values'!$B$3)</f>
        <v>1.3180289497890093E-3</v>
      </c>
      <c r="M2" s="4">
        <f>M$5/(1-'Other Values'!$B$3)</f>
        <v>1.3463690645492989E-3</v>
      </c>
      <c r="N2" s="4">
        <f>N$5/(1-'Other Values'!$B$3)</f>
        <v>1.3747091793095882E-3</v>
      </c>
      <c r="O2" s="4">
        <f>O$5/(1-'Other Values'!$B$3)</f>
        <v>1.4030492940698665E-3</v>
      </c>
      <c r="P2" s="4">
        <f>P$5/(1-'Other Values'!$B$3)</f>
        <v>1.4313894088301561E-3</v>
      </c>
      <c r="Q2" s="4">
        <f>Q$5/(1-'Other Values'!$B$3)</f>
        <v>1.4597295235904456E-3</v>
      </c>
      <c r="R2" s="4">
        <f>R$5/(1-'Other Values'!$B$3)</f>
        <v>1.488069638350735E-3</v>
      </c>
      <c r="S2" s="4">
        <f>S$5/(1-'Other Values'!$B$3)</f>
        <v>1.5164097531110245E-3</v>
      </c>
      <c r="T2" s="4">
        <f>T$5/(1-'Other Values'!$B$3)</f>
        <v>1.5447498678713139E-3</v>
      </c>
      <c r="U2" s="4">
        <f>U$5/(1-'Other Values'!$B$3)</f>
        <v>1.5730899826315924E-3</v>
      </c>
      <c r="V2" s="4">
        <f>V$5/(1-'Other Values'!$B$3)</f>
        <v>1.6014300973918817E-3</v>
      </c>
      <c r="W2" s="4">
        <f>W$5/(1-'Other Values'!$B$3)</f>
        <v>1.6297702121521713E-3</v>
      </c>
      <c r="X2" s="4">
        <f>X$5/(1-'Other Values'!$B$3)</f>
        <v>1.6581103269124606E-3</v>
      </c>
      <c r="Y2" s="4">
        <f>Y$5/(1-'Other Values'!$B$3)</f>
        <v>1.7058470755839639E-3</v>
      </c>
      <c r="Z2" s="4">
        <f>Z$5/(1-'Other Values'!$B$3)</f>
        <v>1.7732437237450839E-3</v>
      </c>
      <c r="AA2" s="4">
        <f>AA$5/(1-'Other Values'!$B$3)</f>
        <v>1.7962958921537698E-3</v>
      </c>
      <c r="AB2" s="4">
        <f>AB$5/(1-'Other Values'!$B$3)</f>
        <v>1.8196477387517685E-3</v>
      </c>
      <c r="AC2" s="4">
        <f>AC$5/(1-'Other Values'!$B$3)</f>
        <v>1.8433031593555413E-3</v>
      </c>
      <c r="AD2" s="4">
        <f>AD$5/(1-'Other Values'!$B$3)</f>
        <v>1.8672661004271631E-3</v>
      </c>
      <c r="AE2" s="4">
        <f>AE$5/(1-'Other Values'!$B$3)</f>
        <v>1.8915405597327161E-3</v>
      </c>
      <c r="AF2" s="4">
        <f>AF$5/(1-'Other Values'!$B$3)</f>
        <v>1.9161305870092414E-3</v>
      </c>
      <c r="AG2" s="4">
        <f>AG$5/(1-'Other Values'!$B$3)</f>
        <v>1.9410402846403612E-3</v>
      </c>
      <c r="AH2" s="4">
        <f>AH$5/(1-'Other Values'!$B$3)</f>
        <v>1.9662738083406858E-3</v>
      </c>
      <c r="AI2" s="4">
        <f>AI$5/(1-'Other Values'!$B$3)</f>
        <v>1.9918353678491144E-3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Extrapolations!M6</f>
        <v>3.2196544798301224E-4</v>
      </c>
      <c r="C5" s="4">
        <f>Extrapolations!N6</f>
        <v>3.307845979472826E-4</v>
      </c>
      <c r="D5" s="4">
        <f>Extrapolations!O6</f>
        <v>3.3960374791155643E-4</v>
      </c>
      <c r="E5" s="4">
        <f>Extrapolations!P6</f>
        <v>3.4842289787583025E-4</v>
      </c>
      <c r="F5" s="4">
        <f>Extrapolations!Q6</f>
        <v>3.5724204784010408E-4</v>
      </c>
      <c r="G5" s="4">
        <f>Extrapolations!R6</f>
        <v>3.660611978043779E-4</v>
      </c>
      <c r="H5" s="4">
        <f>Extrapolations!S6</f>
        <v>3.7488034776865173E-4</v>
      </c>
      <c r="I5" s="4">
        <f>Extrapolations!T6</f>
        <v>3.8369949773292208E-4</v>
      </c>
      <c r="J5" s="4">
        <f>Extrapolations!U6</f>
        <v>3.9251864769719591E-4</v>
      </c>
      <c r="K5" s="4">
        <f>Extrapolations!V6</f>
        <v>4.0133779766146974E-4</v>
      </c>
      <c r="L5" s="4">
        <f>Extrapolations!W6</f>
        <v>4.1015694762574356E-4</v>
      </c>
      <c r="M5" s="4">
        <f>Extrapolations!X6</f>
        <v>4.1897609759001739E-4</v>
      </c>
      <c r="N5" s="4">
        <f>Extrapolations!Y6</f>
        <v>4.2779524755429121E-4</v>
      </c>
      <c r="O5" s="4">
        <f>Extrapolations!Z6</f>
        <v>4.3661439751856157E-4</v>
      </c>
      <c r="P5" s="4">
        <f>Extrapolations!AA6</f>
        <v>4.454335474828354E-4</v>
      </c>
      <c r="Q5" s="4">
        <f>Extrapolations!AB6</f>
        <v>4.5425269744710922E-4</v>
      </c>
      <c r="R5" s="4">
        <f>Extrapolations!AC6</f>
        <v>4.6307184741138305E-4</v>
      </c>
      <c r="S5" s="4">
        <f>Extrapolations!AD6</f>
        <v>4.7189099737565687E-4</v>
      </c>
      <c r="T5" s="4">
        <f>Extrapolations!AE6</f>
        <v>4.807101473399307E-4</v>
      </c>
      <c r="U5" s="4">
        <f>Extrapolations!AF6</f>
        <v>4.8952929730420106E-4</v>
      </c>
      <c r="V5" s="4">
        <f>Extrapolations!AG6</f>
        <v>4.9834844726847488E-4</v>
      </c>
      <c r="W5" s="4">
        <f>Extrapolations!AH6</f>
        <v>5.0716759723274871E-4</v>
      </c>
      <c r="X5" s="4">
        <f>Extrapolations!AI6</f>
        <v>5.1598674719702253E-4</v>
      </c>
      <c r="Y5" s="4">
        <f>Extrapolations!AK6</f>
        <v>5.3084192858572827E-4</v>
      </c>
      <c r="Z5" s="4">
        <f>Extrapolations!AL6</f>
        <v>5.5181506691808152E-4</v>
      </c>
      <c r="AA5" s="4">
        <f>Extrapolations!AM6</f>
        <v>5.5898866278801648E-4</v>
      </c>
      <c r="AB5" s="4">
        <f>Extrapolations!AN6</f>
        <v>5.662555154042606E-4</v>
      </c>
      <c r="AC5" s="4">
        <f>Extrapolations!AO6</f>
        <v>5.736168371045159E-4</v>
      </c>
      <c r="AD5" s="4">
        <f>Extrapolations!AP6</f>
        <v>5.8107385598687457E-4</v>
      </c>
      <c r="AE5" s="4">
        <f>Extrapolations!AQ6</f>
        <v>5.8862781611470391E-4</v>
      </c>
      <c r="AF5" s="4">
        <f>Extrapolations!AR6</f>
        <v>5.9627997772419502E-4</v>
      </c>
      <c r="AG5" s="4">
        <f>Extrapolations!AS6</f>
        <v>6.0403161743460951E-4</v>
      </c>
      <c r="AH5" s="4">
        <f>Extrapolations!AT6</f>
        <v>6.1188402846125932E-4</v>
      </c>
      <c r="AI5" s="4">
        <f>Extrapolations!AU6</f>
        <v>6.1983852083125567E-4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8.0491361995753061E-4</v>
      </c>
      <c r="C8" s="4">
        <f>C$5*Calculations!$B$27</f>
        <v>8.269614948682065E-4</v>
      </c>
      <c r="D8" s="4">
        <f>D$5*Calculations!$B$27</f>
        <v>8.4900936977889106E-4</v>
      </c>
      <c r="E8" s="4">
        <f>E$5*Calculations!$B$27</f>
        <v>8.7105724468957563E-4</v>
      </c>
      <c r="F8" s="4">
        <f>F$5*Calculations!$B$27</f>
        <v>8.9310511960026019E-4</v>
      </c>
      <c r="G8" s="4">
        <f>G$5*Calculations!$B$27</f>
        <v>9.1515299451094476E-4</v>
      </c>
      <c r="H8" s="4">
        <f>H$5*Calculations!$B$27</f>
        <v>9.3720086942162932E-4</v>
      </c>
      <c r="I8" s="4">
        <f>I$5*Calculations!$B$27</f>
        <v>9.5924874433230521E-4</v>
      </c>
      <c r="J8" s="4">
        <f>J$5*Calculations!$B$27</f>
        <v>9.8129661924298978E-4</v>
      </c>
      <c r="K8" s="4">
        <f>K$5*Calculations!$B$27</f>
        <v>1.0033444941536743E-3</v>
      </c>
      <c r="L8" s="4">
        <f>L$5*Calculations!$B$27</f>
        <v>1.0253923690643589E-3</v>
      </c>
      <c r="M8" s="4">
        <f>M$5*Calculations!$B$27</f>
        <v>1.0474402439750435E-3</v>
      </c>
      <c r="N8" s="4">
        <f>N$5*Calculations!$B$27</f>
        <v>1.069488118885728E-3</v>
      </c>
      <c r="O8" s="4">
        <f>O$5*Calculations!$B$27</f>
        <v>1.0915359937964039E-3</v>
      </c>
      <c r="P8" s="4">
        <f>P$5*Calculations!$B$27</f>
        <v>1.1135838687070885E-3</v>
      </c>
      <c r="Q8" s="4">
        <f>Q$5*Calculations!$B$27</f>
        <v>1.1356317436177731E-3</v>
      </c>
      <c r="R8" s="4">
        <f>R$5*Calculations!$B$27</f>
        <v>1.1576796185284576E-3</v>
      </c>
      <c r="S8" s="4">
        <f>S$5*Calculations!$B$27</f>
        <v>1.1797274934391422E-3</v>
      </c>
      <c r="T8" s="4">
        <f>T$5*Calculations!$B$27</f>
        <v>1.2017753683498267E-3</v>
      </c>
      <c r="U8" s="4">
        <f>U$5*Calculations!$B$27</f>
        <v>1.2238232432605026E-3</v>
      </c>
      <c r="V8" s="4">
        <f>V$5*Calculations!$B$27</f>
        <v>1.2458711181711872E-3</v>
      </c>
      <c r="W8" s="4">
        <f>W$5*Calculations!$B$27</f>
        <v>1.2679189930818718E-3</v>
      </c>
      <c r="X8" s="4">
        <f>X$5*Calculations!$B$27</f>
        <v>1.2899668679925563E-3</v>
      </c>
      <c r="Y8" s="4">
        <f>Y$5*Calculations!$B$27</f>
        <v>1.3271048214643206E-3</v>
      </c>
      <c r="Z8" s="4">
        <f>Z$5*Calculations!$B$27</f>
        <v>1.3795376672952038E-3</v>
      </c>
      <c r="AA8" s="4">
        <f>AA$5*Calculations!$B$27</f>
        <v>1.3974716569700413E-3</v>
      </c>
      <c r="AB8" s="4">
        <f>AB$5*Calculations!$B$27</f>
        <v>1.4156387885106516E-3</v>
      </c>
      <c r="AC8" s="4">
        <f>AC$5*Calculations!$B$27</f>
        <v>1.4340420927612897E-3</v>
      </c>
      <c r="AD8" s="4">
        <f>AD$5*Calculations!$B$27</f>
        <v>1.4526846399671865E-3</v>
      </c>
      <c r="AE8" s="4">
        <f>AE$5*Calculations!$B$27</f>
        <v>1.4715695402867598E-3</v>
      </c>
      <c r="AF8" s="4">
        <f>AF$5*Calculations!$B$27</f>
        <v>1.4906999443104875E-3</v>
      </c>
      <c r="AG8" s="4">
        <f>AG$5*Calculations!$B$27</f>
        <v>1.5100790435865238E-3</v>
      </c>
      <c r="AH8" s="4">
        <f>AH$5*Calculations!$B$27</f>
        <v>1.5297100711531484E-3</v>
      </c>
      <c r="AI8" s="4">
        <f>AI$5*Calculations!$B$27</f>
        <v>1.5495963020781393E-3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topLeftCell="H1" workbookViewId="0">
      <selection activeCell="Q5" sqref="Q5"/>
    </sheetView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1.3384367107445126E-3</v>
      </c>
      <c r="C2" s="4">
        <f>C$5/(1-'Other Values'!$B$3)</f>
        <v>1.3384367107445126E-3</v>
      </c>
      <c r="D2" s="4">
        <f>D$5/(1-'Other Values'!$B$3)</f>
        <v>1.3384367107445126E-3</v>
      </c>
      <c r="E2" s="4">
        <f>E$5/(1-'Other Values'!$B$3)</f>
        <v>1.3384367107445126E-3</v>
      </c>
      <c r="F2" s="4">
        <f>F$5/(1-'Other Values'!$B$3)</f>
        <v>1.3384367107445126E-3</v>
      </c>
      <c r="G2" s="4">
        <f>G$5/(1-'Other Values'!$B$3)</f>
        <v>1.3384367107445126E-3</v>
      </c>
      <c r="H2" s="4">
        <f>H$5/(1-'Other Values'!$B$3)</f>
        <v>1.3384367107445126E-3</v>
      </c>
      <c r="I2" s="4">
        <f>I$5/(1-'Other Values'!$B$3)</f>
        <v>1.3384367107445126E-3</v>
      </c>
      <c r="J2" s="4">
        <f>J$5/(1-'Other Values'!$B$3)</f>
        <v>1.3384367107445126E-3</v>
      </c>
      <c r="K2" s="4">
        <f>K$5/(1-'Other Values'!$B$3)</f>
        <v>1.3384367107445126E-3</v>
      </c>
      <c r="L2" s="4">
        <f>L$5/(1-'Other Values'!$B$3)</f>
        <v>1.3384367107445126E-3</v>
      </c>
      <c r="M2" s="4">
        <f>M$5/(1-'Other Values'!$B$3)</f>
        <v>1.3384367107445126E-3</v>
      </c>
      <c r="N2" s="4">
        <f>N$5/(1-'Other Values'!$B$3)</f>
        <v>1.3384367107445126E-3</v>
      </c>
      <c r="O2" s="4">
        <f>O$5/(1-'Other Values'!$B$3)</f>
        <v>1.3384367107445126E-3</v>
      </c>
      <c r="P2" s="4">
        <f>P$5/(1-'Other Values'!$B$3)</f>
        <v>1.3384367107445126E-3</v>
      </c>
      <c r="Q2" s="4">
        <f>Q$5/(1-'Other Values'!$B$3)</f>
        <v>1.3384367107445126E-3</v>
      </c>
      <c r="R2" s="4">
        <f>R$5/(1-'Other Values'!$B$3)</f>
        <v>1.3384367107445126E-3</v>
      </c>
      <c r="S2" s="4">
        <f>S$5/(1-'Other Values'!$B$3)</f>
        <v>1.3384367107445126E-3</v>
      </c>
      <c r="T2" s="4">
        <f>T$5/(1-'Other Values'!$B$3)</f>
        <v>1.3384367107445126E-3</v>
      </c>
      <c r="U2" s="4">
        <f>U$5/(1-'Other Values'!$B$3)</f>
        <v>1.3384367107445126E-3</v>
      </c>
      <c r="V2" s="4">
        <f>V$5/(1-'Other Values'!$B$3)</f>
        <v>1.3384367107445126E-3</v>
      </c>
      <c r="W2" s="4">
        <f>W$5/(1-'Other Values'!$B$3)</f>
        <v>1.3384367107445126E-3</v>
      </c>
      <c r="X2" s="4">
        <f>X$5/(1-'Other Values'!$B$3)</f>
        <v>1.3384367107445126E-3</v>
      </c>
      <c r="Y2" s="4">
        <f>Y$5/(1-'Other Values'!$B$3)</f>
        <v>1.3384367107445131E-3</v>
      </c>
      <c r="Z2" s="4">
        <f>Z$5/(1-'Other Values'!$B$3)</f>
        <v>1.3384367107445131E-3</v>
      </c>
      <c r="AA2" s="4">
        <f>AA$5/(1-'Other Values'!$B$3)</f>
        <v>1.3384367107445131E-3</v>
      </c>
      <c r="AB2" s="4">
        <f>AB$5/(1-'Other Values'!$B$3)</f>
        <v>1.3384367107445131E-3</v>
      </c>
      <c r="AC2" s="4">
        <f>AC$5/(1-'Other Values'!$B$3)</f>
        <v>1.3384367107445131E-3</v>
      </c>
      <c r="AD2" s="4">
        <f>AD$5/(1-'Other Values'!$B$3)</f>
        <v>1.3384367107445131E-3</v>
      </c>
      <c r="AE2" s="4">
        <f>AE$5/(1-'Other Values'!$B$3)</f>
        <v>1.3384367107445131E-3</v>
      </c>
      <c r="AF2" s="4">
        <f>AF$5/(1-'Other Values'!$B$3)</f>
        <v>1.3384367107445131E-3</v>
      </c>
      <c r="AG2" s="4">
        <f>AG$5/(1-'Other Values'!$B$3)</f>
        <v>1.3384367107445131E-3</v>
      </c>
      <c r="AH2" s="4">
        <f>AH$5/(1-'Other Values'!$B$3)</f>
        <v>1.3384367107445131E-3</v>
      </c>
      <c r="AI2" s="4">
        <f>AI$5/(1-'Other Values'!$B$3)</f>
        <v>1.3384367107445131E-3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Extrapolations!M7</f>
        <v>4.1650763130588955E-4</v>
      </c>
      <c r="C5" s="4">
        <f>Extrapolations!N7</f>
        <v>4.1650763130588955E-4</v>
      </c>
      <c r="D5" s="4">
        <f>Extrapolations!O7</f>
        <v>4.1650763130588955E-4</v>
      </c>
      <c r="E5" s="4">
        <f>Extrapolations!P7</f>
        <v>4.1650763130588955E-4</v>
      </c>
      <c r="F5" s="4">
        <f>Extrapolations!Q7</f>
        <v>4.1650763130588955E-4</v>
      </c>
      <c r="G5" s="4">
        <f>Extrapolations!R7</f>
        <v>4.1650763130588955E-4</v>
      </c>
      <c r="H5" s="4">
        <f>Extrapolations!S7</f>
        <v>4.1650763130588955E-4</v>
      </c>
      <c r="I5" s="4">
        <f>Extrapolations!T7</f>
        <v>4.1650763130588955E-4</v>
      </c>
      <c r="J5" s="4">
        <f>Extrapolations!U7</f>
        <v>4.1650763130588955E-4</v>
      </c>
      <c r="K5" s="4">
        <f>Extrapolations!V7</f>
        <v>4.1650763130588955E-4</v>
      </c>
      <c r="L5" s="4">
        <f>Extrapolations!W7</f>
        <v>4.1650763130588955E-4</v>
      </c>
      <c r="M5" s="4">
        <f>Extrapolations!X7</f>
        <v>4.1650763130588955E-4</v>
      </c>
      <c r="N5" s="4">
        <f>Extrapolations!Y7</f>
        <v>4.1650763130588955E-4</v>
      </c>
      <c r="O5" s="4">
        <f>Extrapolations!Z7</f>
        <v>4.1650763130588955E-4</v>
      </c>
      <c r="P5" s="4">
        <f>Extrapolations!AA7</f>
        <v>4.1650763130588955E-4</v>
      </c>
      <c r="Q5" s="4">
        <f>Extrapolations!AB7</f>
        <v>4.1650763130588955E-4</v>
      </c>
      <c r="R5" s="4">
        <f>Extrapolations!AC7</f>
        <v>4.1650763130588955E-4</v>
      </c>
      <c r="S5" s="4">
        <f>Extrapolations!AD7</f>
        <v>4.1650763130588955E-4</v>
      </c>
      <c r="T5" s="4">
        <f>Extrapolations!AE7</f>
        <v>4.1650763130588955E-4</v>
      </c>
      <c r="U5" s="4">
        <f>Extrapolations!AF7</f>
        <v>4.1650763130588955E-4</v>
      </c>
      <c r="V5" s="4">
        <f>Extrapolations!AG7</f>
        <v>4.1650763130588955E-4</v>
      </c>
      <c r="W5" s="4">
        <f>Extrapolations!AH7</f>
        <v>4.1650763130588955E-4</v>
      </c>
      <c r="X5" s="4">
        <f>Extrapolations!AI7</f>
        <v>4.1650763130588955E-4</v>
      </c>
      <c r="Y5" s="4">
        <f>Extrapolations!AK7</f>
        <v>4.1650763130588971E-4</v>
      </c>
      <c r="Z5" s="4">
        <f>Extrapolations!AL7</f>
        <v>4.1650763130588971E-4</v>
      </c>
      <c r="AA5" s="4">
        <f>Extrapolations!AM7</f>
        <v>4.1650763130588971E-4</v>
      </c>
      <c r="AB5" s="4">
        <f>Extrapolations!AN7</f>
        <v>4.1650763130588971E-4</v>
      </c>
      <c r="AC5" s="4">
        <f>Extrapolations!AO7</f>
        <v>4.1650763130588971E-4</v>
      </c>
      <c r="AD5" s="4">
        <f>Extrapolations!AP7</f>
        <v>4.1650763130588971E-4</v>
      </c>
      <c r="AE5" s="4">
        <f>Extrapolations!AQ7</f>
        <v>4.1650763130588971E-4</v>
      </c>
      <c r="AF5" s="4">
        <f>Extrapolations!AR7</f>
        <v>4.1650763130588971E-4</v>
      </c>
      <c r="AG5" s="4">
        <f>Extrapolations!AS7</f>
        <v>4.1650763130588971E-4</v>
      </c>
      <c r="AH5" s="4">
        <f>Extrapolations!AT7</f>
        <v>4.1650763130588971E-4</v>
      </c>
      <c r="AI5" s="4">
        <f>Extrapolations!AU7</f>
        <v>4.1650763130588971E-4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1.041269078264724E-3</v>
      </c>
      <c r="C8" s="4">
        <f>C$5*Calculations!$B$27</f>
        <v>1.041269078264724E-3</v>
      </c>
      <c r="D8" s="4">
        <f>D$5*Calculations!$B$27</f>
        <v>1.041269078264724E-3</v>
      </c>
      <c r="E8" s="4">
        <f>E$5*Calculations!$B$27</f>
        <v>1.041269078264724E-3</v>
      </c>
      <c r="F8" s="4">
        <f>F$5*Calculations!$B$27</f>
        <v>1.041269078264724E-3</v>
      </c>
      <c r="G8" s="4">
        <f>G$5*Calculations!$B$27</f>
        <v>1.041269078264724E-3</v>
      </c>
      <c r="H8" s="4">
        <f>H$5*Calculations!$B$27</f>
        <v>1.041269078264724E-3</v>
      </c>
      <c r="I8" s="4">
        <f>I$5*Calculations!$B$27</f>
        <v>1.041269078264724E-3</v>
      </c>
      <c r="J8" s="4">
        <f>J$5*Calculations!$B$27</f>
        <v>1.041269078264724E-3</v>
      </c>
      <c r="K8" s="4">
        <f>K$5*Calculations!$B$27</f>
        <v>1.041269078264724E-3</v>
      </c>
      <c r="L8" s="4">
        <f>L$5*Calculations!$B$27</f>
        <v>1.041269078264724E-3</v>
      </c>
      <c r="M8" s="4">
        <f>M$5*Calculations!$B$27</f>
        <v>1.041269078264724E-3</v>
      </c>
      <c r="N8" s="4">
        <f>N$5*Calculations!$B$27</f>
        <v>1.041269078264724E-3</v>
      </c>
      <c r="O8" s="4">
        <f>O$5*Calculations!$B$27</f>
        <v>1.041269078264724E-3</v>
      </c>
      <c r="P8" s="4">
        <f>P$5*Calculations!$B$27</f>
        <v>1.041269078264724E-3</v>
      </c>
      <c r="Q8" s="4">
        <f>Q$5*Calculations!$B$27</f>
        <v>1.041269078264724E-3</v>
      </c>
      <c r="R8" s="4">
        <f>R$5*Calculations!$B$27</f>
        <v>1.041269078264724E-3</v>
      </c>
      <c r="S8" s="4">
        <f>S$5*Calculations!$B$27</f>
        <v>1.041269078264724E-3</v>
      </c>
      <c r="T8" s="4">
        <f>T$5*Calculations!$B$27</f>
        <v>1.041269078264724E-3</v>
      </c>
      <c r="U8" s="4">
        <f>U$5*Calculations!$B$27</f>
        <v>1.041269078264724E-3</v>
      </c>
      <c r="V8" s="4">
        <f>V$5*Calculations!$B$27</f>
        <v>1.041269078264724E-3</v>
      </c>
      <c r="W8" s="4">
        <f>W$5*Calculations!$B$27</f>
        <v>1.041269078264724E-3</v>
      </c>
      <c r="X8" s="4">
        <f>X$5*Calculations!$B$27</f>
        <v>1.041269078264724E-3</v>
      </c>
      <c r="Y8" s="4">
        <f>Y$5*Calculations!$B$27</f>
        <v>1.0412690782647242E-3</v>
      </c>
      <c r="Z8" s="4">
        <f>Z$5*Calculations!$B$27</f>
        <v>1.0412690782647242E-3</v>
      </c>
      <c r="AA8" s="4">
        <f>AA$5*Calculations!$B$27</f>
        <v>1.0412690782647242E-3</v>
      </c>
      <c r="AB8" s="4">
        <f>AB$5*Calculations!$B$27</f>
        <v>1.0412690782647242E-3</v>
      </c>
      <c r="AC8" s="4">
        <f>AC$5*Calculations!$B$27</f>
        <v>1.0412690782647242E-3</v>
      </c>
      <c r="AD8" s="4">
        <f>AD$5*Calculations!$B$27</f>
        <v>1.0412690782647242E-3</v>
      </c>
      <c r="AE8" s="4">
        <f>AE$5*Calculations!$B$27</f>
        <v>1.0412690782647242E-3</v>
      </c>
      <c r="AF8" s="4">
        <f>AF$5*Calculations!$B$27</f>
        <v>1.0412690782647242E-3</v>
      </c>
      <c r="AG8" s="4">
        <f>AG$5*Calculations!$B$27</f>
        <v>1.0412690782647242E-3</v>
      </c>
      <c r="AH8" s="4">
        <f>AH$5*Calculations!$B$27</f>
        <v>1.0412690782647242E-3</v>
      </c>
      <c r="AI8" s="4">
        <f>AI$5*Calculations!$B$27</f>
        <v>1.0412690782647242E-3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>
      <selection activeCell="X8" sqref="X8"/>
    </sheetView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9.0380983347207564E-6</v>
      </c>
      <c r="C2" s="4">
        <f>C$5/(1-'Other Values'!$B$3)</f>
        <v>9.0380983347207514E-6</v>
      </c>
      <c r="D2" s="4">
        <f>D$5/(1-'Other Values'!$B$3)</f>
        <v>9.0380983347207514E-6</v>
      </c>
      <c r="E2" s="4">
        <f>E$5/(1-'Other Values'!$B$3)</f>
        <v>9.0380983347207514E-6</v>
      </c>
      <c r="F2" s="4">
        <f>F$5/(1-'Other Values'!$B$3)</f>
        <v>9.0380983347207514E-6</v>
      </c>
      <c r="G2" s="4">
        <f>G$5/(1-'Other Values'!$B$3)</f>
        <v>9.0380983347207514E-6</v>
      </c>
      <c r="H2" s="4">
        <f>H$5/(1-'Other Values'!$B$3)</f>
        <v>9.0380983347207514E-6</v>
      </c>
      <c r="I2" s="4">
        <f>I$5/(1-'Other Values'!$B$3)</f>
        <v>9.0380983347207514E-6</v>
      </c>
      <c r="J2" s="4">
        <f>J$5/(1-'Other Values'!$B$3)</f>
        <v>9.0380983347207514E-6</v>
      </c>
      <c r="K2" s="4">
        <f>K$5/(1-'Other Values'!$B$3)</f>
        <v>9.0380983347207514E-6</v>
      </c>
      <c r="L2" s="4">
        <f>L$5/(1-'Other Values'!$B$3)</f>
        <v>9.0380983347207514E-6</v>
      </c>
      <c r="M2" s="4">
        <f>M$5/(1-'Other Values'!$B$3)</f>
        <v>9.0380983347207514E-6</v>
      </c>
      <c r="N2" s="4">
        <f>N$5/(1-'Other Values'!$B$3)</f>
        <v>9.0380983347207514E-6</v>
      </c>
      <c r="O2" s="4">
        <f>O$5/(1-'Other Values'!$B$3)</f>
        <v>9.0380983347207514E-6</v>
      </c>
      <c r="P2" s="4">
        <f>P$5/(1-'Other Values'!$B$3)</f>
        <v>9.0380983347207514E-6</v>
      </c>
      <c r="Q2" s="4">
        <f>Q$5/(1-'Other Values'!$B$3)</f>
        <v>9.0380983347207514E-6</v>
      </c>
      <c r="R2" s="4">
        <f>R$5/(1-'Other Values'!$B$3)</f>
        <v>9.0380983347207514E-6</v>
      </c>
      <c r="S2" s="4">
        <f>S$5/(1-'Other Values'!$B$3)</f>
        <v>9.0380983347207514E-6</v>
      </c>
      <c r="T2" s="4">
        <f>T$5/(1-'Other Values'!$B$3)</f>
        <v>9.0380983347207514E-6</v>
      </c>
      <c r="U2" s="4">
        <f>U$5/(1-'Other Values'!$B$3)</f>
        <v>9.0380983347207514E-6</v>
      </c>
      <c r="V2" s="4">
        <f>V$5/(1-'Other Values'!$B$3)</f>
        <v>9.0380983347207514E-6</v>
      </c>
      <c r="W2" s="4">
        <f>W$5/(1-'Other Values'!$B$3)</f>
        <v>9.0380983347207514E-6</v>
      </c>
      <c r="X2" s="4">
        <f>X$5/(1-'Other Values'!$B$3)</f>
        <v>9.0380983347207514E-6</v>
      </c>
      <c r="Y2" s="4">
        <f>Y$5/(1-'Other Values'!$B$3)</f>
        <v>9.0380983347207514E-6</v>
      </c>
      <c r="Z2" s="4">
        <f>Z$5/(1-'Other Values'!$B$3)</f>
        <v>9.0380983347207514E-6</v>
      </c>
      <c r="AA2" s="4">
        <f>AA$5/(1-'Other Values'!$B$3)</f>
        <v>9.0380983347207514E-6</v>
      </c>
      <c r="AB2" s="4">
        <f>AB$5/(1-'Other Values'!$B$3)</f>
        <v>9.0380983347207514E-6</v>
      </c>
      <c r="AC2" s="4">
        <f>AC$5/(1-'Other Values'!$B$3)</f>
        <v>9.0380983347207514E-6</v>
      </c>
      <c r="AD2" s="4">
        <f>AD$5/(1-'Other Values'!$B$3)</f>
        <v>9.0380983347207514E-6</v>
      </c>
      <c r="AE2" s="4">
        <f>AE$5/(1-'Other Values'!$B$3)</f>
        <v>9.0380983347207514E-6</v>
      </c>
      <c r="AF2" s="4">
        <f>AF$5/(1-'Other Values'!$B$3)</f>
        <v>9.0380983347207514E-6</v>
      </c>
      <c r="AG2" s="4">
        <f>AG$5/(1-'Other Values'!$B$3)</f>
        <v>9.0380983347207514E-6</v>
      </c>
      <c r="AH2" s="4">
        <f>AH$5/(1-'Other Values'!$B$3)</f>
        <v>9.0380983347207514E-6</v>
      </c>
      <c r="AI2" s="4">
        <f>AI$5/(1-'Other Values'!$B$3)</f>
        <v>9.0380983347207564E-6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Extrapolations!C8</f>
        <v>2.8125625206516182E-6</v>
      </c>
      <c r="C5" s="4">
        <f>Extrapolations!D8</f>
        <v>2.8125625206516169E-6</v>
      </c>
      <c r="D5" s="4">
        <f>Extrapolations!E8</f>
        <v>2.8125625206516169E-6</v>
      </c>
      <c r="E5" s="4">
        <f>Extrapolations!F8</f>
        <v>2.8125625206516169E-6</v>
      </c>
      <c r="F5" s="4">
        <f>Extrapolations!G8</f>
        <v>2.8125625206516169E-6</v>
      </c>
      <c r="G5" s="4">
        <f>Extrapolations!H8</f>
        <v>2.8125625206516169E-6</v>
      </c>
      <c r="H5" s="4">
        <f>Extrapolations!I8</f>
        <v>2.8125625206516169E-6</v>
      </c>
      <c r="I5" s="4">
        <f>Extrapolations!J8</f>
        <v>2.8125625206516169E-6</v>
      </c>
      <c r="J5" s="4">
        <f>Extrapolations!K8</f>
        <v>2.8125625206516169E-6</v>
      </c>
      <c r="K5" s="4">
        <f>Extrapolations!L8</f>
        <v>2.8125625206516169E-6</v>
      </c>
      <c r="L5" s="4">
        <f>Extrapolations!M8</f>
        <v>2.8125625206516169E-6</v>
      </c>
      <c r="M5" s="4">
        <f>Extrapolations!N8</f>
        <v>2.8125625206516169E-6</v>
      </c>
      <c r="N5" s="4">
        <f>Extrapolations!O8</f>
        <v>2.8125625206516169E-6</v>
      </c>
      <c r="O5" s="4">
        <f>Extrapolations!P8</f>
        <v>2.8125625206516169E-6</v>
      </c>
      <c r="P5" s="4">
        <f>Extrapolations!Q8</f>
        <v>2.8125625206516169E-6</v>
      </c>
      <c r="Q5" s="4">
        <f>Extrapolations!R8</f>
        <v>2.8125625206516169E-6</v>
      </c>
      <c r="R5" s="4">
        <f>Extrapolations!S8</f>
        <v>2.8125625206516169E-6</v>
      </c>
      <c r="S5" s="4">
        <f>Extrapolations!T8</f>
        <v>2.8125625206516169E-6</v>
      </c>
      <c r="T5" s="4">
        <f>Extrapolations!U8</f>
        <v>2.8125625206516169E-6</v>
      </c>
      <c r="U5" s="4">
        <f>Extrapolations!V8</f>
        <v>2.8125625206516169E-6</v>
      </c>
      <c r="V5" s="4">
        <f>Extrapolations!W8</f>
        <v>2.8125625206516169E-6</v>
      </c>
      <c r="W5" s="4">
        <f>Extrapolations!X8</f>
        <v>2.8125625206516169E-6</v>
      </c>
      <c r="X5" s="4">
        <f>Extrapolations!Y8</f>
        <v>2.8125625206516169E-6</v>
      </c>
      <c r="Y5" s="4">
        <f>Extrapolations!Z8</f>
        <v>2.8125625206516169E-6</v>
      </c>
      <c r="Z5" s="4">
        <f>Extrapolations!AA8</f>
        <v>2.8125625206516169E-6</v>
      </c>
      <c r="AA5" s="4">
        <f>Extrapolations!AB8</f>
        <v>2.8125625206516169E-6</v>
      </c>
      <c r="AB5" s="4">
        <f>Extrapolations!AC8</f>
        <v>2.8125625206516169E-6</v>
      </c>
      <c r="AC5" s="4">
        <f>Extrapolations!AD8</f>
        <v>2.8125625206516169E-6</v>
      </c>
      <c r="AD5" s="4">
        <f>Extrapolations!AE8</f>
        <v>2.8125625206516169E-6</v>
      </c>
      <c r="AE5" s="4">
        <f>Extrapolations!AF8</f>
        <v>2.8125625206516169E-6</v>
      </c>
      <c r="AF5" s="4">
        <f>Extrapolations!AG8</f>
        <v>2.8125625206516169E-6</v>
      </c>
      <c r="AG5" s="4">
        <f>Extrapolations!AH8</f>
        <v>2.8125625206516169E-6</v>
      </c>
      <c r="AH5" s="4">
        <f>Extrapolations!AI8</f>
        <v>2.8125625206516169E-6</v>
      </c>
      <c r="AI5" s="4">
        <f>Extrapolations!AK8</f>
        <v>2.8125625206516182E-6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7.0314063016290456E-6</v>
      </c>
      <c r="C8" s="4">
        <f>C$5*Calculations!$B$27</f>
        <v>7.0314063016290423E-6</v>
      </c>
      <c r="D8" s="4">
        <f>D$5*Calculations!$B$27</f>
        <v>7.0314063016290423E-6</v>
      </c>
      <c r="E8" s="4">
        <f>E$5*Calculations!$B$27</f>
        <v>7.0314063016290423E-6</v>
      </c>
      <c r="F8" s="4">
        <f>F$5*Calculations!$B$27</f>
        <v>7.0314063016290423E-6</v>
      </c>
      <c r="G8" s="4">
        <f>G$5*Calculations!$B$27</f>
        <v>7.0314063016290423E-6</v>
      </c>
      <c r="H8" s="4">
        <f>H$5*Calculations!$B$27</f>
        <v>7.0314063016290423E-6</v>
      </c>
      <c r="I8" s="4">
        <f>I$5*Calculations!$B$27</f>
        <v>7.0314063016290423E-6</v>
      </c>
      <c r="J8" s="4">
        <f>J$5*Calculations!$B$27</f>
        <v>7.0314063016290423E-6</v>
      </c>
      <c r="K8" s="4">
        <f>K$5*Calculations!$B$27</f>
        <v>7.0314063016290423E-6</v>
      </c>
      <c r="L8" s="4">
        <f>L$5*Calculations!$B$27</f>
        <v>7.0314063016290423E-6</v>
      </c>
      <c r="M8" s="4">
        <f>M$5*Calculations!$B$27</f>
        <v>7.0314063016290423E-6</v>
      </c>
      <c r="N8" s="4">
        <f>N$5*Calculations!$B$27</f>
        <v>7.0314063016290423E-6</v>
      </c>
      <c r="O8" s="4">
        <f>O$5*Calculations!$B$27</f>
        <v>7.0314063016290423E-6</v>
      </c>
      <c r="P8" s="4">
        <f>P$5*Calculations!$B$27</f>
        <v>7.0314063016290423E-6</v>
      </c>
      <c r="Q8" s="4">
        <f>Q$5*Calculations!$B$27</f>
        <v>7.0314063016290423E-6</v>
      </c>
      <c r="R8" s="4">
        <f>R$5*Calculations!$B$27</f>
        <v>7.0314063016290423E-6</v>
      </c>
      <c r="S8" s="4">
        <f>S$5*Calculations!$B$27</f>
        <v>7.0314063016290423E-6</v>
      </c>
      <c r="T8" s="4">
        <f>T$5*Calculations!$B$27</f>
        <v>7.0314063016290423E-6</v>
      </c>
      <c r="U8" s="4">
        <f>U$5*Calculations!$B$27</f>
        <v>7.0314063016290423E-6</v>
      </c>
      <c r="V8" s="4">
        <f>V$5*Calculations!$B$27</f>
        <v>7.0314063016290423E-6</v>
      </c>
      <c r="W8" s="4">
        <f>W$5*Calculations!$B$27</f>
        <v>7.0314063016290423E-6</v>
      </c>
      <c r="X8" s="4">
        <f>X$5*Calculations!$B$27</f>
        <v>7.0314063016290423E-6</v>
      </c>
      <c r="Y8" s="4">
        <f>Y$5*Calculations!$B$27</f>
        <v>7.0314063016290423E-6</v>
      </c>
      <c r="Z8" s="4">
        <f>Z$5*Calculations!$B$27</f>
        <v>7.0314063016290423E-6</v>
      </c>
      <c r="AA8" s="4">
        <f>AA$5*Calculations!$B$27</f>
        <v>7.0314063016290423E-6</v>
      </c>
      <c r="AB8" s="4">
        <f>AB$5*Calculations!$B$27</f>
        <v>7.0314063016290423E-6</v>
      </c>
      <c r="AC8" s="4">
        <f>AC$5*Calculations!$B$27</f>
        <v>7.0314063016290423E-6</v>
      </c>
      <c r="AD8" s="4">
        <f>AD$5*Calculations!$B$27</f>
        <v>7.0314063016290423E-6</v>
      </c>
      <c r="AE8" s="4">
        <f>AE$5*Calculations!$B$27</f>
        <v>7.0314063016290423E-6</v>
      </c>
      <c r="AF8" s="4">
        <f>AF$5*Calculations!$B$27</f>
        <v>7.0314063016290423E-6</v>
      </c>
      <c r="AG8" s="4">
        <f>AG$5*Calculations!$B$27</f>
        <v>7.0314063016290423E-6</v>
      </c>
      <c r="AH8" s="4">
        <f>AH$5*Calculations!$B$27</f>
        <v>7.0314063016290423E-6</v>
      </c>
      <c r="AI8" s="4">
        <f>AI$5*Calculations!$B$27</f>
        <v>7.0314063016290456E-6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topLeftCell="H1" workbookViewId="0">
      <selection activeCell="AF2" sqref="AF2"/>
    </sheetView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1.7669143304328307E-2</v>
      </c>
      <c r="C2" s="4">
        <f>C$5/(1-'Other Values'!$B$3)</f>
        <v>1.7550622809638639E-2</v>
      </c>
      <c r="D2" s="4">
        <f>D$5/(1-'Other Values'!$B$3)</f>
        <v>1.7432102314948968E-2</v>
      </c>
      <c r="E2" s="4">
        <f>E$5/(1-'Other Values'!$B$3)</f>
        <v>1.7313581820259296E-2</v>
      </c>
      <c r="F2" s="4">
        <f>F$5/(1-'Other Values'!$B$3)</f>
        <v>1.7195061325569628E-2</v>
      </c>
      <c r="G2" s="4">
        <f>G$5/(1-'Other Values'!$B$3)</f>
        <v>1.7076540830879956E-2</v>
      </c>
      <c r="H2" s="4">
        <f>H$5/(1-'Other Values'!$B$3)</f>
        <v>1.6958020336190288E-2</v>
      </c>
      <c r="I2" s="4">
        <f>I$5/(1-'Other Values'!$B$3)</f>
        <v>1.6839499841500617E-2</v>
      </c>
      <c r="J2" s="4">
        <f>J$5/(1-'Other Values'!$B$3)</f>
        <v>1.6720979346810948E-2</v>
      </c>
      <c r="K2" s="4">
        <f>K$5/(1-'Other Values'!$B$3)</f>
        <v>1.6602458852121277E-2</v>
      </c>
      <c r="L2" s="4">
        <f>L$5/(1-'Other Values'!$B$3)</f>
        <v>1.648393835743165E-2</v>
      </c>
      <c r="M2" s="4">
        <f>M$5/(1-'Other Values'!$B$3)</f>
        <v>1.6365417862741982E-2</v>
      </c>
      <c r="N2" s="4">
        <f>N$5/(1-'Other Values'!$B$3)</f>
        <v>1.6246897368052311E-2</v>
      </c>
      <c r="O2" s="4">
        <f>O$5/(1-'Other Values'!$B$3)</f>
        <v>1.6128376873362642E-2</v>
      </c>
      <c r="P2" s="4">
        <f>P$5/(1-'Other Values'!$B$3)</f>
        <v>1.6009856378672971E-2</v>
      </c>
      <c r="Q2" s="4">
        <f>Q$5/(1-'Other Values'!$B$3)</f>
        <v>1.5891335883983303E-2</v>
      </c>
      <c r="R2" s="4">
        <f>R$5/(1-'Other Values'!$B$3)</f>
        <v>1.5772815389293631E-2</v>
      </c>
      <c r="S2" s="4">
        <f>S$5/(1-'Other Values'!$B$3)</f>
        <v>1.565429489460396E-2</v>
      </c>
      <c r="T2" s="4">
        <f>T$5/(1-'Other Values'!$B$3)</f>
        <v>1.5535774399914291E-2</v>
      </c>
      <c r="U2" s="4">
        <f>U$5/(1-'Other Values'!$B$3)</f>
        <v>1.541725390522462E-2</v>
      </c>
      <c r="V2" s="4">
        <f>V$5/(1-'Other Values'!$B$3)</f>
        <v>1.529873341053495E-2</v>
      </c>
      <c r="W2" s="4">
        <f>W$5/(1-'Other Values'!$B$3)</f>
        <v>1.518021291584528E-2</v>
      </c>
      <c r="X2" s="4">
        <f>X$5/(1-'Other Values'!$B$3)</f>
        <v>1.506169242115561E-2</v>
      </c>
      <c r="Y2" s="4">
        <f>Y$5/(1-'Other Values'!$B$3)</f>
        <v>1.494317192646594E-2</v>
      </c>
      <c r="Z2" s="4">
        <f>Z$5/(1-'Other Values'!$B$3)</f>
        <v>1.482465143177627E-2</v>
      </c>
      <c r="AA2" s="4">
        <f>AA$5/(1-'Other Values'!$B$3)</f>
        <v>1.4706130937086601E-2</v>
      </c>
      <c r="AB2" s="4">
        <f>AB$5/(1-'Other Values'!$B$3)</f>
        <v>1.4587610442396931E-2</v>
      </c>
      <c r="AC2" s="4">
        <f>AC$5/(1-'Other Values'!$B$3)</f>
        <v>1.4469089947707259E-2</v>
      </c>
      <c r="AD2" s="4">
        <f>AD$5/(1-'Other Values'!$B$3)</f>
        <v>1.4350569453017589E-2</v>
      </c>
      <c r="AE2" s="4">
        <f>AE$5/(1-'Other Values'!$B$3)</f>
        <v>1.4232048958327919E-2</v>
      </c>
      <c r="AF2" s="4">
        <f>AF$5/(1-'Other Values'!$B$3)</f>
        <v>1.411352846363825E-2</v>
      </c>
      <c r="AG2" s="4">
        <f>AG$5/(1-'Other Values'!$B$3)</f>
        <v>1.399500796894858E-2</v>
      </c>
      <c r="AH2" s="4">
        <f>AH$5/(1-'Other Values'!$B$3)</f>
        <v>1.387648747425891E-2</v>
      </c>
      <c r="AI2" s="4">
        <f>AI$5/(1-'Other Values'!$B$3)</f>
        <v>1.3993345500986448E-2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5.4984542532432734E-3</v>
      </c>
      <c r="C5" s="4">
        <f>Extrapolations!D9</f>
        <v>5.4615719037768296E-3</v>
      </c>
      <c r="D5" s="4">
        <f>Extrapolations!E9</f>
        <v>5.4246895543103857E-3</v>
      </c>
      <c r="E5" s="4">
        <f>Extrapolations!F9</f>
        <v>5.3878072048439418E-3</v>
      </c>
      <c r="F5" s="4">
        <f>Extrapolations!G9</f>
        <v>5.350924855377498E-3</v>
      </c>
      <c r="G5" s="4">
        <f>Extrapolations!H9</f>
        <v>5.3140425059110541E-3</v>
      </c>
      <c r="H5" s="4">
        <f>Extrapolations!I9</f>
        <v>5.2771601564446102E-3</v>
      </c>
      <c r="I5" s="4">
        <f>Extrapolations!J9</f>
        <v>5.2402778069781664E-3</v>
      </c>
      <c r="J5" s="4">
        <f>Extrapolations!K9</f>
        <v>5.2033954575117225E-3</v>
      </c>
      <c r="K5" s="4">
        <f>Extrapolations!L9</f>
        <v>5.1665131080452786E-3</v>
      </c>
      <c r="L5" s="4">
        <f>Extrapolations!M9</f>
        <v>5.1296307585788486E-3</v>
      </c>
      <c r="M5" s="4">
        <f>Extrapolations!N9</f>
        <v>5.0927484091124048E-3</v>
      </c>
      <c r="N5" s="4">
        <f>Extrapolations!O9</f>
        <v>5.0558660596459609E-3</v>
      </c>
      <c r="O5" s="4">
        <f>Extrapolations!P9</f>
        <v>5.0189837101795171E-3</v>
      </c>
      <c r="P5" s="4">
        <f>Extrapolations!Q9</f>
        <v>4.9821013607130732E-3</v>
      </c>
      <c r="Q5" s="4">
        <f>Extrapolations!R9</f>
        <v>4.9452190112466293E-3</v>
      </c>
      <c r="R5" s="4">
        <f>Extrapolations!S9</f>
        <v>4.9083366617801855E-3</v>
      </c>
      <c r="S5" s="4">
        <f>Extrapolations!T9</f>
        <v>4.8714543123137416E-3</v>
      </c>
      <c r="T5" s="4">
        <f>Extrapolations!U9</f>
        <v>4.8345719628472977E-3</v>
      </c>
      <c r="U5" s="4">
        <f>Extrapolations!V9</f>
        <v>4.7976896133808539E-3</v>
      </c>
      <c r="V5" s="4">
        <f>Extrapolations!W9</f>
        <v>4.76080726391441E-3</v>
      </c>
      <c r="W5" s="4">
        <f>Extrapolations!X9</f>
        <v>4.7239249144479661E-3</v>
      </c>
      <c r="X5" s="4">
        <f>Extrapolations!Y9</f>
        <v>4.6870425649815223E-3</v>
      </c>
      <c r="Y5" s="4">
        <f>Extrapolations!Z9</f>
        <v>4.6501602155150784E-3</v>
      </c>
      <c r="Z5" s="4">
        <f>Extrapolations!AA9</f>
        <v>4.6132778660486345E-3</v>
      </c>
      <c r="AA5" s="4">
        <f>Extrapolations!AB9</f>
        <v>4.5763955165821907E-3</v>
      </c>
      <c r="AB5" s="4">
        <f>Extrapolations!AC9</f>
        <v>4.5395131671157468E-3</v>
      </c>
      <c r="AC5" s="4">
        <f>Extrapolations!AD9</f>
        <v>4.502630817649303E-3</v>
      </c>
      <c r="AD5" s="4">
        <f>Extrapolations!AE9</f>
        <v>4.4657484681828591E-3</v>
      </c>
      <c r="AE5" s="4">
        <f>Extrapolations!AF9</f>
        <v>4.4288661187164152E-3</v>
      </c>
      <c r="AF5" s="4">
        <f>Extrapolations!AG9</f>
        <v>4.3919837692499714E-3</v>
      </c>
      <c r="AG5" s="4">
        <f>Extrapolations!AH9</f>
        <v>4.3551014197835275E-3</v>
      </c>
      <c r="AH5" s="4">
        <f>Extrapolations!AI9</f>
        <v>4.3182190703170836E-3</v>
      </c>
      <c r="AI5" s="4">
        <f>Extrapolations!AK9</f>
        <v>4.3545840769854179E-3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1.3746135633108184E-2</v>
      </c>
      <c r="C8" s="4">
        <f>C$5*Calculations!$B$27</f>
        <v>1.3653929759442074E-2</v>
      </c>
      <c r="D8" s="4">
        <f>D$5*Calculations!$B$27</f>
        <v>1.3561723885775964E-2</v>
      </c>
      <c r="E8" s="4">
        <f>E$5*Calculations!$B$27</f>
        <v>1.3469518012109855E-2</v>
      </c>
      <c r="F8" s="4">
        <f>F$5*Calculations!$B$27</f>
        <v>1.3377312138443745E-2</v>
      </c>
      <c r="G8" s="4">
        <f>G$5*Calculations!$B$27</f>
        <v>1.3285106264777635E-2</v>
      </c>
      <c r="H8" s="4">
        <f>H$5*Calculations!$B$27</f>
        <v>1.3192900391111526E-2</v>
      </c>
      <c r="I8" s="4">
        <f>I$5*Calculations!$B$27</f>
        <v>1.3100694517445416E-2</v>
      </c>
      <c r="J8" s="4">
        <f>J$5*Calculations!$B$27</f>
        <v>1.3008488643779306E-2</v>
      </c>
      <c r="K8" s="4">
        <f>K$5*Calculations!$B$27</f>
        <v>1.2916282770113197E-2</v>
      </c>
      <c r="L8" s="4">
        <f>L$5*Calculations!$B$27</f>
        <v>1.2824076896447122E-2</v>
      </c>
      <c r="M8" s="4">
        <f>M$5*Calculations!$B$27</f>
        <v>1.2731871022781012E-2</v>
      </c>
      <c r="N8" s="4">
        <f>N$5*Calculations!$B$27</f>
        <v>1.2639665149114902E-2</v>
      </c>
      <c r="O8" s="4">
        <f>O$5*Calculations!$B$27</f>
        <v>1.2547459275448793E-2</v>
      </c>
      <c r="P8" s="4">
        <f>P$5*Calculations!$B$27</f>
        <v>1.2455253401782683E-2</v>
      </c>
      <c r="Q8" s="4">
        <f>Q$5*Calculations!$B$27</f>
        <v>1.2363047528116573E-2</v>
      </c>
      <c r="R8" s="4">
        <f>R$5*Calculations!$B$27</f>
        <v>1.2270841654450464E-2</v>
      </c>
      <c r="S8" s="4">
        <f>S$5*Calculations!$B$27</f>
        <v>1.2178635780784354E-2</v>
      </c>
      <c r="T8" s="4">
        <f>T$5*Calculations!$B$27</f>
        <v>1.2086429907118244E-2</v>
      </c>
      <c r="U8" s="4">
        <f>U$5*Calculations!$B$27</f>
        <v>1.1994224033452135E-2</v>
      </c>
      <c r="V8" s="4">
        <f>V$5*Calculations!$B$27</f>
        <v>1.1902018159786025E-2</v>
      </c>
      <c r="W8" s="4">
        <f>W$5*Calculations!$B$27</f>
        <v>1.1809812286119915E-2</v>
      </c>
      <c r="X8" s="4">
        <f>X$5*Calculations!$B$27</f>
        <v>1.1717606412453806E-2</v>
      </c>
      <c r="Y8" s="4">
        <f>Y$5*Calculations!$B$27</f>
        <v>1.1625400538787696E-2</v>
      </c>
      <c r="Z8" s="4">
        <f>Z$5*Calculations!$B$27</f>
        <v>1.1533194665121586E-2</v>
      </c>
      <c r="AA8" s="4">
        <f>AA$5*Calculations!$B$27</f>
        <v>1.1440988791455477E-2</v>
      </c>
      <c r="AB8" s="4">
        <f>AB$5*Calculations!$B$27</f>
        <v>1.1348782917789367E-2</v>
      </c>
      <c r="AC8" s="4">
        <f>AC$5*Calculations!$B$27</f>
        <v>1.1256577044123257E-2</v>
      </c>
      <c r="AD8" s="4">
        <f>AD$5*Calculations!$B$27</f>
        <v>1.1164371170457148E-2</v>
      </c>
      <c r="AE8" s="4">
        <f>AE$5*Calculations!$B$27</f>
        <v>1.1072165296791038E-2</v>
      </c>
      <c r="AF8" s="4">
        <f>AF$5*Calculations!$B$27</f>
        <v>1.0979959423124928E-2</v>
      </c>
      <c r="AG8" s="4">
        <f>AG$5*Calculations!$B$27</f>
        <v>1.0887753549458819E-2</v>
      </c>
      <c r="AH8" s="4">
        <f>AH$5*Calculations!$B$27</f>
        <v>1.0795547675792709E-2</v>
      </c>
      <c r="AI8" s="4">
        <f>AI$5*Calculations!$B$27</f>
        <v>1.0886460192463546E-2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topLeftCell="H1" workbookViewId="0">
      <selection activeCell="AC8" sqref="AC8"/>
    </sheetView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7.3804366257525288E-4</v>
      </c>
      <c r="C2" s="4">
        <f>C$5/(1-'Other Values'!$B$3)</f>
        <v>7.3804366257525288E-4</v>
      </c>
      <c r="D2" s="4">
        <f>D$5/(1-'Other Values'!$B$3)</f>
        <v>7.3804366257525288E-4</v>
      </c>
      <c r="E2" s="4">
        <f>E$5/(1-'Other Values'!$B$3)</f>
        <v>7.3804366257525288E-4</v>
      </c>
      <c r="F2" s="4">
        <f>F$5/(1-'Other Values'!$B$3)</f>
        <v>7.3804366257525288E-4</v>
      </c>
      <c r="G2" s="4">
        <f>G$5/(1-'Other Values'!$B$3)</f>
        <v>7.3804366257525288E-4</v>
      </c>
      <c r="H2" s="4">
        <f>H$5/(1-'Other Values'!$B$3)</f>
        <v>7.3804366257525288E-4</v>
      </c>
      <c r="I2" s="4">
        <f>I$5/(1-'Other Values'!$B$3)</f>
        <v>7.3804366257525288E-4</v>
      </c>
      <c r="J2" s="4">
        <f>J$5/(1-'Other Values'!$B$3)</f>
        <v>7.3804366257525288E-4</v>
      </c>
      <c r="K2" s="4">
        <f>K$5/(1-'Other Values'!$B$3)</f>
        <v>7.3804366257525288E-4</v>
      </c>
      <c r="L2" s="4">
        <f>L$5/(1-'Other Values'!$B$3)</f>
        <v>7.3804366257525288E-4</v>
      </c>
      <c r="M2" s="4">
        <f>M$5/(1-'Other Values'!$B$3)</f>
        <v>7.3804366257525288E-4</v>
      </c>
      <c r="N2" s="4">
        <f>N$5/(1-'Other Values'!$B$3)</f>
        <v>7.3804366257525288E-4</v>
      </c>
      <c r="O2" s="4">
        <f>O$5/(1-'Other Values'!$B$3)</f>
        <v>7.3804366257525288E-4</v>
      </c>
      <c r="P2" s="4">
        <f>P$5/(1-'Other Values'!$B$3)</f>
        <v>7.3804366257525288E-4</v>
      </c>
      <c r="Q2" s="4">
        <f>Q$5/(1-'Other Values'!$B$3)</f>
        <v>7.3804366257525288E-4</v>
      </c>
      <c r="R2" s="4">
        <f>R$5/(1-'Other Values'!$B$3)</f>
        <v>7.3804366257525288E-4</v>
      </c>
      <c r="S2" s="4">
        <f>S$5/(1-'Other Values'!$B$3)</f>
        <v>7.3804366257525288E-4</v>
      </c>
      <c r="T2" s="4">
        <f>T$5/(1-'Other Values'!$B$3)</f>
        <v>7.3804366257525288E-4</v>
      </c>
      <c r="U2" s="4">
        <f>U$5/(1-'Other Values'!$B$3)</f>
        <v>7.3804366257525288E-4</v>
      </c>
      <c r="V2" s="4">
        <f>V$5/(1-'Other Values'!$B$3)</f>
        <v>7.3804366257525288E-4</v>
      </c>
      <c r="W2" s="4">
        <f>W$5/(1-'Other Values'!$B$3)</f>
        <v>7.3804366257525288E-4</v>
      </c>
      <c r="X2" s="4">
        <f>X$5/(1-'Other Values'!$B$3)</f>
        <v>7.3804366257525288E-4</v>
      </c>
      <c r="Y2" s="4">
        <f>Y$5/(1-'Other Values'!$B$3)</f>
        <v>7.3804366257525288E-4</v>
      </c>
      <c r="Z2" s="4">
        <f>Z$5/(1-'Other Values'!$B$3)</f>
        <v>7.3804366257525288E-4</v>
      </c>
      <c r="AA2" s="4">
        <f>AA$5/(1-'Other Values'!$B$3)</f>
        <v>7.3804366257525288E-4</v>
      </c>
      <c r="AB2" s="4">
        <f>AB$5/(1-'Other Values'!$B$3)</f>
        <v>7.3804366257525288E-4</v>
      </c>
      <c r="AC2" s="4">
        <f>AC$5/(1-'Other Values'!$B$3)</f>
        <v>7.3804366257525288E-4</v>
      </c>
      <c r="AD2" s="4">
        <f>AD$5/(1-'Other Values'!$B$3)</f>
        <v>7.3804366257525288E-4</v>
      </c>
      <c r="AE2" s="4">
        <f>AE$5/(1-'Other Values'!$B$3)</f>
        <v>7.3804366257525288E-4</v>
      </c>
      <c r="AF2" s="4">
        <f>AF$5/(1-'Other Values'!$B$3)</f>
        <v>7.3804366257525288E-4</v>
      </c>
      <c r="AG2" s="4">
        <f>AG$5/(1-'Other Values'!$B$3)</f>
        <v>7.3804366257525288E-4</v>
      </c>
      <c r="AH2" s="4">
        <f>AH$5/(1-'Other Values'!$B$3)</f>
        <v>7.3804366257525255E-4</v>
      </c>
      <c r="AI2" s="4">
        <f>AI$5/(1-'Other Values'!$B$3)</f>
        <v>7.3804366257525255E-4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Extrapolations!D10</f>
        <v>2.2967153787088553E-4</v>
      </c>
      <c r="C5" s="4">
        <f>Extrapolations!E10</f>
        <v>2.2967153787088553E-4</v>
      </c>
      <c r="D5" s="4">
        <f>Extrapolations!F10</f>
        <v>2.2967153787088553E-4</v>
      </c>
      <c r="E5" s="4">
        <f>Extrapolations!G10</f>
        <v>2.2967153787088553E-4</v>
      </c>
      <c r="F5" s="4">
        <f>Extrapolations!H10</f>
        <v>2.2967153787088553E-4</v>
      </c>
      <c r="G5" s="4">
        <f>Extrapolations!I10</f>
        <v>2.2967153787088553E-4</v>
      </c>
      <c r="H5" s="4">
        <f>Extrapolations!J10</f>
        <v>2.2967153787088553E-4</v>
      </c>
      <c r="I5" s="4">
        <f>Extrapolations!K10</f>
        <v>2.2967153787088553E-4</v>
      </c>
      <c r="J5" s="4">
        <f>Extrapolations!L10</f>
        <v>2.2967153787088553E-4</v>
      </c>
      <c r="K5" s="4">
        <f>Extrapolations!M10</f>
        <v>2.2967153787088553E-4</v>
      </c>
      <c r="L5" s="4">
        <f>Extrapolations!N10</f>
        <v>2.2967153787088553E-4</v>
      </c>
      <c r="M5" s="4">
        <f>Extrapolations!O10</f>
        <v>2.2967153787088553E-4</v>
      </c>
      <c r="N5" s="4">
        <f>Extrapolations!P10</f>
        <v>2.2967153787088553E-4</v>
      </c>
      <c r="O5" s="4">
        <f>Extrapolations!Q10</f>
        <v>2.2967153787088553E-4</v>
      </c>
      <c r="P5" s="4">
        <f>Extrapolations!R10</f>
        <v>2.2967153787088553E-4</v>
      </c>
      <c r="Q5" s="4">
        <f>Extrapolations!S10</f>
        <v>2.2967153787088553E-4</v>
      </c>
      <c r="R5" s="4">
        <f>Extrapolations!T10</f>
        <v>2.2967153787088553E-4</v>
      </c>
      <c r="S5" s="4">
        <f>Extrapolations!U10</f>
        <v>2.2967153787088553E-4</v>
      </c>
      <c r="T5" s="4">
        <f>Extrapolations!V10</f>
        <v>2.2967153787088553E-4</v>
      </c>
      <c r="U5" s="4">
        <f>Extrapolations!W10</f>
        <v>2.2967153787088553E-4</v>
      </c>
      <c r="V5" s="4">
        <f>Extrapolations!X10</f>
        <v>2.2967153787088553E-4</v>
      </c>
      <c r="W5" s="4">
        <f>Extrapolations!Y10</f>
        <v>2.2967153787088553E-4</v>
      </c>
      <c r="X5" s="4">
        <f>Extrapolations!Z10</f>
        <v>2.2967153787088553E-4</v>
      </c>
      <c r="Y5" s="4">
        <f>Extrapolations!AA10</f>
        <v>2.2967153787088553E-4</v>
      </c>
      <c r="Z5" s="4">
        <f>Extrapolations!AB10</f>
        <v>2.2967153787088553E-4</v>
      </c>
      <c r="AA5" s="4">
        <f>Extrapolations!AC10</f>
        <v>2.2967153787088553E-4</v>
      </c>
      <c r="AB5" s="4">
        <f>Extrapolations!AD10</f>
        <v>2.2967153787088553E-4</v>
      </c>
      <c r="AC5" s="4">
        <f>Extrapolations!AE10</f>
        <v>2.2967153787088553E-4</v>
      </c>
      <c r="AD5" s="4">
        <f>Extrapolations!AF10</f>
        <v>2.2967153787088553E-4</v>
      </c>
      <c r="AE5" s="4">
        <f>Extrapolations!AG10</f>
        <v>2.2967153787088553E-4</v>
      </c>
      <c r="AF5" s="4">
        <f>Extrapolations!AH10</f>
        <v>2.2967153787088553E-4</v>
      </c>
      <c r="AG5" s="4">
        <f>Extrapolations!AI10</f>
        <v>2.2967153787088553E-4</v>
      </c>
      <c r="AH5" s="4">
        <f>Extrapolations!AK10</f>
        <v>2.2967153787088542E-4</v>
      </c>
      <c r="AI5" s="4">
        <f>Extrapolations!AL10</f>
        <v>2.2967153787088542E-4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5.7417884467721387E-4</v>
      </c>
      <c r="C8" s="4">
        <f>C$5*Calculations!$B$27</f>
        <v>5.7417884467721387E-4</v>
      </c>
      <c r="D8" s="4">
        <f>D$5*Calculations!$B$27</f>
        <v>5.7417884467721387E-4</v>
      </c>
      <c r="E8" s="4">
        <f>E$5*Calculations!$B$27</f>
        <v>5.7417884467721387E-4</v>
      </c>
      <c r="F8" s="4">
        <f>F$5*Calculations!$B$27</f>
        <v>5.7417884467721387E-4</v>
      </c>
      <c r="G8" s="4">
        <f>G$5*Calculations!$B$27</f>
        <v>5.7417884467721387E-4</v>
      </c>
      <c r="H8" s="4">
        <f>H$5*Calculations!$B$27</f>
        <v>5.7417884467721387E-4</v>
      </c>
      <c r="I8" s="4">
        <f>I$5*Calculations!$B$27</f>
        <v>5.7417884467721387E-4</v>
      </c>
      <c r="J8" s="4">
        <f>J$5*Calculations!$B$27</f>
        <v>5.7417884467721387E-4</v>
      </c>
      <c r="K8" s="4">
        <f>K$5*Calculations!$B$27</f>
        <v>5.7417884467721387E-4</v>
      </c>
      <c r="L8" s="4">
        <f>L$5*Calculations!$B$27</f>
        <v>5.7417884467721387E-4</v>
      </c>
      <c r="M8" s="4">
        <f>M$5*Calculations!$B$27</f>
        <v>5.7417884467721387E-4</v>
      </c>
      <c r="N8" s="4">
        <f>N$5*Calculations!$B$27</f>
        <v>5.7417884467721387E-4</v>
      </c>
      <c r="O8" s="4">
        <f>O$5*Calculations!$B$27</f>
        <v>5.7417884467721387E-4</v>
      </c>
      <c r="P8" s="4">
        <f>P$5*Calculations!$B$27</f>
        <v>5.7417884467721387E-4</v>
      </c>
      <c r="Q8" s="4">
        <f>Q$5*Calculations!$B$27</f>
        <v>5.7417884467721387E-4</v>
      </c>
      <c r="R8" s="4">
        <f>R$5*Calculations!$B$27</f>
        <v>5.7417884467721387E-4</v>
      </c>
      <c r="S8" s="4">
        <f>S$5*Calculations!$B$27</f>
        <v>5.7417884467721387E-4</v>
      </c>
      <c r="T8" s="4">
        <f>T$5*Calculations!$B$27</f>
        <v>5.7417884467721387E-4</v>
      </c>
      <c r="U8" s="4">
        <f>U$5*Calculations!$B$27</f>
        <v>5.7417884467721387E-4</v>
      </c>
      <c r="V8" s="4">
        <f>V$5*Calculations!$B$27</f>
        <v>5.7417884467721387E-4</v>
      </c>
      <c r="W8" s="4">
        <f>W$5*Calculations!$B$27</f>
        <v>5.7417884467721387E-4</v>
      </c>
      <c r="X8" s="4">
        <f>X$5*Calculations!$B$27</f>
        <v>5.7417884467721387E-4</v>
      </c>
      <c r="Y8" s="4">
        <f>Y$5*Calculations!$B$27</f>
        <v>5.7417884467721387E-4</v>
      </c>
      <c r="Z8" s="4">
        <f>Z$5*Calculations!$B$27</f>
        <v>5.7417884467721387E-4</v>
      </c>
      <c r="AA8" s="4">
        <f>AA$5*Calculations!$B$27</f>
        <v>5.7417884467721387E-4</v>
      </c>
      <c r="AB8" s="4">
        <f>AB$5*Calculations!$B$27</f>
        <v>5.7417884467721387E-4</v>
      </c>
      <c r="AC8" s="4">
        <f>AC$5*Calculations!$B$27</f>
        <v>5.7417884467721387E-4</v>
      </c>
      <c r="AD8" s="4">
        <f>AD$5*Calculations!$B$27</f>
        <v>5.7417884467721387E-4</v>
      </c>
      <c r="AE8" s="4">
        <f>AE$5*Calculations!$B$27</f>
        <v>5.7417884467721387E-4</v>
      </c>
      <c r="AF8" s="4">
        <f>AF$5*Calculations!$B$27</f>
        <v>5.7417884467721387E-4</v>
      </c>
      <c r="AG8" s="4">
        <f>AG$5*Calculations!$B$27</f>
        <v>5.7417884467721387E-4</v>
      </c>
      <c r="AH8" s="4">
        <f>AH$5*Calculations!$B$27</f>
        <v>5.7417884467721354E-4</v>
      </c>
      <c r="AI8" s="4">
        <f>AI$5*Calculations!$B$27</f>
        <v>5.7417884467721354E-4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topLeftCell="H1" workbookViewId="0">
      <selection sqref="A1:AI8"/>
    </sheetView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6.4467901018637093E-3</v>
      </c>
      <c r="C2" s="4">
        <f>C$5/(1-'Other Values'!$B$3)</f>
        <v>6.4467901018637093E-3</v>
      </c>
      <c r="D2" s="4">
        <f>D$5/(1-'Other Values'!$B$3)</f>
        <v>6.4467901018637093E-3</v>
      </c>
      <c r="E2" s="4">
        <f>E$5/(1-'Other Values'!$B$3)</f>
        <v>6.4467901018637093E-3</v>
      </c>
      <c r="F2" s="4">
        <f>F$5/(1-'Other Values'!$B$3)</f>
        <v>6.4467901018637093E-3</v>
      </c>
      <c r="G2" s="4">
        <f>G$5/(1-'Other Values'!$B$3)</f>
        <v>6.4467901018637093E-3</v>
      </c>
      <c r="H2" s="4">
        <f>H$5/(1-'Other Values'!$B$3)</f>
        <v>6.4467901018637093E-3</v>
      </c>
      <c r="I2" s="4">
        <f>I$5/(1-'Other Values'!$B$3)</f>
        <v>6.4467901018637093E-3</v>
      </c>
      <c r="J2" s="4">
        <f>J$5/(1-'Other Values'!$B$3)</f>
        <v>6.4467901018637093E-3</v>
      </c>
      <c r="K2" s="4">
        <f>K$5/(1-'Other Values'!$B$3)</f>
        <v>6.4467901018637093E-3</v>
      </c>
      <c r="L2" s="4">
        <f>L$5/(1-'Other Values'!$B$3)</f>
        <v>6.4467901018637093E-3</v>
      </c>
      <c r="M2" s="4">
        <f>M$5/(1-'Other Values'!$B$3)</f>
        <v>6.4467901018637093E-3</v>
      </c>
      <c r="N2" s="4">
        <f>N$5/(1-'Other Values'!$B$3)</f>
        <v>6.4467901018637093E-3</v>
      </c>
      <c r="O2" s="4">
        <f>O$5/(1-'Other Values'!$B$3)</f>
        <v>6.4467901018637093E-3</v>
      </c>
      <c r="P2" s="4">
        <f>P$5/(1-'Other Values'!$B$3)</f>
        <v>6.4467901018637093E-3</v>
      </c>
      <c r="Q2" s="4">
        <f>Q$5/(1-'Other Values'!$B$3)</f>
        <v>6.4467901018637093E-3</v>
      </c>
      <c r="R2" s="4">
        <f>R$5/(1-'Other Values'!$B$3)</f>
        <v>6.4467901018637093E-3</v>
      </c>
      <c r="S2" s="4">
        <f>S$5/(1-'Other Values'!$B$3)</f>
        <v>6.4467901018637093E-3</v>
      </c>
      <c r="T2" s="4">
        <f>T$5/(1-'Other Values'!$B$3)</f>
        <v>6.4467901018637093E-3</v>
      </c>
      <c r="U2" s="4">
        <f>U$5/(1-'Other Values'!$B$3)</f>
        <v>6.4467901018637093E-3</v>
      </c>
      <c r="V2" s="4">
        <f>V$5/(1-'Other Values'!$B$3)</f>
        <v>6.4467901018637093E-3</v>
      </c>
      <c r="W2" s="4">
        <f>W$5/(1-'Other Values'!$B$3)</f>
        <v>6.4467901018637093E-3</v>
      </c>
      <c r="X2" s="4">
        <f>X$5/(1-'Other Values'!$B$3)</f>
        <v>6.4467901018637093E-3</v>
      </c>
      <c r="Y2" s="4">
        <f>Y$5/(1-'Other Values'!$B$3)</f>
        <v>6.4467901018637093E-3</v>
      </c>
      <c r="Z2" s="4">
        <f>Z$5/(1-'Other Values'!$B$3)</f>
        <v>6.4467901018637093E-3</v>
      </c>
      <c r="AA2" s="4">
        <f>AA$5/(1-'Other Values'!$B$3)</f>
        <v>6.4467901018637093E-3</v>
      </c>
      <c r="AB2" s="4">
        <f>AB$5/(1-'Other Values'!$B$3)</f>
        <v>6.4467901018637093E-3</v>
      </c>
      <c r="AC2" s="4">
        <f>AC$5/(1-'Other Values'!$B$3)</f>
        <v>6.4467901018637093E-3</v>
      </c>
      <c r="AD2" s="4">
        <f>AD$5/(1-'Other Values'!$B$3)</f>
        <v>6.4467901018637093E-3</v>
      </c>
      <c r="AE2" s="4">
        <f>AE$5/(1-'Other Values'!$B$3)</f>
        <v>6.4467901018637093E-3</v>
      </c>
      <c r="AF2" s="4">
        <f>AF$5/(1-'Other Values'!$B$3)</f>
        <v>6.4467901018637093E-3</v>
      </c>
      <c r="AG2" s="4">
        <f>AG$5/(1-'Other Values'!$B$3)</f>
        <v>6.4467901018637093E-3</v>
      </c>
      <c r="AH2" s="4">
        <f>AH$5/(1-'Other Values'!$B$3)</f>
        <v>6.4467901018637128E-3</v>
      </c>
      <c r="AI2" s="4">
        <f>AI$5/(1-'Other Values'!$B$3)</f>
        <v>6.4467901018637128E-3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Extrapolations!D11</f>
        <v>2.0061742578473406E-3</v>
      </c>
      <c r="C5" s="4">
        <f>Extrapolations!E11</f>
        <v>2.0061742578473406E-3</v>
      </c>
      <c r="D5" s="4">
        <f>Extrapolations!F11</f>
        <v>2.0061742578473406E-3</v>
      </c>
      <c r="E5" s="4">
        <f>Extrapolations!G11</f>
        <v>2.0061742578473406E-3</v>
      </c>
      <c r="F5" s="4">
        <f>Extrapolations!H11</f>
        <v>2.0061742578473406E-3</v>
      </c>
      <c r="G5" s="4">
        <f>Extrapolations!I11</f>
        <v>2.0061742578473406E-3</v>
      </c>
      <c r="H5" s="4">
        <f>Extrapolations!J11</f>
        <v>2.0061742578473406E-3</v>
      </c>
      <c r="I5" s="4">
        <f>Extrapolations!K11</f>
        <v>2.0061742578473406E-3</v>
      </c>
      <c r="J5" s="4">
        <f>Extrapolations!L11</f>
        <v>2.0061742578473406E-3</v>
      </c>
      <c r="K5" s="4">
        <f>Extrapolations!M11</f>
        <v>2.0061742578473406E-3</v>
      </c>
      <c r="L5" s="4">
        <f>Extrapolations!N11</f>
        <v>2.0061742578473406E-3</v>
      </c>
      <c r="M5" s="4">
        <f>Extrapolations!O11</f>
        <v>2.0061742578473406E-3</v>
      </c>
      <c r="N5" s="4">
        <f>Extrapolations!P11</f>
        <v>2.0061742578473406E-3</v>
      </c>
      <c r="O5" s="4">
        <f>Extrapolations!Q11</f>
        <v>2.0061742578473406E-3</v>
      </c>
      <c r="P5" s="4">
        <f>Extrapolations!R11</f>
        <v>2.0061742578473406E-3</v>
      </c>
      <c r="Q5" s="4">
        <f>Extrapolations!S11</f>
        <v>2.0061742578473406E-3</v>
      </c>
      <c r="R5" s="4">
        <f>Extrapolations!T11</f>
        <v>2.0061742578473406E-3</v>
      </c>
      <c r="S5" s="4">
        <f>Extrapolations!U11</f>
        <v>2.0061742578473406E-3</v>
      </c>
      <c r="T5" s="4">
        <f>Extrapolations!V11</f>
        <v>2.0061742578473406E-3</v>
      </c>
      <c r="U5" s="4">
        <f>Extrapolations!W11</f>
        <v>2.0061742578473406E-3</v>
      </c>
      <c r="V5" s="4">
        <f>Extrapolations!X11</f>
        <v>2.0061742578473406E-3</v>
      </c>
      <c r="W5" s="4">
        <f>Extrapolations!Y11</f>
        <v>2.0061742578473406E-3</v>
      </c>
      <c r="X5" s="4">
        <f>Extrapolations!Z11</f>
        <v>2.0061742578473406E-3</v>
      </c>
      <c r="Y5" s="4">
        <f>Extrapolations!AA11</f>
        <v>2.0061742578473406E-3</v>
      </c>
      <c r="Z5" s="4">
        <f>Extrapolations!AB11</f>
        <v>2.0061742578473406E-3</v>
      </c>
      <c r="AA5" s="4">
        <f>Extrapolations!AC11</f>
        <v>2.0061742578473406E-3</v>
      </c>
      <c r="AB5" s="4">
        <f>Extrapolations!AD11</f>
        <v>2.0061742578473406E-3</v>
      </c>
      <c r="AC5" s="4">
        <f>Extrapolations!AE11</f>
        <v>2.0061742578473406E-3</v>
      </c>
      <c r="AD5" s="4">
        <f>Extrapolations!AF11</f>
        <v>2.0061742578473406E-3</v>
      </c>
      <c r="AE5" s="4">
        <f>Extrapolations!AG11</f>
        <v>2.0061742578473406E-3</v>
      </c>
      <c r="AF5" s="4">
        <f>Extrapolations!AH11</f>
        <v>2.0061742578473406E-3</v>
      </c>
      <c r="AG5" s="4">
        <f>Extrapolations!AI11</f>
        <v>2.0061742578473406E-3</v>
      </c>
      <c r="AH5" s="4">
        <f>Extrapolations!AK11</f>
        <v>2.0061742578473415E-3</v>
      </c>
      <c r="AI5" s="4">
        <f>Extrapolations!AL11</f>
        <v>2.0061742578473415E-3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5.0154356446183513E-3</v>
      </c>
      <c r="C8" s="4">
        <f>C$5*Calculations!$B$27</f>
        <v>5.0154356446183513E-3</v>
      </c>
      <c r="D8" s="4">
        <f>D$5*Calculations!$B$27</f>
        <v>5.0154356446183513E-3</v>
      </c>
      <c r="E8" s="4">
        <f>E$5*Calculations!$B$27</f>
        <v>5.0154356446183513E-3</v>
      </c>
      <c r="F8" s="4">
        <f>F$5*Calculations!$B$27</f>
        <v>5.0154356446183513E-3</v>
      </c>
      <c r="G8" s="4">
        <f>G$5*Calculations!$B$27</f>
        <v>5.0154356446183513E-3</v>
      </c>
      <c r="H8" s="4">
        <f>H$5*Calculations!$B$27</f>
        <v>5.0154356446183513E-3</v>
      </c>
      <c r="I8" s="4">
        <f>I$5*Calculations!$B$27</f>
        <v>5.0154356446183513E-3</v>
      </c>
      <c r="J8" s="4">
        <f>J$5*Calculations!$B$27</f>
        <v>5.0154356446183513E-3</v>
      </c>
      <c r="K8" s="4">
        <f>K$5*Calculations!$B$27</f>
        <v>5.0154356446183513E-3</v>
      </c>
      <c r="L8" s="4">
        <f>L$5*Calculations!$B$27</f>
        <v>5.0154356446183513E-3</v>
      </c>
      <c r="M8" s="4">
        <f>M$5*Calculations!$B$27</f>
        <v>5.0154356446183513E-3</v>
      </c>
      <c r="N8" s="4">
        <f>N$5*Calculations!$B$27</f>
        <v>5.0154356446183513E-3</v>
      </c>
      <c r="O8" s="4">
        <f>O$5*Calculations!$B$27</f>
        <v>5.0154356446183513E-3</v>
      </c>
      <c r="P8" s="4">
        <f>P$5*Calculations!$B$27</f>
        <v>5.0154356446183513E-3</v>
      </c>
      <c r="Q8" s="4">
        <f>Q$5*Calculations!$B$27</f>
        <v>5.0154356446183513E-3</v>
      </c>
      <c r="R8" s="4">
        <f>R$5*Calculations!$B$27</f>
        <v>5.0154356446183513E-3</v>
      </c>
      <c r="S8" s="4">
        <f>S$5*Calculations!$B$27</f>
        <v>5.0154356446183513E-3</v>
      </c>
      <c r="T8" s="4">
        <f>T$5*Calculations!$B$27</f>
        <v>5.0154356446183513E-3</v>
      </c>
      <c r="U8" s="4">
        <f>U$5*Calculations!$B$27</f>
        <v>5.0154356446183513E-3</v>
      </c>
      <c r="V8" s="4">
        <f>V$5*Calculations!$B$27</f>
        <v>5.0154356446183513E-3</v>
      </c>
      <c r="W8" s="4">
        <f>W$5*Calculations!$B$27</f>
        <v>5.0154356446183513E-3</v>
      </c>
      <c r="X8" s="4">
        <f>X$5*Calculations!$B$27</f>
        <v>5.0154356446183513E-3</v>
      </c>
      <c r="Y8" s="4">
        <f>Y$5*Calculations!$B$27</f>
        <v>5.0154356446183513E-3</v>
      </c>
      <c r="Z8" s="4">
        <f>Z$5*Calculations!$B$27</f>
        <v>5.0154356446183513E-3</v>
      </c>
      <c r="AA8" s="4">
        <f>AA$5*Calculations!$B$27</f>
        <v>5.0154356446183513E-3</v>
      </c>
      <c r="AB8" s="4">
        <f>AB$5*Calculations!$B$27</f>
        <v>5.0154356446183513E-3</v>
      </c>
      <c r="AC8" s="4">
        <f>AC$5*Calculations!$B$27</f>
        <v>5.0154356446183513E-3</v>
      </c>
      <c r="AD8" s="4">
        <f>AD$5*Calculations!$B$27</f>
        <v>5.0154356446183513E-3</v>
      </c>
      <c r="AE8" s="4">
        <f>AE$5*Calculations!$B$27</f>
        <v>5.0154356446183513E-3</v>
      </c>
      <c r="AF8" s="4">
        <f>AF$5*Calculations!$B$27</f>
        <v>5.0154356446183513E-3</v>
      </c>
      <c r="AG8" s="4">
        <f>AG$5*Calculations!$B$27</f>
        <v>5.0154356446183513E-3</v>
      </c>
      <c r="AH8" s="4">
        <f>AH$5*Calculations!$B$27</f>
        <v>5.0154356446183539E-3</v>
      </c>
      <c r="AI8" s="4">
        <f>AI$5*Calculations!$B$27</f>
        <v>5.0154356446183539E-3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>
      <selection activeCell="V5" sqref="V5"/>
    </sheetView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6.932853101717199E-3</v>
      </c>
      <c r="C2" s="4">
        <f>C$4/(1-'Other Values'!$B$2)</f>
        <v>6.932853101717199E-3</v>
      </c>
      <c r="D2" s="4">
        <f>D$4/(1-'Other Values'!$B$2)</f>
        <v>6.932853101717199E-3</v>
      </c>
      <c r="E2" s="4">
        <f>E$4/(1-'Other Values'!$B$2)</f>
        <v>6.932853101717199E-3</v>
      </c>
      <c r="F2" s="4">
        <f>F$4/(1-'Other Values'!$B$2)</f>
        <v>6.932853101717199E-3</v>
      </c>
      <c r="G2" s="4">
        <f>G$4/(1-'Other Values'!$B$2)</f>
        <v>6.932853101717199E-3</v>
      </c>
      <c r="H2" s="4">
        <f>H$4/(1-'Other Values'!$B$2)</f>
        <v>6.932853101717199E-3</v>
      </c>
      <c r="I2" s="4">
        <f>I$4/(1-'Other Values'!$B$2)</f>
        <v>6.932853101717199E-3</v>
      </c>
      <c r="J2" s="4">
        <f>J$4/(1-'Other Values'!$B$2)</f>
        <v>6.932853101717199E-3</v>
      </c>
      <c r="K2" s="4">
        <f>K$4/(1-'Other Values'!$B$2)</f>
        <v>6.932853101717199E-3</v>
      </c>
      <c r="L2" s="4">
        <f>L$4/(1-'Other Values'!$B$2)</f>
        <v>6.932853101717199E-3</v>
      </c>
      <c r="M2" s="4">
        <f>M$4/(1-'Other Values'!$B$2)</f>
        <v>6.932853101717199E-3</v>
      </c>
      <c r="N2" s="4">
        <f>N$4/(1-'Other Values'!$B$2)</f>
        <v>6.932853101717199E-3</v>
      </c>
      <c r="O2" s="4">
        <f>O$4/(1-'Other Values'!$B$2)</f>
        <v>6.932853101717199E-3</v>
      </c>
      <c r="P2" s="4">
        <f>P$4/(1-'Other Values'!$B$2)</f>
        <v>6.932853101717199E-3</v>
      </c>
      <c r="Q2" s="4">
        <f>Q$4/(1-'Other Values'!$B$2)</f>
        <v>6.932853101717199E-3</v>
      </c>
      <c r="R2" s="4">
        <f>R$4/(1-'Other Values'!$B$2)</f>
        <v>6.932853101717199E-3</v>
      </c>
      <c r="S2" s="4">
        <f>S$4/(1-'Other Values'!$B$2)</f>
        <v>6.932853101717199E-3</v>
      </c>
      <c r="T2" s="4">
        <f>T$4/(1-'Other Values'!$B$2)</f>
        <v>6.932853101717199E-3</v>
      </c>
      <c r="U2" s="4">
        <f>U$4/(1-'Other Values'!$B$2)</f>
        <v>6.932853101717199E-3</v>
      </c>
      <c r="V2" s="4">
        <f>V$4/(1-'Other Values'!$B$2)</f>
        <v>6.932853101717199E-3</v>
      </c>
      <c r="W2" s="4">
        <f>W$4/(1-'Other Values'!$B$2)</f>
        <v>6.932853101717199E-3</v>
      </c>
      <c r="X2" s="4">
        <f>X$4/(1-'Other Values'!$B$2)</f>
        <v>6.932853101717199E-3</v>
      </c>
      <c r="Y2" s="4">
        <f>Y$4/(1-'Other Values'!$B$2)</f>
        <v>6.932853101717199E-3</v>
      </c>
      <c r="Z2" s="4">
        <f>Z$4/(1-'Other Values'!$B$2)</f>
        <v>6.932853101717199E-3</v>
      </c>
      <c r="AA2" s="4">
        <f>AA$4/(1-'Other Values'!$B$2)</f>
        <v>6.932853101717199E-3</v>
      </c>
      <c r="AB2" s="4">
        <f>AB$4/(1-'Other Values'!$B$2)</f>
        <v>6.932853101717199E-3</v>
      </c>
      <c r="AC2" s="4">
        <f>AC$4/(1-'Other Values'!$B$2)</f>
        <v>6.932853101717199E-3</v>
      </c>
      <c r="AD2" s="4">
        <f>AD$4/(1-'Other Values'!$B$2)</f>
        <v>6.932853101717199E-3</v>
      </c>
      <c r="AE2" s="4">
        <f>AE$4/(1-'Other Values'!$B$2)</f>
        <v>6.932853101717199E-3</v>
      </c>
      <c r="AF2" s="4">
        <f>AF$4/(1-'Other Values'!$B$2)</f>
        <v>6.932853101717199E-3</v>
      </c>
      <c r="AG2" s="4">
        <f>AG$4/(1-'Other Values'!$B$2)</f>
        <v>6.932853101717199E-3</v>
      </c>
      <c r="AH2" s="4">
        <f>AH$4/(1-'Other Values'!$B$2)</f>
        <v>6.932853101717199E-3</v>
      </c>
      <c r="AI2" s="4">
        <f>AI$4/(1-'Other Values'!$B$2)</f>
        <v>6.932853101717199E-3</v>
      </c>
    </row>
    <row r="3" spans="1:35">
      <c r="A3" t="s">
        <v>3</v>
      </c>
      <c r="B3" s="4">
        <f t="shared" ref="B3:AI3" si="0">B$4</f>
        <v>2.1772596517789554E-3</v>
      </c>
      <c r="C3" s="4">
        <f t="shared" si="0"/>
        <v>2.1772596517789554E-3</v>
      </c>
      <c r="D3" s="4">
        <f t="shared" si="0"/>
        <v>2.1772596517789554E-3</v>
      </c>
      <c r="E3" s="4">
        <f t="shared" si="0"/>
        <v>2.1772596517789554E-3</v>
      </c>
      <c r="F3" s="4">
        <f t="shared" si="0"/>
        <v>2.1772596517789554E-3</v>
      </c>
      <c r="G3" s="4">
        <f t="shared" si="0"/>
        <v>2.1772596517789554E-3</v>
      </c>
      <c r="H3" s="4">
        <f t="shared" si="0"/>
        <v>2.1772596517789554E-3</v>
      </c>
      <c r="I3" s="4">
        <f t="shared" si="0"/>
        <v>2.1772596517789554E-3</v>
      </c>
      <c r="J3" s="4">
        <f t="shared" si="0"/>
        <v>2.1772596517789554E-3</v>
      </c>
      <c r="K3" s="4">
        <f t="shared" si="0"/>
        <v>2.1772596517789554E-3</v>
      </c>
      <c r="L3" s="4">
        <f t="shared" si="0"/>
        <v>2.1772596517789554E-3</v>
      </c>
      <c r="M3" s="4">
        <f t="shared" si="0"/>
        <v>2.1772596517789554E-3</v>
      </c>
      <c r="N3" s="4">
        <f t="shared" si="0"/>
        <v>2.1772596517789554E-3</v>
      </c>
      <c r="O3" s="4">
        <f t="shared" si="0"/>
        <v>2.1772596517789554E-3</v>
      </c>
      <c r="P3" s="4">
        <f t="shared" si="0"/>
        <v>2.1772596517789554E-3</v>
      </c>
      <c r="Q3" s="4">
        <f t="shared" si="0"/>
        <v>2.1772596517789554E-3</v>
      </c>
      <c r="R3" s="4">
        <f t="shared" si="0"/>
        <v>2.1772596517789554E-3</v>
      </c>
      <c r="S3" s="4">
        <f t="shared" si="0"/>
        <v>2.1772596517789554E-3</v>
      </c>
      <c r="T3" s="4">
        <f t="shared" si="0"/>
        <v>2.1772596517789554E-3</v>
      </c>
      <c r="U3" s="4">
        <f t="shared" si="0"/>
        <v>2.1772596517789554E-3</v>
      </c>
      <c r="V3" s="4">
        <f t="shared" si="0"/>
        <v>2.1772596517789554E-3</v>
      </c>
      <c r="W3" s="4">
        <f t="shared" si="0"/>
        <v>2.1772596517789554E-3</v>
      </c>
      <c r="X3" s="4">
        <f t="shared" si="0"/>
        <v>2.1772596517789554E-3</v>
      </c>
      <c r="Y3" s="4">
        <f t="shared" si="0"/>
        <v>2.1772596517789554E-3</v>
      </c>
      <c r="Z3" s="4">
        <f t="shared" si="0"/>
        <v>2.1772596517789554E-3</v>
      </c>
      <c r="AA3" s="4">
        <f t="shared" si="0"/>
        <v>2.1772596517789554E-3</v>
      </c>
      <c r="AB3" s="4">
        <f t="shared" si="0"/>
        <v>2.1772596517789554E-3</v>
      </c>
      <c r="AC3" s="4">
        <f t="shared" si="0"/>
        <v>2.1772596517789554E-3</v>
      </c>
      <c r="AD3" s="4">
        <f t="shared" si="0"/>
        <v>2.1772596517789554E-3</v>
      </c>
      <c r="AE3" s="4">
        <f t="shared" si="0"/>
        <v>2.1772596517789554E-3</v>
      </c>
      <c r="AF3" s="4">
        <f t="shared" si="0"/>
        <v>2.1772596517789554E-3</v>
      </c>
      <c r="AG3" s="4">
        <f t="shared" si="0"/>
        <v>2.1772596517789554E-3</v>
      </c>
      <c r="AH3" s="4">
        <f t="shared" si="0"/>
        <v>2.1772596517789554E-3</v>
      </c>
      <c r="AI3" s="4">
        <f t="shared" si="0"/>
        <v>2.1772596517789554E-3</v>
      </c>
    </row>
    <row r="4" spans="1:35">
      <c r="A4" t="s">
        <v>4</v>
      </c>
      <c r="B4" s="4">
        <f>Extrapolations!T12</f>
        <v>2.1772596517789554E-3</v>
      </c>
      <c r="C4" s="4">
        <f>Extrapolations!U12</f>
        <v>2.1772596517789554E-3</v>
      </c>
      <c r="D4" s="4">
        <f>Extrapolations!V12</f>
        <v>2.1772596517789554E-3</v>
      </c>
      <c r="E4" s="4">
        <f>Extrapolations!W12</f>
        <v>2.1772596517789554E-3</v>
      </c>
      <c r="F4" s="4">
        <f>Extrapolations!X12</f>
        <v>2.1772596517789554E-3</v>
      </c>
      <c r="G4" s="4">
        <f>Extrapolations!Y12</f>
        <v>2.1772596517789554E-3</v>
      </c>
      <c r="H4" s="4">
        <f>Extrapolations!Z12</f>
        <v>2.1772596517789554E-3</v>
      </c>
      <c r="I4" s="4">
        <f>Extrapolations!AA12</f>
        <v>2.1772596517789554E-3</v>
      </c>
      <c r="J4" s="4">
        <f>Extrapolations!AB12</f>
        <v>2.1772596517789554E-3</v>
      </c>
      <c r="K4" s="4">
        <f>Extrapolations!AC12</f>
        <v>2.1772596517789554E-3</v>
      </c>
      <c r="L4" s="4">
        <f>Extrapolations!AD12</f>
        <v>2.1772596517789554E-3</v>
      </c>
      <c r="M4" s="4">
        <f>Extrapolations!AE12</f>
        <v>2.1772596517789554E-3</v>
      </c>
      <c r="N4" s="4">
        <f>Extrapolations!AF12</f>
        <v>2.1772596517789554E-3</v>
      </c>
      <c r="O4" s="4">
        <f>Extrapolations!AG12</f>
        <v>2.1772596517789554E-3</v>
      </c>
      <c r="P4" s="4">
        <f>Extrapolations!AH12</f>
        <v>2.1772596517789554E-3</v>
      </c>
      <c r="Q4" s="4">
        <f>Extrapolations!AI12</f>
        <v>2.1772596517789554E-3</v>
      </c>
      <c r="R4" s="4">
        <f>Extrapolations!AK12</f>
        <v>2.1772596517789554E-3</v>
      </c>
      <c r="S4" s="4">
        <f>Extrapolations!AL12</f>
        <v>2.1772596517789554E-3</v>
      </c>
      <c r="T4" s="4">
        <f>Extrapolations!AM12</f>
        <v>2.1772596517789554E-3</v>
      </c>
      <c r="U4" s="4">
        <f>Extrapolations!AN12</f>
        <v>2.1772596517789554E-3</v>
      </c>
      <c r="V4" s="4">
        <f>Extrapolations!AO12</f>
        <v>2.1772596517789554E-3</v>
      </c>
      <c r="W4" s="4">
        <f>Extrapolations!AP12</f>
        <v>2.1772596517789554E-3</v>
      </c>
      <c r="X4" s="4">
        <f>Extrapolations!AQ12</f>
        <v>2.1772596517789554E-3</v>
      </c>
      <c r="Y4" s="4">
        <f>Extrapolations!AR12</f>
        <v>2.1772596517789554E-3</v>
      </c>
      <c r="Z4" s="4">
        <f>Extrapolations!AS12</f>
        <v>2.1772596517789554E-3</v>
      </c>
      <c r="AA4" s="4">
        <f>Extrapolations!AT12</f>
        <v>2.1772596517789554E-3</v>
      </c>
      <c r="AB4" s="4">
        <f>Extrapolations!AU12</f>
        <v>2.1772596517789554E-3</v>
      </c>
      <c r="AC4" s="4">
        <f>Extrapolations!AV12</f>
        <v>2.1772596517789554E-3</v>
      </c>
      <c r="AD4" s="4">
        <f>Extrapolations!AW12</f>
        <v>2.1772596517789554E-3</v>
      </c>
      <c r="AE4" s="4">
        <f>Extrapolations!AX12</f>
        <v>2.1772596517789554E-3</v>
      </c>
      <c r="AF4" s="4">
        <f>Extrapolations!AY12</f>
        <v>2.1772596517789554E-3</v>
      </c>
      <c r="AG4" s="4">
        <f>Extrapolations!AZ12</f>
        <v>2.1772596517789554E-3</v>
      </c>
      <c r="AH4" s="4">
        <f>Extrapolations!BA12</f>
        <v>2.1772596517789554E-3</v>
      </c>
      <c r="AI4" s="4">
        <f>Extrapolations!BB12</f>
        <v>2.1772596517789554E-3</v>
      </c>
    </row>
    <row r="5" spans="1:35">
      <c r="A5" t="s">
        <v>5</v>
      </c>
      <c r="B5" s="4">
        <f t="shared" ref="B5:AI5" si="1">B$4</f>
        <v>2.1772596517789554E-3</v>
      </c>
      <c r="C5" s="4">
        <f t="shared" si="1"/>
        <v>2.1772596517789554E-3</v>
      </c>
      <c r="D5" s="4">
        <f t="shared" si="1"/>
        <v>2.1772596517789554E-3</v>
      </c>
      <c r="E5" s="4">
        <f t="shared" si="1"/>
        <v>2.1772596517789554E-3</v>
      </c>
      <c r="F5" s="4">
        <f t="shared" si="1"/>
        <v>2.1772596517789554E-3</v>
      </c>
      <c r="G5" s="4">
        <f t="shared" si="1"/>
        <v>2.1772596517789554E-3</v>
      </c>
      <c r="H5" s="4">
        <f t="shared" si="1"/>
        <v>2.1772596517789554E-3</v>
      </c>
      <c r="I5" s="4">
        <f t="shared" si="1"/>
        <v>2.1772596517789554E-3</v>
      </c>
      <c r="J5" s="4">
        <f t="shared" si="1"/>
        <v>2.1772596517789554E-3</v>
      </c>
      <c r="K5" s="4">
        <f t="shared" si="1"/>
        <v>2.1772596517789554E-3</v>
      </c>
      <c r="L5" s="4">
        <f t="shared" si="1"/>
        <v>2.1772596517789554E-3</v>
      </c>
      <c r="M5" s="4">
        <f t="shared" si="1"/>
        <v>2.1772596517789554E-3</v>
      </c>
      <c r="N5" s="4">
        <f t="shared" si="1"/>
        <v>2.1772596517789554E-3</v>
      </c>
      <c r="O5" s="4">
        <f t="shared" si="1"/>
        <v>2.1772596517789554E-3</v>
      </c>
      <c r="P5" s="4">
        <f t="shared" si="1"/>
        <v>2.1772596517789554E-3</v>
      </c>
      <c r="Q5" s="4">
        <f t="shared" si="1"/>
        <v>2.1772596517789554E-3</v>
      </c>
      <c r="R5" s="4">
        <f t="shared" si="1"/>
        <v>2.1772596517789554E-3</v>
      </c>
      <c r="S5" s="4">
        <f t="shared" si="1"/>
        <v>2.1772596517789554E-3</v>
      </c>
      <c r="T5" s="4">
        <f t="shared" si="1"/>
        <v>2.1772596517789554E-3</v>
      </c>
      <c r="U5" s="4">
        <f t="shared" si="1"/>
        <v>2.1772596517789554E-3</v>
      </c>
      <c r="V5" s="4">
        <f t="shared" si="1"/>
        <v>2.1772596517789554E-3</v>
      </c>
      <c r="W5" s="4">
        <f t="shared" si="1"/>
        <v>2.1772596517789554E-3</v>
      </c>
      <c r="X5" s="4">
        <f t="shared" si="1"/>
        <v>2.1772596517789554E-3</v>
      </c>
      <c r="Y5" s="4">
        <f t="shared" si="1"/>
        <v>2.1772596517789554E-3</v>
      </c>
      <c r="Z5" s="4">
        <f t="shared" si="1"/>
        <v>2.1772596517789554E-3</v>
      </c>
      <c r="AA5" s="4">
        <f t="shared" si="1"/>
        <v>2.1772596517789554E-3</v>
      </c>
      <c r="AB5" s="4">
        <f t="shared" si="1"/>
        <v>2.1772596517789554E-3</v>
      </c>
      <c r="AC5" s="4">
        <f t="shared" si="1"/>
        <v>2.1772596517789554E-3</v>
      </c>
      <c r="AD5" s="4">
        <f t="shared" si="1"/>
        <v>2.1772596517789554E-3</v>
      </c>
      <c r="AE5" s="4">
        <f t="shared" si="1"/>
        <v>2.1772596517789554E-3</v>
      </c>
      <c r="AF5" s="4">
        <f t="shared" si="1"/>
        <v>2.1772596517789554E-3</v>
      </c>
      <c r="AG5" s="4">
        <f t="shared" si="1"/>
        <v>2.1772596517789554E-3</v>
      </c>
      <c r="AH5" s="4">
        <f t="shared" si="1"/>
        <v>2.1772596517789554E-3</v>
      </c>
      <c r="AI5" s="4">
        <f t="shared" si="1"/>
        <v>2.1772596517789554E-3</v>
      </c>
    </row>
    <row r="6" spans="1:35">
      <c r="A6" t="s">
        <v>6</v>
      </c>
      <c r="B6" s="4">
        <f>B$4/(1-'Other Values'!$B$2)*'Other Values'!$B$6+B$4*(1-'Other Values'!$B$6)</f>
        <v>4.79283604924499E-3</v>
      </c>
      <c r="C6" s="4">
        <f>C$4/(1-'Other Values'!$B$2)*'Other Values'!$B$6+C$4*(1-'Other Values'!$B$6)</f>
        <v>4.79283604924499E-3</v>
      </c>
      <c r="D6" s="4">
        <f>D$4/(1-'Other Values'!$B$2)*'Other Values'!$B$6+D$4*(1-'Other Values'!$B$6)</f>
        <v>4.79283604924499E-3</v>
      </c>
      <c r="E6" s="4">
        <f>E$4/(1-'Other Values'!$B$2)*'Other Values'!$B$6+E$4*(1-'Other Values'!$B$6)</f>
        <v>4.79283604924499E-3</v>
      </c>
      <c r="F6" s="4">
        <f>F$4/(1-'Other Values'!$B$2)*'Other Values'!$B$6+F$4*(1-'Other Values'!$B$6)</f>
        <v>4.79283604924499E-3</v>
      </c>
      <c r="G6" s="4">
        <f>G$4/(1-'Other Values'!$B$2)*'Other Values'!$B$6+G$4*(1-'Other Values'!$B$6)</f>
        <v>4.79283604924499E-3</v>
      </c>
      <c r="H6" s="4">
        <f>H$4/(1-'Other Values'!$B$2)*'Other Values'!$B$6+H$4*(1-'Other Values'!$B$6)</f>
        <v>4.79283604924499E-3</v>
      </c>
      <c r="I6" s="4">
        <f>I$4/(1-'Other Values'!$B$2)*'Other Values'!$B$6+I$4*(1-'Other Values'!$B$6)</f>
        <v>4.79283604924499E-3</v>
      </c>
      <c r="J6" s="4">
        <f>J$4/(1-'Other Values'!$B$2)*'Other Values'!$B$6+J$4*(1-'Other Values'!$B$6)</f>
        <v>4.79283604924499E-3</v>
      </c>
      <c r="K6" s="4">
        <f>K$4/(1-'Other Values'!$B$2)*'Other Values'!$B$6+K$4*(1-'Other Values'!$B$6)</f>
        <v>4.79283604924499E-3</v>
      </c>
      <c r="L6" s="4">
        <f>L$4/(1-'Other Values'!$B$2)*'Other Values'!$B$6+L$4*(1-'Other Values'!$B$6)</f>
        <v>4.79283604924499E-3</v>
      </c>
      <c r="M6" s="4">
        <f>M$4/(1-'Other Values'!$B$2)*'Other Values'!$B$6+M$4*(1-'Other Values'!$B$6)</f>
        <v>4.79283604924499E-3</v>
      </c>
      <c r="N6" s="4">
        <f>N$4/(1-'Other Values'!$B$2)*'Other Values'!$B$6+N$4*(1-'Other Values'!$B$6)</f>
        <v>4.79283604924499E-3</v>
      </c>
      <c r="O6" s="4">
        <f>O$4/(1-'Other Values'!$B$2)*'Other Values'!$B$6+O$4*(1-'Other Values'!$B$6)</f>
        <v>4.79283604924499E-3</v>
      </c>
      <c r="P6" s="4">
        <f>P$4/(1-'Other Values'!$B$2)*'Other Values'!$B$6+P$4*(1-'Other Values'!$B$6)</f>
        <v>4.79283604924499E-3</v>
      </c>
      <c r="Q6" s="4">
        <f>Q$4/(1-'Other Values'!$B$2)*'Other Values'!$B$6+Q$4*(1-'Other Values'!$B$6)</f>
        <v>4.79283604924499E-3</v>
      </c>
      <c r="R6" s="4">
        <f>R$4/(1-'Other Values'!$B$2)*'Other Values'!$B$6+R$4*(1-'Other Values'!$B$6)</f>
        <v>4.79283604924499E-3</v>
      </c>
      <c r="S6" s="4">
        <f>S$4/(1-'Other Values'!$B$2)*'Other Values'!$B$6+S$4*(1-'Other Values'!$B$6)</f>
        <v>4.79283604924499E-3</v>
      </c>
      <c r="T6" s="4">
        <f>T$4/(1-'Other Values'!$B$2)*'Other Values'!$B$6+T$4*(1-'Other Values'!$B$6)</f>
        <v>4.79283604924499E-3</v>
      </c>
      <c r="U6" s="4">
        <f>U$4/(1-'Other Values'!$B$2)*'Other Values'!$B$6+U$4*(1-'Other Values'!$B$6)</f>
        <v>4.79283604924499E-3</v>
      </c>
      <c r="V6" s="4">
        <f>V$4/(1-'Other Values'!$B$2)*'Other Values'!$B$6+V$4*(1-'Other Values'!$B$6)</f>
        <v>4.79283604924499E-3</v>
      </c>
      <c r="W6" s="4">
        <f>W$4/(1-'Other Values'!$B$2)*'Other Values'!$B$6+W$4*(1-'Other Values'!$B$6)</f>
        <v>4.79283604924499E-3</v>
      </c>
      <c r="X6" s="4">
        <f>X$4/(1-'Other Values'!$B$2)*'Other Values'!$B$6+X$4*(1-'Other Values'!$B$6)</f>
        <v>4.79283604924499E-3</v>
      </c>
      <c r="Y6" s="4">
        <f>Y$4/(1-'Other Values'!$B$2)*'Other Values'!$B$6+Y$4*(1-'Other Values'!$B$6)</f>
        <v>4.79283604924499E-3</v>
      </c>
      <c r="Z6" s="4">
        <f>Z$4/(1-'Other Values'!$B$2)*'Other Values'!$B$6+Z$4*(1-'Other Values'!$B$6)</f>
        <v>4.79283604924499E-3</v>
      </c>
      <c r="AA6" s="4">
        <f>AA$4/(1-'Other Values'!$B$2)*'Other Values'!$B$6+AA$4*(1-'Other Values'!$B$6)</f>
        <v>4.79283604924499E-3</v>
      </c>
      <c r="AB6" s="4">
        <f>AB$4/(1-'Other Values'!$B$2)*'Other Values'!$B$6+AB$4*(1-'Other Values'!$B$6)</f>
        <v>4.79283604924499E-3</v>
      </c>
      <c r="AC6" s="4">
        <f>AC$4/(1-'Other Values'!$B$2)*'Other Values'!$B$6+AC$4*(1-'Other Values'!$B$6)</f>
        <v>4.79283604924499E-3</v>
      </c>
      <c r="AD6" s="4">
        <f>AD$4/(1-'Other Values'!$B$2)*'Other Values'!$B$6+AD$4*(1-'Other Values'!$B$6)</f>
        <v>4.79283604924499E-3</v>
      </c>
      <c r="AE6" s="4">
        <f>AE$4/(1-'Other Values'!$B$2)*'Other Values'!$B$6+AE$4*(1-'Other Values'!$B$6)</f>
        <v>4.79283604924499E-3</v>
      </c>
      <c r="AF6" s="4">
        <f>AF$4/(1-'Other Values'!$B$2)*'Other Values'!$B$6+AF$4*(1-'Other Values'!$B$6)</f>
        <v>4.79283604924499E-3</v>
      </c>
      <c r="AG6" s="4">
        <f>AG$4/(1-'Other Values'!$B$2)*'Other Values'!$B$6+AG$4*(1-'Other Values'!$B$6)</f>
        <v>4.79283604924499E-3</v>
      </c>
      <c r="AH6" s="4">
        <f>AH$4/(1-'Other Values'!$B$2)*'Other Values'!$B$6+AH$4*(1-'Other Values'!$B$6)</f>
        <v>4.79283604924499E-3</v>
      </c>
      <c r="AI6" s="4">
        <f>AI$4/(1-'Other Values'!$B$2)*'Other Values'!$B$6+AI$4*(1-'Other Values'!$B$6)</f>
        <v>4.79283604924499E-3</v>
      </c>
    </row>
    <row r="7" spans="1:35">
      <c r="A7" t="s">
        <v>84</v>
      </c>
      <c r="B7" s="4">
        <f>B$4*Calculations!$B$31</f>
        <v>1.6873762301286906E-3</v>
      </c>
      <c r="C7" s="4">
        <f>C$4*Calculations!$B$31</f>
        <v>1.6873762301286906E-3</v>
      </c>
      <c r="D7" s="4">
        <f>D$4*Calculations!$B$31</f>
        <v>1.6873762301286906E-3</v>
      </c>
      <c r="E7" s="4">
        <f>E$4*Calculations!$B$31</f>
        <v>1.6873762301286906E-3</v>
      </c>
      <c r="F7" s="4">
        <f>F$4*Calculations!$B$31</f>
        <v>1.6873762301286906E-3</v>
      </c>
      <c r="G7" s="4">
        <f>G$4*Calculations!$B$31</f>
        <v>1.6873762301286906E-3</v>
      </c>
      <c r="H7" s="4">
        <f>H$4*Calculations!$B$31</f>
        <v>1.6873762301286906E-3</v>
      </c>
      <c r="I7" s="4">
        <f>I$4*Calculations!$B$31</f>
        <v>1.6873762301286906E-3</v>
      </c>
      <c r="J7" s="4">
        <f>J$4*Calculations!$B$31</f>
        <v>1.6873762301286906E-3</v>
      </c>
      <c r="K7" s="4">
        <f>K$4*Calculations!$B$31</f>
        <v>1.6873762301286906E-3</v>
      </c>
      <c r="L7" s="4">
        <f>L$4*Calculations!$B$31</f>
        <v>1.6873762301286906E-3</v>
      </c>
      <c r="M7" s="4">
        <f>M$4*Calculations!$B$31</f>
        <v>1.6873762301286906E-3</v>
      </c>
      <c r="N7" s="4">
        <f>N$4*Calculations!$B$31</f>
        <v>1.6873762301286906E-3</v>
      </c>
      <c r="O7" s="4">
        <f>O$4*Calculations!$B$31</f>
        <v>1.6873762301286906E-3</v>
      </c>
      <c r="P7" s="4">
        <f>P$4*Calculations!$B$31</f>
        <v>1.6873762301286906E-3</v>
      </c>
      <c r="Q7" s="4">
        <f>Q$4*Calculations!$B$31</f>
        <v>1.6873762301286906E-3</v>
      </c>
      <c r="R7" s="4">
        <f>R$4*Calculations!$B$31</f>
        <v>1.6873762301286906E-3</v>
      </c>
      <c r="S7" s="4">
        <f>S$4*Calculations!$B$31</f>
        <v>1.6873762301286906E-3</v>
      </c>
      <c r="T7" s="4">
        <f>T$4*Calculations!$B$31</f>
        <v>1.6873762301286906E-3</v>
      </c>
      <c r="U7" s="4">
        <f>U$4*Calculations!$B$31</f>
        <v>1.6873762301286906E-3</v>
      </c>
      <c r="V7" s="4">
        <f>V$4*Calculations!$B$31</f>
        <v>1.6873762301286906E-3</v>
      </c>
      <c r="W7" s="4">
        <f>W$4*Calculations!$B$31</f>
        <v>1.6873762301286906E-3</v>
      </c>
      <c r="X7" s="4">
        <f>X$4*Calculations!$B$31</f>
        <v>1.6873762301286906E-3</v>
      </c>
      <c r="Y7" s="4">
        <f>Y$4*Calculations!$B$31</f>
        <v>1.6873762301286906E-3</v>
      </c>
      <c r="Z7" s="4">
        <f>Z$4*Calculations!$B$31</f>
        <v>1.6873762301286906E-3</v>
      </c>
      <c r="AA7" s="4">
        <f>AA$4*Calculations!$B$31</f>
        <v>1.6873762301286906E-3</v>
      </c>
      <c r="AB7" s="4">
        <f>AB$4*Calculations!$B$31</f>
        <v>1.6873762301286906E-3</v>
      </c>
      <c r="AC7" s="4">
        <f>AC$4*Calculations!$B$31</f>
        <v>1.6873762301286906E-3</v>
      </c>
      <c r="AD7" s="4">
        <f>AD$4*Calculations!$B$31</f>
        <v>1.6873762301286906E-3</v>
      </c>
      <c r="AE7" s="4">
        <f>AE$4*Calculations!$B$31</f>
        <v>1.6873762301286906E-3</v>
      </c>
      <c r="AF7" s="4">
        <f>AF$4*Calculations!$B$31</f>
        <v>1.6873762301286906E-3</v>
      </c>
      <c r="AG7" s="4">
        <f>AG$4*Calculations!$B$31</f>
        <v>1.6873762301286906E-3</v>
      </c>
      <c r="AH7" s="4">
        <f>AH$4*Calculations!$B$31</f>
        <v>1.6873762301286906E-3</v>
      </c>
      <c r="AI7" s="4">
        <f>AI$4*Calculations!$B$31</f>
        <v>1.6873762301286906E-3</v>
      </c>
    </row>
    <row r="8" spans="1:35">
      <c r="A8" t="s">
        <v>85</v>
      </c>
      <c r="B8" s="4">
        <f>B$4*Calculations!$B$27</f>
        <v>5.4431491294473881E-3</v>
      </c>
      <c r="C8" s="4">
        <f>C$4*Calculations!$B$27</f>
        <v>5.4431491294473881E-3</v>
      </c>
      <c r="D8" s="4">
        <f>D$4*Calculations!$B$27</f>
        <v>5.4431491294473881E-3</v>
      </c>
      <c r="E8" s="4">
        <f>E$4*Calculations!$B$27</f>
        <v>5.4431491294473881E-3</v>
      </c>
      <c r="F8" s="4">
        <f>F$4*Calculations!$B$27</f>
        <v>5.4431491294473881E-3</v>
      </c>
      <c r="G8" s="4">
        <f>G$4*Calculations!$B$27</f>
        <v>5.4431491294473881E-3</v>
      </c>
      <c r="H8" s="4">
        <f>H$4*Calculations!$B$27</f>
        <v>5.4431491294473881E-3</v>
      </c>
      <c r="I8" s="4">
        <f>I$4*Calculations!$B$27</f>
        <v>5.4431491294473881E-3</v>
      </c>
      <c r="J8" s="4">
        <f>J$4*Calculations!$B$27</f>
        <v>5.4431491294473881E-3</v>
      </c>
      <c r="K8" s="4">
        <f>K$4*Calculations!$B$27</f>
        <v>5.4431491294473881E-3</v>
      </c>
      <c r="L8" s="4">
        <f>L$4*Calculations!$B$27</f>
        <v>5.4431491294473881E-3</v>
      </c>
      <c r="M8" s="4">
        <f>M$4*Calculations!$B$27</f>
        <v>5.4431491294473881E-3</v>
      </c>
      <c r="N8" s="4">
        <f>N$4*Calculations!$B$27</f>
        <v>5.4431491294473881E-3</v>
      </c>
      <c r="O8" s="4">
        <f>O$4*Calculations!$B$27</f>
        <v>5.4431491294473881E-3</v>
      </c>
      <c r="P8" s="4">
        <f>P$4*Calculations!$B$27</f>
        <v>5.4431491294473881E-3</v>
      </c>
      <c r="Q8" s="4">
        <f>Q$4*Calculations!$B$27</f>
        <v>5.4431491294473881E-3</v>
      </c>
      <c r="R8" s="4">
        <f>R$4*Calculations!$B$27</f>
        <v>5.4431491294473881E-3</v>
      </c>
      <c r="S8" s="4">
        <f>S$4*Calculations!$B$27</f>
        <v>5.4431491294473881E-3</v>
      </c>
      <c r="T8" s="4">
        <f>T$4*Calculations!$B$27</f>
        <v>5.4431491294473881E-3</v>
      </c>
      <c r="U8" s="4">
        <f>U$4*Calculations!$B$27</f>
        <v>5.4431491294473881E-3</v>
      </c>
      <c r="V8" s="4">
        <f>V$4*Calculations!$B$27</f>
        <v>5.4431491294473881E-3</v>
      </c>
      <c r="W8" s="4">
        <f>W$4*Calculations!$B$27</f>
        <v>5.4431491294473881E-3</v>
      </c>
      <c r="X8" s="4">
        <f>X$4*Calculations!$B$27</f>
        <v>5.4431491294473881E-3</v>
      </c>
      <c r="Y8" s="4">
        <f>Y$4*Calculations!$B$27</f>
        <v>5.4431491294473881E-3</v>
      </c>
      <c r="Z8" s="4">
        <f>Z$4*Calculations!$B$27</f>
        <v>5.4431491294473881E-3</v>
      </c>
      <c r="AA8" s="4">
        <f>AA$4*Calculations!$B$27</f>
        <v>5.4431491294473881E-3</v>
      </c>
      <c r="AB8" s="4">
        <f>AB$4*Calculations!$B$27</f>
        <v>5.4431491294473881E-3</v>
      </c>
      <c r="AC8" s="4">
        <f>AC$4*Calculations!$B$27</f>
        <v>5.4431491294473881E-3</v>
      </c>
      <c r="AD8" s="4">
        <f>AD$4*Calculations!$B$27</f>
        <v>5.4431491294473881E-3</v>
      </c>
      <c r="AE8" s="4">
        <f>AE$4*Calculations!$B$27</f>
        <v>5.4431491294473881E-3</v>
      </c>
      <c r="AF8" s="4">
        <f>AF$4*Calculations!$B$27</f>
        <v>5.4431491294473881E-3</v>
      </c>
      <c r="AG8" s="4">
        <f>AG$4*Calculations!$B$27</f>
        <v>5.4431491294473881E-3</v>
      </c>
      <c r="AH8" s="4">
        <f>AH$4*Calculations!$B$27</f>
        <v>5.4431491294473881E-3</v>
      </c>
      <c r="AI8" s="4">
        <f>AI$4*Calculations!$B$27</f>
        <v>5.4431491294473881E-3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2"/>
  <sheetViews>
    <sheetView workbookViewId="0">
      <selection activeCell="D25" sqref="D25"/>
    </sheetView>
  </sheetViews>
  <sheetFormatPr defaultRowHeight="15"/>
  <cols>
    <col min="1" max="1" width="23.28515625" customWidth="1"/>
    <col min="2" max="2" width="16.42578125" customWidth="1"/>
    <col min="3" max="3" width="26.85546875" customWidth="1"/>
    <col min="4" max="5" width="10.28515625" customWidth="1"/>
  </cols>
  <sheetData>
    <row r="1" spans="1:40">
      <c r="A1" t="s">
        <v>23</v>
      </c>
    </row>
    <row r="2" spans="1:40">
      <c r="A2" t="s">
        <v>24</v>
      </c>
    </row>
    <row r="3" spans="1:40">
      <c r="A3" t="s">
        <v>25</v>
      </c>
    </row>
    <row r="4" spans="1:40">
      <c r="A4" t="s">
        <v>26</v>
      </c>
    </row>
    <row r="6" spans="1:40">
      <c r="A6" s="2" t="s">
        <v>91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40">
      <c r="A7" s="1" t="s">
        <v>27</v>
      </c>
      <c r="B7" s="1" t="s">
        <v>28</v>
      </c>
      <c r="C7" s="1" t="s">
        <v>29</v>
      </c>
      <c r="D7">
        <v>2015</v>
      </c>
      <c r="E7">
        <v>2016</v>
      </c>
      <c r="F7">
        <v>2017</v>
      </c>
      <c r="G7">
        <v>2018</v>
      </c>
      <c r="H7">
        <v>2019</v>
      </c>
      <c r="I7">
        <v>2020</v>
      </c>
      <c r="J7">
        <v>2021</v>
      </c>
      <c r="K7">
        <v>2022</v>
      </c>
      <c r="L7">
        <v>2023</v>
      </c>
      <c r="M7">
        <v>2024</v>
      </c>
      <c r="N7">
        <v>2025</v>
      </c>
      <c r="O7">
        <v>2026</v>
      </c>
      <c r="P7">
        <v>2027</v>
      </c>
      <c r="Q7">
        <v>2028</v>
      </c>
      <c r="R7">
        <v>2029</v>
      </c>
      <c r="S7">
        <v>2030</v>
      </c>
      <c r="T7">
        <v>2031</v>
      </c>
      <c r="U7">
        <v>2032</v>
      </c>
      <c r="V7">
        <v>2033</v>
      </c>
      <c r="W7">
        <v>2034</v>
      </c>
      <c r="X7">
        <v>2035</v>
      </c>
      <c r="Y7">
        <v>2036</v>
      </c>
      <c r="Z7">
        <v>2037</v>
      </c>
      <c r="AA7">
        <v>2038</v>
      </c>
      <c r="AB7">
        <v>2039</v>
      </c>
      <c r="AC7">
        <v>2040</v>
      </c>
      <c r="AD7">
        <v>2041</v>
      </c>
      <c r="AE7">
        <v>2042</v>
      </c>
      <c r="AF7">
        <v>2043</v>
      </c>
      <c r="AG7">
        <v>2044</v>
      </c>
      <c r="AH7">
        <v>2045</v>
      </c>
      <c r="AI7">
        <v>2046</v>
      </c>
      <c r="AJ7">
        <v>2047</v>
      </c>
      <c r="AK7">
        <v>2048</v>
      </c>
      <c r="AL7">
        <v>2049</v>
      </c>
      <c r="AM7">
        <v>2050</v>
      </c>
    </row>
    <row r="8" spans="1:40">
      <c r="A8" t="s">
        <v>15</v>
      </c>
      <c r="B8" t="s">
        <v>21</v>
      </c>
      <c r="C8" t="s">
        <v>4</v>
      </c>
      <c r="D8" s="29">
        <v>9.6145344436033306E-4</v>
      </c>
      <c r="E8" s="26">
        <v>9.6145344436033306E-4</v>
      </c>
      <c r="F8" s="26">
        <v>9.6145344436033306E-4</v>
      </c>
      <c r="G8" s="26">
        <v>9.6145344436033306E-4</v>
      </c>
      <c r="H8" s="26">
        <v>9.6145344436033306E-4</v>
      </c>
      <c r="I8" s="26">
        <v>9.6145344436033306E-4</v>
      </c>
      <c r="J8" s="26">
        <v>9.6145344436033306E-4</v>
      </c>
      <c r="K8" s="26">
        <v>9.6145344436033306E-4</v>
      </c>
      <c r="L8" s="26">
        <v>9.6145344436033306E-4</v>
      </c>
      <c r="M8" s="26">
        <v>9.6145344436033306E-4</v>
      </c>
      <c r="N8" s="26">
        <v>9.6145344436033306E-4</v>
      </c>
      <c r="O8" s="26">
        <v>9.6145344436033306E-4</v>
      </c>
      <c r="P8" s="26">
        <v>9.6145344436033306E-4</v>
      </c>
      <c r="Q8" s="26">
        <v>9.6145344436033306E-4</v>
      </c>
      <c r="R8" s="26">
        <v>9.6145344436033306E-4</v>
      </c>
      <c r="S8" s="26">
        <v>9.6145344436033306E-4</v>
      </c>
      <c r="T8" s="26">
        <v>9.6145344436033306E-4</v>
      </c>
      <c r="U8" s="26">
        <v>9.6145344436033306E-4</v>
      </c>
      <c r="V8" s="26">
        <v>9.6145344436033306E-4</v>
      </c>
      <c r="W8" s="26">
        <v>9.6145344436033306E-4</v>
      </c>
      <c r="X8" s="26">
        <v>9.6145344436033306E-4</v>
      </c>
      <c r="Y8" s="26">
        <v>9.6145344436033306E-4</v>
      </c>
      <c r="Z8" s="26">
        <v>9.6145344436033306E-4</v>
      </c>
      <c r="AA8" s="26">
        <v>9.6145344436033306E-4</v>
      </c>
      <c r="AB8" s="26">
        <v>9.6145344436033306E-4</v>
      </c>
      <c r="AC8" s="26">
        <v>9.6145344436033306E-4</v>
      </c>
      <c r="AD8" s="26">
        <v>9.6145344436033306E-4</v>
      </c>
      <c r="AE8" s="26">
        <v>9.6145344436033306E-4</v>
      </c>
      <c r="AF8" s="26">
        <v>9.6145344436033306E-4</v>
      </c>
      <c r="AG8" s="26">
        <v>9.6145344436033306E-4</v>
      </c>
      <c r="AH8" s="26">
        <v>9.6145344436033306E-4</v>
      </c>
      <c r="AI8" s="26">
        <v>9.6145344436033306E-4</v>
      </c>
      <c r="AJ8" s="26">
        <v>9.6145344436033306E-4</v>
      </c>
      <c r="AK8" s="26">
        <v>9.6145344436033306E-4</v>
      </c>
      <c r="AL8" s="26">
        <v>9.6145344436033306E-4</v>
      </c>
      <c r="AM8" s="26">
        <v>9.6145344436033306E-4</v>
      </c>
      <c r="AN8" s="4"/>
    </row>
    <row r="9" spans="1:40">
      <c r="A9" t="s">
        <v>15</v>
      </c>
      <c r="B9" t="s">
        <v>22</v>
      </c>
      <c r="C9" t="s">
        <v>4</v>
      </c>
      <c r="D9">
        <v>1.5243553008595985E-3</v>
      </c>
      <c r="E9">
        <v>1.5243553008595985E-3</v>
      </c>
      <c r="F9" s="4">
        <v>1.5243553008595985E-3</v>
      </c>
      <c r="G9" s="4">
        <v>1.5243553008595985E-3</v>
      </c>
      <c r="H9" s="4">
        <v>1.5243553008595985E-3</v>
      </c>
      <c r="I9" s="4">
        <v>1.5243553008595985E-3</v>
      </c>
      <c r="J9" s="4">
        <v>1.5243553008595985E-3</v>
      </c>
      <c r="K9" s="4">
        <v>1.5243553008595985E-3</v>
      </c>
      <c r="L9" s="4">
        <v>1.5243553008595985E-3</v>
      </c>
      <c r="M9" s="4">
        <v>1.5243553008595985E-3</v>
      </c>
      <c r="N9" s="4">
        <v>1.5243553008595985E-3</v>
      </c>
      <c r="O9" s="4">
        <v>1.5243553008595985E-3</v>
      </c>
      <c r="P9" s="4">
        <v>1.5243553008595985E-3</v>
      </c>
      <c r="Q9" s="4">
        <v>1.5243553008595985E-3</v>
      </c>
      <c r="R9" s="4">
        <v>1.5243553008595985E-3</v>
      </c>
      <c r="S9" s="4">
        <v>1.5243553008595985E-3</v>
      </c>
      <c r="T9" s="4">
        <v>1.5243553008595985E-3</v>
      </c>
      <c r="U9" s="4">
        <v>1.5243553008595985E-3</v>
      </c>
      <c r="V9" s="4">
        <v>1.5243553008595985E-3</v>
      </c>
      <c r="W9" s="4">
        <v>1.5243553008595985E-3</v>
      </c>
      <c r="X9" s="4">
        <v>1.5243553008595985E-3</v>
      </c>
      <c r="Y9" s="4">
        <v>1.5243553008595985E-3</v>
      </c>
      <c r="Z9" s="4">
        <v>1.5243553008595985E-3</v>
      </c>
      <c r="AA9" s="4">
        <v>1.5243553008595985E-3</v>
      </c>
      <c r="AB9" s="4">
        <v>1.5243553008595985E-3</v>
      </c>
      <c r="AC9" s="4">
        <v>1.5243553008595985E-3</v>
      </c>
      <c r="AD9" s="4">
        <v>1.5243553008595985E-3</v>
      </c>
      <c r="AE9" s="4">
        <v>1.5243553008595985E-3</v>
      </c>
      <c r="AF9" s="4">
        <v>1.5243553008595985E-3</v>
      </c>
      <c r="AG9" s="4">
        <v>1.5243553008595985E-3</v>
      </c>
      <c r="AH9" s="4">
        <v>1.5243553008595985E-3</v>
      </c>
      <c r="AI9" s="4">
        <v>1.5243553008595985E-3</v>
      </c>
      <c r="AJ9" s="4">
        <v>1.5243553008595985E-3</v>
      </c>
      <c r="AK9" s="4">
        <v>1.5243553008595985E-3</v>
      </c>
      <c r="AL9" s="4">
        <v>1.5243553008595985E-3</v>
      </c>
      <c r="AM9" s="4">
        <v>1.5243553008595985E-3</v>
      </c>
      <c r="AN9" s="4"/>
    </row>
    <row r="10" spans="1:40">
      <c r="A10" t="s">
        <v>8</v>
      </c>
      <c r="B10" t="s">
        <v>21</v>
      </c>
      <c r="C10" t="s">
        <v>5</v>
      </c>
      <c r="D10">
        <v>6.6224156910194435E-3</v>
      </c>
      <c r="E10">
        <v>6.6224156910194435E-3</v>
      </c>
      <c r="F10" s="4">
        <v>6.6224156910194435E-3</v>
      </c>
      <c r="G10" s="4">
        <v>6.6224156910194435E-3</v>
      </c>
      <c r="H10" s="4">
        <v>6.6224156910194435E-3</v>
      </c>
      <c r="I10" s="4">
        <v>6.6224156910194435E-3</v>
      </c>
      <c r="J10" s="4">
        <v>6.6224156910194435E-3</v>
      </c>
      <c r="K10" s="4">
        <v>6.6224156910194435E-3</v>
      </c>
      <c r="L10" s="4">
        <v>6.6224156910194435E-3</v>
      </c>
      <c r="M10" s="4">
        <v>6.6224156910194435E-3</v>
      </c>
      <c r="N10" s="4">
        <v>6.6224156910194435E-3</v>
      </c>
      <c r="O10" s="4">
        <v>6.6224156910194435E-3</v>
      </c>
      <c r="P10" s="4">
        <v>6.6224156910194435E-3</v>
      </c>
      <c r="Q10" s="4">
        <v>6.6224156910194435E-3</v>
      </c>
      <c r="R10" s="4">
        <v>6.6224156910194435E-3</v>
      </c>
      <c r="S10" s="4">
        <v>6.6224156910194435E-3</v>
      </c>
      <c r="T10" s="4">
        <v>6.6224156910194435E-3</v>
      </c>
      <c r="U10" s="4">
        <v>6.6224156910194435E-3</v>
      </c>
      <c r="V10" s="4">
        <v>6.6224156910194435E-3</v>
      </c>
      <c r="W10" s="4">
        <v>6.6224156910194435E-3</v>
      </c>
      <c r="X10" s="4">
        <v>6.6224156910194435E-3</v>
      </c>
      <c r="Y10" s="4">
        <v>6.6224156910194435E-3</v>
      </c>
      <c r="Z10" s="4">
        <v>6.6224156910194435E-3</v>
      </c>
      <c r="AA10" s="4">
        <v>6.6224156910194435E-3</v>
      </c>
      <c r="AB10" s="4">
        <v>6.6224156910194435E-3</v>
      </c>
      <c r="AC10" s="4">
        <v>6.6224156910194435E-3</v>
      </c>
      <c r="AD10" s="4">
        <v>6.6224156910194435E-3</v>
      </c>
      <c r="AE10" s="4">
        <v>6.6224156910194435E-3</v>
      </c>
      <c r="AF10" s="4">
        <v>6.6224156910194435E-3</v>
      </c>
      <c r="AG10" s="4">
        <v>6.6224156910194435E-3</v>
      </c>
      <c r="AH10" s="4">
        <v>6.6224156910194435E-3</v>
      </c>
      <c r="AI10" s="4">
        <v>6.6224156910194435E-3</v>
      </c>
      <c r="AJ10" s="4">
        <v>6.6224156910194435E-3</v>
      </c>
      <c r="AK10" s="4">
        <v>6.6224156910194435E-3</v>
      </c>
      <c r="AL10" s="4">
        <v>6.6224156910194435E-3</v>
      </c>
      <c r="AM10" s="4">
        <v>6.6224156910194435E-3</v>
      </c>
      <c r="AN10" s="4"/>
    </row>
    <row r="11" spans="1:40">
      <c r="A11" t="s">
        <v>8</v>
      </c>
      <c r="B11" t="s">
        <v>22</v>
      </c>
      <c r="C11" t="s">
        <v>5</v>
      </c>
      <c r="D11">
        <v>5.4812607449856738E-3</v>
      </c>
      <c r="E11">
        <v>5.5360733524355303E-3</v>
      </c>
      <c r="F11">
        <v>5.5914340859598852E-3</v>
      </c>
      <c r="G11">
        <v>5.6473484268194842E-3</v>
      </c>
      <c r="H11">
        <v>5.7038219110876788E-3</v>
      </c>
      <c r="I11">
        <v>5.7608601301985555E-3</v>
      </c>
      <c r="J11">
        <v>5.8184687315005409E-3</v>
      </c>
      <c r="K11">
        <v>5.8766534188155464E-3</v>
      </c>
      <c r="L11">
        <v>5.9354199530037019E-3</v>
      </c>
      <c r="M11">
        <v>5.9947741525337387E-3</v>
      </c>
      <c r="N11">
        <v>6.0547218940590758E-3</v>
      </c>
      <c r="O11">
        <v>6.1152691129996665E-3</v>
      </c>
      <c r="P11">
        <v>6.1764218041296635E-3</v>
      </c>
      <c r="Q11">
        <v>6.2381860221709601E-3</v>
      </c>
      <c r="R11">
        <v>6.3005678823926702E-3</v>
      </c>
      <c r="S11">
        <v>6.3635735612165966E-3</v>
      </c>
      <c r="T11">
        <v>6.4272092968287627E-3</v>
      </c>
      <c r="U11">
        <v>6.49148138979705E-3</v>
      </c>
      <c r="V11">
        <v>6.5563962036950208E-3</v>
      </c>
      <c r="W11">
        <v>6.6219601657319712E-3</v>
      </c>
      <c r="X11">
        <v>6.6881797673892908E-3</v>
      </c>
      <c r="Y11">
        <v>6.7550615650631834E-3</v>
      </c>
      <c r="Z11">
        <v>6.822612180713815E-3</v>
      </c>
      <c r="AA11">
        <v>6.8908383025209534E-3</v>
      </c>
      <c r="AB11">
        <v>6.9597466855461634E-3</v>
      </c>
      <c r="AC11">
        <v>7.029344152401625E-3</v>
      </c>
      <c r="AD11">
        <v>7.0996375939256411E-3</v>
      </c>
      <c r="AE11">
        <v>7.1706339698648976E-3</v>
      </c>
      <c r="AF11">
        <v>7.2423403095635466E-3</v>
      </c>
      <c r="AG11">
        <v>7.3147637126591818E-3</v>
      </c>
      <c r="AH11">
        <v>7.3879113497857737E-3</v>
      </c>
      <c r="AI11">
        <v>7.4617904632836313E-3</v>
      </c>
      <c r="AJ11">
        <v>7.5364083679164678E-3</v>
      </c>
      <c r="AK11">
        <v>7.6117724515956326E-3</v>
      </c>
      <c r="AL11">
        <v>7.687890176111589E-3</v>
      </c>
      <c r="AM11">
        <v>7.7647690778727052E-3</v>
      </c>
      <c r="AN11" s="4"/>
    </row>
    <row r="12" spans="1:40">
      <c r="A12" t="s">
        <v>7</v>
      </c>
      <c r="B12" t="s">
        <v>21</v>
      </c>
      <c r="C12" t="s">
        <v>5</v>
      </c>
      <c r="D12">
        <v>5.3084192858572827E-4</v>
      </c>
      <c r="E12">
        <v>5.3774287365734267E-4</v>
      </c>
      <c r="F12" s="4">
        <v>5.4473353101488803E-4</v>
      </c>
      <c r="G12" s="4">
        <v>5.5181506691808152E-4</v>
      </c>
      <c r="H12" s="4">
        <v>5.5898866278801648E-4</v>
      </c>
      <c r="I12" s="4">
        <v>5.662555154042606E-4</v>
      </c>
      <c r="J12" s="4">
        <v>5.736168371045159E-4</v>
      </c>
      <c r="K12" s="4">
        <v>5.8107385598687457E-4</v>
      </c>
      <c r="L12" s="4">
        <v>5.8862781611470391E-4</v>
      </c>
      <c r="M12" s="4">
        <v>5.9627997772419502E-4</v>
      </c>
      <c r="N12" s="4">
        <v>6.0403161743460951E-4</v>
      </c>
      <c r="O12" s="4">
        <v>6.1188402846125932E-4</v>
      </c>
      <c r="P12" s="4">
        <v>6.1983852083125567E-4</v>
      </c>
      <c r="Q12" s="4">
        <v>6.2789642160206193E-4</v>
      </c>
      <c r="R12" s="4">
        <v>6.3605907508288871E-4</v>
      </c>
      <c r="S12" s="4">
        <v>6.4432784305896616E-4</v>
      </c>
      <c r="T12" s="4">
        <v>6.5270410501873269E-4</v>
      </c>
      <c r="U12" s="4">
        <v>6.6118925838397618E-4</v>
      </c>
      <c r="V12" s="4">
        <v>6.6978471874296779E-4</v>
      </c>
      <c r="W12" s="4">
        <v>6.7849192008662628E-4</v>
      </c>
      <c r="X12" s="4">
        <v>6.8731231504775235E-4</v>
      </c>
      <c r="Y12" s="4">
        <v>6.9624737514337306E-4</v>
      </c>
      <c r="Z12" s="4">
        <v>7.052985910202368E-4</v>
      </c>
      <c r="AA12" s="4">
        <v>7.1446747270349981E-4</v>
      </c>
      <c r="AB12" s="4">
        <v>7.2375554984864521E-4</v>
      </c>
      <c r="AC12" s="4">
        <v>7.3316437199667751E-4</v>
      </c>
      <c r="AD12" s="4">
        <v>7.4269550883263426E-4</v>
      </c>
      <c r="AE12" s="4">
        <v>7.5235055044745838E-4</v>
      </c>
      <c r="AF12" s="4">
        <v>7.6213110760327523E-4</v>
      </c>
      <c r="AG12" s="4">
        <v>7.7203881200211774E-4</v>
      </c>
      <c r="AH12" s="4">
        <v>7.8207531655814517E-4</v>
      </c>
      <c r="AI12" s="4">
        <v>7.9224229567340099E-4</v>
      </c>
      <c r="AJ12" s="4">
        <v>8.0254144551715511E-4</v>
      </c>
      <c r="AK12" s="4">
        <v>8.1297448430887799E-4</v>
      </c>
      <c r="AL12" s="4">
        <v>8.2354315260489328E-4</v>
      </c>
      <c r="AM12" s="4">
        <v>8.3424921358875683E-4</v>
      </c>
      <c r="AN12" s="4"/>
    </row>
    <row r="13" spans="1:40">
      <c r="A13" t="s">
        <v>7</v>
      </c>
      <c r="B13" t="s">
        <v>22</v>
      </c>
      <c r="C13" t="s">
        <v>5</v>
      </c>
      <c r="D13">
        <v>4.1650763130588971E-4</v>
      </c>
      <c r="E13">
        <v>4.1650763130588971E-4</v>
      </c>
      <c r="F13" s="4">
        <v>4.1650763130588971E-4</v>
      </c>
      <c r="G13" s="4">
        <v>4.1650763130588971E-4</v>
      </c>
      <c r="H13" s="4">
        <v>4.1650763130588971E-4</v>
      </c>
      <c r="I13" s="4">
        <v>4.1650763130588971E-4</v>
      </c>
      <c r="J13" s="4">
        <v>4.1650763130588971E-4</v>
      </c>
      <c r="K13" s="4">
        <v>4.1650763130588971E-4</v>
      </c>
      <c r="L13" s="4">
        <v>4.1650763130588971E-4</v>
      </c>
      <c r="M13" s="4">
        <v>4.1650763130588971E-4</v>
      </c>
      <c r="N13" s="4">
        <v>4.1650763130588971E-4</v>
      </c>
      <c r="O13" s="4">
        <v>4.1650763130588971E-4</v>
      </c>
      <c r="P13" s="4">
        <v>4.1650763130588971E-4</v>
      </c>
      <c r="Q13" s="4">
        <v>4.1650763130588971E-4</v>
      </c>
      <c r="R13" s="4">
        <v>4.1650763130588971E-4</v>
      </c>
      <c r="S13" s="4">
        <v>4.1650763130588971E-4</v>
      </c>
      <c r="T13" s="4">
        <v>4.1650763130588971E-4</v>
      </c>
      <c r="U13" s="4">
        <v>4.1650763130588971E-4</v>
      </c>
      <c r="V13" s="4">
        <v>4.1650763130588971E-4</v>
      </c>
      <c r="W13" s="4">
        <v>4.1650763130588971E-4</v>
      </c>
      <c r="X13" s="4">
        <v>4.1650763130588971E-4</v>
      </c>
      <c r="Y13" s="4">
        <v>4.1650763130588971E-4</v>
      </c>
      <c r="Z13" s="4">
        <v>4.1650763130588971E-4</v>
      </c>
      <c r="AA13" s="4">
        <v>4.1650763130588971E-4</v>
      </c>
      <c r="AB13" s="4">
        <v>4.1650763130588971E-4</v>
      </c>
      <c r="AC13" s="4">
        <v>4.1650763130588971E-4</v>
      </c>
      <c r="AD13" s="4">
        <v>4.1650763130588971E-4</v>
      </c>
      <c r="AE13" s="4">
        <v>4.1650763130588971E-4</v>
      </c>
      <c r="AF13" s="4">
        <v>4.1650763130588971E-4</v>
      </c>
      <c r="AG13" s="4">
        <v>4.1650763130588971E-4</v>
      </c>
      <c r="AH13" s="4">
        <v>4.1650763130588971E-4</v>
      </c>
      <c r="AI13" s="4">
        <v>4.1650763130588971E-4</v>
      </c>
      <c r="AJ13" s="4">
        <v>4.1650763130588971E-4</v>
      </c>
      <c r="AK13" s="4">
        <v>4.1650763130588971E-4</v>
      </c>
      <c r="AL13" s="4">
        <v>4.1650763130588971E-4</v>
      </c>
      <c r="AM13" s="4">
        <v>4.1650763130588971E-4</v>
      </c>
      <c r="AN13" s="4"/>
    </row>
    <row r="14" spans="1:40">
      <c r="A14" t="s">
        <v>16</v>
      </c>
      <c r="B14" t="s">
        <v>21</v>
      </c>
      <c r="C14" t="s">
        <v>88</v>
      </c>
      <c r="D14">
        <v>2.8125625206516182E-6</v>
      </c>
      <c r="E14">
        <v>2.8125625206516182E-6</v>
      </c>
      <c r="F14">
        <v>2.8125625206516182E-6</v>
      </c>
      <c r="G14">
        <v>2.8125625206516182E-6</v>
      </c>
      <c r="H14">
        <v>2.8125625206516182E-6</v>
      </c>
      <c r="I14">
        <v>2.8125625206516182E-6</v>
      </c>
      <c r="J14">
        <v>2.8125625206516182E-6</v>
      </c>
      <c r="K14">
        <v>2.8125625206516182E-6</v>
      </c>
      <c r="L14">
        <v>2.8125625206516182E-6</v>
      </c>
      <c r="M14">
        <v>2.8125625206516182E-6</v>
      </c>
      <c r="N14">
        <v>2.8125625206516182E-6</v>
      </c>
      <c r="O14">
        <v>2.8125625206516182E-6</v>
      </c>
      <c r="P14">
        <v>2.8125625206516182E-6</v>
      </c>
      <c r="Q14">
        <v>2.8125625206516182E-6</v>
      </c>
      <c r="R14">
        <v>2.8125625206516182E-6</v>
      </c>
      <c r="S14">
        <v>2.8125625206516182E-6</v>
      </c>
      <c r="T14">
        <v>2.8125625206516182E-6</v>
      </c>
      <c r="U14">
        <v>2.8125625206516182E-6</v>
      </c>
      <c r="V14">
        <v>2.8125625206516182E-6</v>
      </c>
      <c r="W14">
        <v>2.8125625206516182E-6</v>
      </c>
      <c r="X14">
        <v>2.8125625206516182E-6</v>
      </c>
      <c r="Y14">
        <v>2.8125625206516182E-6</v>
      </c>
      <c r="Z14">
        <v>2.8125625206516182E-6</v>
      </c>
      <c r="AA14">
        <v>2.8125625206516182E-6</v>
      </c>
      <c r="AB14">
        <v>2.8125625206516182E-6</v>
      </c>
      <c r="AC14">
        <v>2.8125625206516182E-6</v>
      </c>
      <c r="AD14">
        <v>2.8125625206516182E-6</v>
      </c>
      <c r="AE14">
        <v>2.8125625206516182E-6</v>
      </c>
      <c r="AF14">
        <v>2.8125625206516182E-6</v>
      </c>
      <c r="AG14">
        <v>2.8125625206516182E-6</v>
      </c>
      <c r="AH14">
        <v>2.8125625206516182E-6</v>
      </c>
      <c r="AI14">
        <v>2.8125625206516182E-6</v>
      </c>
      <c r="AJ14">
        <v>2.8125625206516182E-6</v>
      </c>
      <c r="AK14">
        <v>2.8125625206516182E-6</v>
      </c>
      <c r="AL14">
        <v>2.8125625206516182E-6</v>
      </c>
      <c r="AM14">
        <v>2.8125625206516182E-6</v>
      </c>
      <c r="AN14" s="4"/>
    </row>
    <row r="15" spans="1:40">
      <c r="A15" t="s">
        <v>16</v>
      </c>
      <c r="B15" t="s">
        <v>22</v>
      </c>
      <c r="C15" t="s">
        <v>5</v>
      </c>
      <c r="D15">
        <v>4.3545840769854179E-3</v>
      </c>
      <c r="E15">
        <v>4.3110382362155633E-3</v>
      </c>
      <c r="F15" s="4">
        <v>4.2679278538534076E-3</v>
      </c>
      <c r="G15" s="4">
        <v>4.2252485753148739E-3</v>
      </c>
      <c r="H15" s="4">
        <v>4.1829960895617248E-3</v>
      </c>
      <c r="I15" s="4">
        <v>4.1411661286661072E-3</v>
      </c>
      <c r="J15" s="4">
        <v>4.0997544673794465E-3</v>
      </c>
      <c r="K15" s="4">
        <v>4.0587569227056516E-3</v>
      </c>
      <c r="L15" s="4">
        <v>4.0181693534785947E-3</v>
      </c>
      <c r="M15" s="4">
        <v>3.9779876599438085E-3</v>
      </c>
      <c r="N15" s="4">
        <v>3.9382077833443703E-3</v>
      </c>
      <c r="O15" s="4">
        <v>3.8988257055109264E-3</v>
      </c>
      <c r="P15" s="4">
        <v>3.8598374484558173E-3</v>
      </c>
      <c r="Q15" s="4">
        <v>3.821239073971259E-3</v>
      </c>
      <c r="R15" s="4">
        <v>3.7830266832315465E-3</v>
      </c>
      <c r="S15" s="4">
        <v>3.7451964163992312E-3</v>
      </c>
      <c r="T15" s="4">
        <v>3.7077444522352386E-3</v>
      </c>
      <c r="U15" s="4">
        <v>3.6706670077128862E-3</v>
      </c>
      <c r="V15" s="4">
        <v>3.6339603376357573E-3</v>
      </c>
      <c r="W15" s="4">
        <v>3.5976207342593995E-3</v>
      </c>
      <c r="X15" s="4">
        <v>3.5616445269168054E-3</v>
      </c>
      <c r="Y15" s="4">
        <v>3.5260280816476375E-3</v>
      </c>
      <c r="Z15" s="4">
        <v>3.490767800831161E-3</v>
      </c>
      <c r="AA15" s="4">
        <v>3.4558601228228494E-3</v>
      </c>
      <c r="AB15" s="4">
        <v>3.4213015215946206E-3</v>
      </c>
      <c r="AC15" s="4">
        <v>3.3870885063786746E-3</v>
      </c>
      <c r="AD15" s="4">
        <v>3.3532176213148879E-3</v>
      </c>
      <c r="AE15" s="4">
        <v>3.3196854451017391E-3</v>
      </c>
      <c r="AF15" s="4">
        <v>3.2864885906507216E-3</v>
      </c>
      <c r="AG15" s="4">
        <v>3.2536237047442146E-3</v>
      </c>
      <c r="AH15" s="4">
        <v>3.2210874676967725E-3</v>
      </c>
      <c r="AI15" s="4">
        <v>3.1888765930198049E-3</v>
      </c>
      <c r="AJ15" s="4">
        <v>3.1569878270896069E-3</v>
      </c>
      <c r="AK15" s="4">
        <v>3.1254179488187108E-3</v>
      </c>
      <c r="AL15" s="4">
        <v>3.0941637693305238E-3</v>
      </c>
      <c r="AM15" s="4">
        <v>3.0632221316372185E-3</v>
      </c>
      <c r="AN15" s="4"/>
    </row>
    <row r="16" spans="1:40">
      <c r="A16" t="s">
        <v>17</v>
      </c>
      <c r="B16" t="s">
        <v>21</v>
      </c>
      <c r="C16" t="s">
        <v>5</v>
      </c>
      <c r="D16">
        <v>2.2967153787088542E-4</v>
      </c>
      <c r="E16">
        <v>2.2967153787088542E-4</v>
      </c>
      <c r="F16" s="4">
        <v>2.2967153787088542E-4</v>
      </c>
      <c r="G16" s="4">
        <v>2.2967153787088542E-4</v>
      </c>
      <c r="H16" s="4">
        <v>2.2967153787088542E-4</v>
      </c>
      <c r="I16" s="4">
        <v>2.2967153787088542E-4</v>
      </c>
      <c r="J16" s="4">
        <v>2.2967153787088542E-4</v>
      </c>
      <c r="K16" s="4">
        <v>2.2967153787088542E-4</v>
      </c>
      <c r="L16" s="4">
        <v>2.2967153787088542E-4</v>
      </c>
      <c r="M16" s="4">
        <v>2.2967153787088542E-4</v>
      </c>
      <c r="N16" s="4">
        <v>2.2967153787088542E-4</v>
      </c>
      <c r="O16" s="4">
        <v>2.2967153787088542E-4</v>
      </c>
      <c r="P16" s="4">
        <v>2.2967153787088542E-4</v>
      </c>
      <c r="Q16" s="4">
        <v>2.2967153787088542E-4</v>
      </c>
      <c r="R16" s="4">
        <v>2.2967153787088542E-4</v>
      </c>
      <c r="S16" s="4">
        <v>2.2967153787088542E-4</v>
      </c>
      <c r="T16" s="4">
        <v>2.2967153787088542E-4</v>
      </c>
      <c r="U16" s="4">
        <v>2.2967153787088542E-4</v>
      </c>
      <c r="V16" s="4">
        <v>2.2967153787088542E-4</v>
      </c>
      <c r="W16" s="4">
        <v>2.2967153787088542E-4</v>
      </c>
      <c r="X16" s="4">
        <v>2.2967153787088542E-4</v>
      </c>
      <c r="Y16" s="4">
        <v>2.2967153787088542E-4</v>
      </c>
      <c r="Z16" s="4">
        <v>2.2967153787088542E-4</v>
      </c>
      <c r="AA16" s="4">
        <v>2.2967153787088542E-4</v>
      </c>
      <c r="AB16" s="4">
        <v>2.2967153787088542E-4</v>
      </c>
      <c r="AC16" s="4">
        <v>2.2967153787088542E-4</v>
      </c>
      <c r="AD16" s="4">
        <v>2.2967153787088542E-4</v>
      </c>
      <c r="AE16" s="4">
        <v>2.2967153787088542E-4</v>
      </c>
      <c r="AF16" s="4">
        <v>2.2967153787088542E-4</v>
      </c>
      <c r="AG16" s="4">
        <v>2.2967153787088542E-4</v>
      </c>
      <c r="AH16" s="4">
        <v>2.2967153787088542E-4</v>
      </c>
      <c r="AI16" s="4">
        <v>2.2967153787088542E-4</v>
      </c>
      <c r="AJ16" s="4">
        <v>2.2967153787088542E-4</v>
      </c>
      <c r="AK16" s="4">
        <v>2.2967153787088542E-4</v>
      </c>
      <c r="AL16" s="4">
        <v>2.2967153787088542E-4</v>
      </c>
      <c r="AM16" s="4">
        <v>2.2967153787088542E-4</v>
      </c>
      <c r="AN16" s="4"/>
    </row>
    <row r="17" spans="1:40">
      <c r="A17" t="s">
        <v>17</v>
      </c>
      <c r="B17" t="s">
        <v>22</v>
      </c>
      <c r="C17" t="s">
        <v>5</v>
      </c>
      <c r="D17">
        <v>2.0061742578473415E-3</v>
      </c>
      <c r="E17">
        <v>2.0061742578473415E-3</v>
      </c>
      <c r="F17" s="4">
        <v>2.0061742578473415E-3</v>
      </c>
      <c r="G17" s="4">
        <v>2.0061742578473415E-3</v>
      </c>
      <c r="H17" s="4">
        <v>2.0061742578473415E-3</v>
      </c>
      <c r="I17" s="4">
        <v>2.0061742578473415E-3</v>
      </c>
      <c r="J17" s="4">
        <v>2.0061742578473415E-3</v>
      </c>
      <c r="K17" s="4">
        <v>2.0061742578473415E-3</v>
      </c>
      <c r="L17" s="4">
        <v>2.0061742578473415E-3</v>
      </c>
      <c r="M17" s="4">
        <v>2.0061742578473415E-3</v>
      </c>
      <c r="N17" s="4">
        <v>2.0061742578473415E-3</v>
      </c>
      <c r="O17" s="4">
        <v>2.0061742578473415E-3</v>
      </c>
      <c r="P17" s="4">
        <v>2.0061742578473415E-3</v>
      </c>
      <c r="Q17" s="4">
        <v>2.0061742578473415E-3</v>
      </c>
      <c r="R17" s="4">
        <v>2.0061742578473415E-3</v>
      </c>
      <c r="S17" s="4">
        <v>2.0061742578473415E-3</v>
      </c>
      <c r="T17" s="4">
        <v>2.0061742578473415E-3</v>
      </c>
      <c r="U17" s="4">
        <v>2.0061742578473415E-3</v>
      </c>
      <c r="V17" s="4">
        <v>2.0061742578473415E-3</v>
      </c>
      <c r="W17" s="4">
        <v>2.0061742578473415E-3</v>
      </c>
      <c r="X17" s="4">
        <v>2.0061742578473415E-3</v>
      </c>
      <c r="Y17" s="4">
        <v>2.0061742578473415E-3</v>
      </c>
      <c r="Z17" s="4">
        <v>2.0061742578473415E-3</v>
      </c>
      <c r="AA17" s="4">
        <v>2.0061742578473415E-3</v>
      </c>
      <c r="AB17" s="4">
        <v>2.0061742578473415E-3</v>
      </c>
      <c r="AC17" s="4">
        <v>2.0061742578473415E-3</v>
      </c>
      <c r="AD17" s="4">
        <v>2.0061742578473415E-3</v>
      </c>
      <c r="AE17" s="4">
        <v>2.0061742578473415E-3</v>
      </c>
      <c r="AF17" s="4">
        <v>2.0061742578473415E-3</v>
      </c>
      <c r="AG17" s="4">
        <v>2.0061742578473415E-3</v>
      </c>
      <c r="AH17" s="4">
        <v>2.0061742578473415E-3</v>
      </c>
      <c r="AI17" s="4">
        <v>2.0061742578473415E-3</v>
      </c>
      <c r="AJ17" s="4">
        <v>2.0061742578473415E-3</v>
      </c>
      <c r="AK17" s="4">
        <v>2.0061742578473415E-3</v>
      </c>
      <c r="AL17" s="4">
        <v>2.0061742578473415E-3</v>
      </c>
      <c r="AM17" s="4">
        <v>2.0061742578473415E-3</v>
      </c>
      <c r="AN17" s="4"/>
    </row>
    <row r="18" spans="1:40">
      <c r="A18" t="s">
        <v>18</v>
      </c>
      <c r="B18" t="s">
        <v>21</v>
      </c>
      <c r="C18" t="s">
        <v>4</v>
      </c>
      <c r="D18">
        <v>2.1772596517789554E-3</v>
      </c>
      <c r="E18">
        <v>2.1772596517789554E-3</v>
      </c>
      <c r="F18" s="4">
        <v>2.1772596517789554E-3</v>
      </c>
      <c r="G18" s="4">
        <v>2.1772596517789554E-3</v>
      </c>
      <c r="H18" s="4">
        <v>2.1772596517789554E-3</v>
      </c>
      <c r="I18" s="4">
        <v>2.1772596517789554E-3</v>
      </c>
      <c r="J18" s="4">
        <v>2.1772596517789554E-3</v>
      </c>
      <c r="K18" s="4">
        <v>2.1772596517789554E-3</v>
      </c>
      <c r="L18" s="4">
        <v>2.1772596517789554E-3</v>
      </c>
      <c r="M18" s="4">
        <v>2.1772596517789554E-3</v>
      </c>
      <c r="N18" s="4">
        <v>2.1772596517789554E-3</v>
      </c>
      <c r="O18" s="4">
        <v>2.1772596517789554E-3</v>
      </c>
      <c r="P18" s="4">
        <v>2.1772596517789554E-3</v>
      </c>
      <c r="Q18" s="4">
        <v>2.1772596517789554E-3</v>
      </c>
      <c r="R18" s="4">
        <v>2.1772596517789554E-3</v>
      </c>
      <c r="S18" s="4">
        <v>2.1772596517789554E-3</v>
      </c>
      <c r="T18" s="4">
        <v>2.1772596517789554E-3</v>
      </c>
      <c r="U18" s="4">
        <v>2.1772596517789554E-3</v>
      </c>
      <c r="V18" s="4">
        <v>2.1772596517789554E-3</v>
      </c>
      <c r="W18" s="4">
        <v>2.1772596517789554E-3</v>
      </c>
      <c r="X18" s="4">
        <v>2.1772596517789554E-3</v>
      </c>
      <c r="Y18" s="4">
        <v>2.1772596517789554E-3</v>
      </c>
      <c r="Z18" s="4">
        <v>2.1772596517789554E-3</v>
      </c>
      <c r="AA18" s="4">
        <v>2.1772596517789554E-3</v>
      </c>
      <c r="AB18" s="4">
        <v>2.1772596517789554E-3</v>
      </c>
      <c r="AC18" s="4">
        <v>2.1772596517789554E-3</v>
      </c>
      <c r="AD18" s="4">
        <v>2.1772596517789554E-3</v>
      </c>
      <c r="AE18" s="4">
        <v>2.1772596517789554E-3</v>
      </c>
      <c r="AF18" s="4">
        <v>2.1772596517789554E-3</v>
      </c>
      <c r="AG18" s="4">
        <v>2.1772596517789554E-3</v>
      </c>
      <c r="AH18" s="4">
        <v>2.1772596517789554E-3</v>
      </c>
      <c r="AI18" s="4">
        <v>2.1772596517789554E-3</v>
      </c>
      <c r="AJ18" s="4">
        <v>2.1772596517789554E-3</v>
      </c>
      <c r="AK18" s="4">
        <v>2.1772596517789554E-3</v>
      </c>
      <c r="AL18" s="4">
        <v>2.1772596517789554E-3</v>
      </c>
      <c r="AM18" s="4">
        <v>2.1772596517789554E-3</v>
      </c>
      <c r="AN18" s="4"/>
    </row>
    <row r="19" spans="1:40">
      <c r="A19" t="s">
        <v>18</v>
      </c>
      <c r="B19" t="s">
        <v>22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8" spans="1:40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</row>
    <row r="49" spans="2:2">
      <c r="B49" s="26"/>
    </row>
    <row r="50" spans="2:2">
      <c r="B50" s="26"/>
    </row>
    <row r="51" spans="2:2">
      <c r="B51" s="26"/>
    </row>
    <row r="52" spans="2:2">
      <c r="B5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A21" sqref="A21"/>
    </sheetView>
  </sheetViews>
  <sheetFormatPr defaultRowHeight="15"/>
  <cols>
    <col min="1" max="1" width="50.42578125" customWidth="1"/>
  </cols>
  <sheetData>
    <row r="1" spans="1:2">
      <c r="A1" s="2" t="s">
        <v>9</v>
      </c>
      <c r="B1" s="3"/>
    </row>
    <row r="2" spans="1:2">
      <c r="A2" t="s">
        <v>13</v>
      </c>
      <c r="B2" s="16">
        <v>0.68595041322314043</v>
      </c>
    </row>
    <row r="3" spans="1:2">
      <c r="A3" t="s">
        <v>8</v>
      </c>
      <c r="B3" s="16">
        <v>0.68881036513545346</v>
      </c>
    </row>
    <row r="5" spans="1:2">
      <c r="A5" s="2" t="s">
        <v>10</v>
      </c>
      <c r="B5" s="3"/>
    </row>
    <row r="6" spans="1:2">
      <c r="A6" t="s">
        <v>11</v>
      </c>
      <c r="B6" s="6">
        <v>0.55000000000000004</v>
      </c>
    </row>
    <row r="8" spans="1:2" s="6" customFormat="1">
      <c r="A8" s="2" t="s">
        <v>19</v>
      </c>
      <c r="B8" s="3"/>
    </row>
    <row r="9" spans="1:2">
      <c r="A9" t="s">
        <v>15</v>
      </c>
      <c r="B9" s="9">
        <v>13.378781688359696</v>
      </c>
    </row>
    <row r="10" spans="1:2">
      <c r="A10" t="s">
        <v>8</v>
      </c>
      <c r="B10">
        <v>28</v>
      </c>
    </row>
    <row r="11" spans="1:2">
      <c r="A11" t="s">
        <v>7</v>
      </c>
      <c r="B11">
        <v>24</v>
      </c>
    </row>
    <row r="12" spans="1:2">
      <c r="A12" t="s">
        <v>16</v>
      </c>
      <c r="B12">
        <v>34</v>
      </c>
    </row>
    <row r="13" spans="1:2">
      <c r="A13" t="s">
        <v>17</v>
      </c>
      <c r="B13">
        <v>33</v>
      </c>
    </row>
    <row r="14" spans="1:2">
      <c r="A14" t="s">
        <v>18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"/>
  <sheetViews>
    <sheetView zoomScaleNormal="100" workbookViewId="0">
      <selection activeCell="C14" sqref="C14"/>
    </sheetView>
  </sheetViews>
  <sheetFormatPr defaultRowHeight="15"/>
  <cols>
    <col min="1" max="1" width="42.140625" customWidth="1"/>
    <col min="2" max="2" width="26.42578125" customWidth="1"/>
    <col min="3" max="3" width="17.42578125" customWidth="1"/>
  </cols>
  <sheetData>
    <row r="1" spans="1:38">
      <c r="A1" s="2" t="s">
        <v>92</v>
      </c>
      <c r="B1" s="3"/>
      <c r="C1" s="6"/>
      <c r="D1" s="2" t="s">
        <v>50</v>
      </c>
    </row>
    <row r="2" spans="1:38">
      <c r="A2" t="s">
        <v>51</v>
      </c>
      <c r="B2" s="8">
        <v>1.5</v>
      </c>
      <c r="C2" s="6"/>
      <c r="D2" s="7" t="s">
        <v>52</v>
      </c>
    </row>
    <row r="3" spans="1:38">
      <c r="A3" t="s">
        <v>53</v>
      </c>
      <c r="B3" s="35">
        <v>2.5</v>
      </c>
      <c r="C3" s="6"/>
    </row>
    <row r="4" spans="1:38">
      <c r="A4" t="s">
        <v>54</v>
      </c>
      <c r="B4" s="35">
        <v>34.39320053818134</v>
      </c>
      <c r="C4" s="6"/>
    </row>
    <row r="5" spans="1:38">
      <c r="A5" t="s">
        <v>55</v>
      </c>
      <c r="B5" s="35">
        <v>13.99334453522437</v>
      </c>
      <c r="C5" s="6"/>
    </row>
    <row r="6" spans="1:38">
      <c r="A6" t="s">
        <v>56</v>
      </c>
      <c r="B6" s="35">
        <v>83.538663861125727</v>
      </c>
      <c r="C6" s="6"/>
    </row>
    <row r="8" spans="1:38">
      <c r="A8" s="2" t="s">
        <v>57</v>
      </c>
      <c r="B8" s="3"/>
      <c r="AK8" s="2" t="s">
        <v>50</v>
      </c>
    </row>
    <row r="9" spans="1:38">
      <c r="A9" t="s">
        <v>58</v>
      </c>
      <c r="B9">
        <v>120476</v>
      </c>
      <c r="AK9" t="s">
        <v>59</v>
      </c>
      <c r="AL9" t="s">
        <v>60</v>
      </c>
    </row>
    <row r="10" spans="1:38">
      <c r="A10" t="s">
        <v>61</v>
      </c>
      <c r="B10">
        <v>137452</v>
      </c>
      <c r="AK10" s="5">
        <v>2017</v>
      </c>
      <c r="AL10" t="s">
        <v>62</v>
      </c>
    </row>
    <row r="12" spans="1:38">
      <c r="A12" s="20" t="s">
        <v>93</v>
      </c>
      <c r="B12" s="20"/>
      <c r="C12" s="20"/>
      <c r="D12" s="20"/>
      <c r="E12" s="2"/>
      <c r="F12" s="2"/>
      <c r="G12" s="2"/>
      <c r="H12" s="2"/>
      <c r="I12" s="2"/>
      <c r="J12" s="2"/>
      <c r="K12" s="2"/>
      <c r="L12" s="2"/>
      <c r="M12" s="2"/>
      <c r="N12" s="2"/>
      <c r="O12" s="19"/>
    </row>
    <row r="13" spans="1:38">
      <c r="A13" s="5"/>
      <c r="B13" s="5">
        <v>2004</v>
      </c>
      <c r="C13" s="5">
        <v>2005</v>
      </c>
      <c r="D13" s="5">
        <v>2017</v>
      </c>
    </row>
    <row r="14" spans="1:38" s="18" customFormat="1">
      <c r="A14" s="36" t="s">
        <v>64</v>
      </c>
      <c r="B14" s="36"/>
      <c r="C14" s="36" t="s">
        <v>63</v>
      </c>
      <c r="D14" s="36"/>
    </row>
    <row r="15" spans="1:38">
      <c r="A15" s="5" t="s">
        <v>65</v>
      </c>
      <c r="B15" s="5"/>
      <c r="C15" s="5">
        <v>20.6</v>
      </c>
      <c r="D15" s="5"/>
    </row>
    <row r="16" spans="1:38">
      <c r="A16" s="5" t="s">
        <v>66</v>
      </c>
      <c r="B16" s="5">
        <f>TREND(C16:D16,C13:D13,B13)</f>
        <v>2.468286031726899E-4</v>
      </c>
      <c r="C16" s="5">
        <f t="shared" ref="C16" si="0">C15*$B$2/$B$9</f>
        <v>2.5648261894485212E-4</v>
      </c>
      <c r="D16" s="5">
        <v>3.7233080821076392E-4</v>
      </c>
    </row>
    <row r="17" spans="1:14">
      <c r="J17" s="30"/>
      <c r="K17" s="31"/>
      <c r="M17" s="33"/>
      <c r="N17" s="25"/>
    </row>
    <row r="18" spans="1:14">
      <c r="A18" s="2" t="s">
        <v>94</v>
      </c>
      <c r="B18" s="2"/>
      <c r="C18" s="2"/>
      <c r="J18" s="31"/>
      <c r="K18" s="32"/>
      <c r="M18" s="25"/>
      <c r="N18" s="34"/>
    </row>
    <row r="19" spans="1:14">
      <c r="A19" t="s">
        <v>67</v>
      </c>
      <c r="B19">
        <v>5.76</v>
      </c>
      <c r="J19" s="31"/>
      <c r="K19" s="32"/>
      <c r="M19" s="25"/>
      <c r="N19" s="34"/>
    </row>
    <row r="20" spans="1:14" ht="30">
      <c r="A20" s="18" t="s">
        <v>68</v>
      </c>
      <c r="B20">
        <f>7.1/6.1</f>
        <v>1.1639344262295082</v>
      </c>
      <c r="J20" s="31"/>
      <c r="K20" s="32"/>
      <c r="M20" s="25"/>
      <c r="N20" s="34"/>
    </row>
    <row r="21" spans="1:14">
      <c r="A21" s="18" t="s">
        <v>69</v>
      </c>
      <c r="B21">
        <f>B19*$B$20</f>
        <v>6.7042622950819668</v>
      </c>
      <c r="J21" s="31"/>
      <c r="K21" s="32"/>
      <c r="M21" s="25"/>
      <c r="N21" s="34"/>
    </row>
    <row r="22" spans="1:14" ht="30">
      <c r="A22" s="18" t="s">
        <v>70</v>
      </c>
      <c r="B22">
        <f>B21*$B$5/$B$10</f>
        <v>6.8252955322291439E-4</v>
      </c>
      <c r="J22" s="31"/>
      <c r="K22" s="32"/>
      <c r="M22" s="25"/>
      <c r="N22" s="34"/>
    </row>
    <row r="23" spans="1:14">
      <c r="J23" s="31"/>
      <c r="K23" s="32"/>
      <c r="M23" s="25"/>
      <c r="N23" s="34"/>
    </row>
    <row r="24" spans="1:14">
      <c r="A24" s="2" t="s">
        <v>75</v>
      </c>
      <c r="B24" s="3"/>
      <c r="D24" s="2" t="s">
        <v>50</v>
      </c>
    </row>
    <row r="25" spans="1:14">
      <c r="A25" t="s">
        <v>76</v>
      </c>
      <c r="B25" s="21">
        <v>0.2</v>
      </c>
      <c r="D25" s="7" t="s">
        <v>82</v>
      </c>
    </row>
    <row r="26" spans="1:14">
      <c r="A26" t="s">
        <v>77</v>
      </c>
      <c r="B26" s="21">
        <v>0.5</v>
      </c>
      <c r="D26" s="7"/>
    </row>
    <row r="27" spans="1:14">
      <c r="A27" t="s">
        <v>78</v>
      </c>
      <c r="B27" s="8">
        <f>B26/B25</f>
        <v>2.5</v>
      </c>
    </row>
    <row r="29" spans="1:14">
      <c r="A29" s="2" t="s">
        <v>79</v>
      </c>
      <c r="B29" s="2"/>
      <c r="D29" s="2" t="s">
        <v>50</v>
      </c>
    </row>
    <row r="30" spans="1:14">
      <c r="A30" t="s">
        <v>80</v>
      </c>
      <c r="B30" s="22">
        <v>0.22500000000000001</v>
      </c>
      <c r="D30" s="7" t="s">
        <v>82</v>
      </c>
    </row>
    <row r="31" spans="1:14">
      <c r="A31" t="s">
        <v>81</v>
      </c>
      <c r="B31" s="8">
        <f>1-B30</f>
        <v>0.77500000000000002</v>
      </c>
      <c r="D31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4"/>
  <sheetViews>
    <sheetView workbookViewId="0">
      <pane xSplit="2" ySplit="1" topLeftCell="C2" activePane="bottomRight" state="frozen"/>
      <selection activeCell="C13" sqref="C13"/>
      <selection pane="topRight" activeCell="C13" sqref="C13"/>
      <selection pane="bottomLeft" activeCell="C13" sqref="C13"/>
      <selection pane="bottomRight" activeCell="AJ8" sqref="AJ8"/>
    </sheetView>
  </sheetViews>
  <sheetFormatPr defaultRowHeight="15"/>
  <cols>
    <col min="1" max="1" width="14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5">
        <f>Calculations!B16</f>
        <v>2.468286031726899E-4</v>
      </c>
      <c r="Y2" s="15">
        <f>($AK$2-$X$2)/COUNT($Y$1:$AK$1)+X2</f>
        <v>3.0179974480250862E-4</v>
      </c>
      <c r="Z2" s="15">
        <f t="shared" ref="Z2:AJ2" si="0">($AK$2-$X$2)/COUNT($Y$1:$AK$1)+Y2</f>
        <v>3.5677088643232735E-4</v>
      </c>
      <c r="AA2" s="15">
        <f t="shared" si="0"/>
        <v>4.1174202806214607E-4</v>
      </c>
      <c r="AB2" s="15">
        <f t="shared" si="0"/>
        <v>4.667131696919648E-4</v>
      </c>
      <c r="AC2" s="15">
        <f t="shared" ref="AC2" si="1">($AK$2-$X$2)/COUNT($Y$1:$AK$1)+AB2</f>
        <v>5.2168431132178347E-4</v>
      </c>
      <c r="AD2" s="15">
        <f t="shared" ref="AD2" si="2">($AK$2-$X$2)/COUNT($Y$1:$AK$1)+AC2</f>
        <v>5.7665545295160214E-4</v>
      </c>
      <c r="AE2" s="15">
        <f t="shared" ref="AE2" si="3">($AK$2-$X$2)/COUNT($Y$1:$AK$1)+AD2</f>
        <v>6.3162659458142081E-4</v>
      </c>
      <c r="AF2" s="15">
        <f t="shared" ref="AF2" si="4">($AK$2-$X$2)/COUNT($Y$1:$AK$1)+AE2</f>
        <v>6.8659773621123949E-4</v>
      </c>
      <c r="AG2" s="15">
        <f t="shared" ref="AG2" si="5">($AK$2-$X$2)/COUNT($Y$1:$AK$1)+AF2</f>
        <v>7.4156887784105816E-4</v>
      </c>
      <c r="AH2" s="15">
        <f t="shared" ref="AH2" si="6">($AK$2-$X$2)/COUNT($Y$1:$AK$1)+AG2</f>
        <v>7.9654001947087683E-4</v>
      </c>
      <c r="AI2" s="15">
        <f t="shared" ref="AI2" si="7">($AK$2-$X$2)/COUNT($Y$1:$AK$1)+AH2</f>
        <v>8.515111611006955E-4</v>
      </c>
      <c r="AJ2" s="15">
        <f t="shared" ref="AJ2" si="8">($AK$2-$X$2)/COUNT($Y$1:$AK$1)+AI2</f>
        <v>9.0648230273051417E-4</v>
      </c>
      <c r="AK2" s="15">
        <f>BNVFE!D8</f>
        <v>9.6145344436033306E-4</v>
      </c>
      <c r="AL2" s="15">
        <f>BNVFE!G8</f>
        <v>9.6145344436033306E-4</v>
      </c>
      <c r="AM2" s="15">
        <f>BNVFE!H8</f>
        <v>9.6145344436033306E-4</v>
      </c>
      <c r="AN2" s="15">
        <f>BNVFE!I8</f>
        <v>9.6145344436033306E-4</v>
      </c>
      <c r="AO2" s="15">
        <f>BNVFE!J8</f>
        <v>9.6145344436033306E-4</v>
      </c>
      <c r="AP2" s="15">
        <f>BNVFE!K8</f>
        <v>9.6145344436033306E-4</v>
      </c>
      <c r="AQ2" s="15">
        <f>BNVFE!L8</f>
        <v>9.6145344436033306E-4</v>
      </c>
      <c r="AR2" s="15">
        <f>BNVFE!M8</f>
        <v>9.6145344436033306E-4</v>
      </c>
      <c r="AS2" s="15">
        <f>BNVFE!N8</f>
        <v>9.6145344436033306E-4</v>
      </c>
      <c r="AT2" s="15">
        <f>BNVFE!O8</f>
        <v>9.6145344436033306E-4</v>
      </c>
      <c r="AU2" s="15">
        <f>BNVFE!P8</f>
        <v>9.6145344436033306E-4</v>
      </c>
      <c r="AV2" s="15">
        <f>BNVFE!Q8</f>
        <v>9.6145344436033306E-4</v>
      </c>
      <c r="AW2" s="15">
        <f>BNVFE!R8</f>
        <v>9.6145344436033306E-4</v>
      </c>
      <c r="AX2" s="15">
        <f>BNVFE!S8</f>
        <v>9.6145344436033306E-4</v>
      </c>
      <c r="AY2" s="15">
        <f>BNVFE!T8</f>
        <v>9.6145344436033306E-4</v>
      </c>
      <c r="AZ2" s="15">
        <f>BNVFE!U8</f>
        <v>9.6145344436033306E-4</v>
      </c>
      <c r="BA2" s="15">
        <f>BNVFE!V8</f>
        <v>9.6145344436033306E-4</v>
      </c>
      <c r="BB2" s="15">
        <f>BNVFE!W8</f>
        <v>9.6145344436033306E-4</v>
      </c>
      <c r="BC2" s="15">
        <f>BNVFE!X8</f>
        <v>9.6145344436033306E-4</v>
      </c>
      <c r="BD2" s="15">
        <f>BNVFE!Y8</f>
        <v>9.6145344436033306E-4</v>
      </c>
      <c r="BE2" s="15">
        <f>BNVFE!Z8</f>
        <v>9.6145344436033306E-4</v>
      </c>
      <c r="BF2" s="15">
        <f>BNVFE!AA8</f>
        <v>9.6145344436033306E-4</v>
      </c>
      <c r="BG2" s="15">
        <f>BNVFE!AB8</f>
        <v>9.6145344436033306E-4</v>
      </c>
      <c r="BH2" s="15">
        <f>BNVFE!AC8</f>
        <v>9.6145344436033306E-4</v>
      </c>
      <c r="BI2" s="15">
        <f>BNVFE!AD8</f>
        <v>9.6145344436033306E-4</v>
      </c>
      <c r="BJ2" s="15">
        <f>BNVFE!AE8</f>
        <v>9.6145344436033306E-4</v>
      </c>
      <c r="BK2" s="15">
        <f>BNVFE!AF8</f>
        <v>9.6145344436033306E-4</v>
      </c>
      <c r="BL2" s="15">
        <f>BNVFE!AG8</f>
        <v>9.6145344436033306E-4</v>
      </c>
      <c r="BM2" s="15">
        <f>BNVFE!AH8</f>
        <v>9.6145344436033306E-4</v>
      </c>
      <c r="BN2" s="15">
        <f>BNVFE!AI8</f>
        <v>9.6145344436033306E-4</v>
      </c>
      <c r="BO2" s="15">
        <f>BNVFE!AJ8</f>
        <v>9.6145344436033306E-4</v>
      </c>
      <c r="BP2" s="15">
        <f>BNVFE!AK8</f>
        <v>9.6145344436033306E-4</v>
      </c>
      <c r="BQ2" s="15">
        <f>BNVFE!AL8</f>
        <v>9.6145344436033306E-4</v>
      </c>
      <c r="BR2" s="15">
        <f>BNVFE!AM8</f>
        <v>9.6145344436033306E-4</v>
      </c>
      <c r="BS2" s="13"/>
      <c r="BT2" s="4"/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5">
        <f t="shared" ref="X3:AI3" si="9">X5/Y5*Y3</f>
        <v>3.5663126597880424E-4</v>
      </c>
      <c r="Y3" s="15">
        <f t="shared" si="9"/>
        <v>4.4004012561314667E-4</v>
      </c>
      <c r="Z3" s="15">
        <f t="shared" si="9"/>
        <v>5.234489852474891E-4</v>
      </c>
      <c r="AA3" s="15">
        <f t="shared" si="9"/>
        <v>6.0685784488183152E-4</v>
      </c>
      <c r="AB3" s="15">
        <f t="shared" si="9"/>
        <v>6.9026670451617395E-4</v>
      </c>
      <c r="AC3" s="15">
        <f t="shared" ref="AC3" si="10">AC5/AD5*AD3</f>
        <v>7.7367556415051638E-4</v>
      </c>
      <c r="AD3" s="15">
        <f t="shared" ref="AD3" si="11">AD5/AE5*AE3</f>
        <v>8.570844237848587E-4</v>
      </c>
      <c r="AE3" s="15">
        <f t="shared" ref="AE3" si="12">AE5/AF5*AF3</f>
        <v>9.4049328341920112E-4</v>
      </c>
      <c r="AF3" s="15">
        <f t="shared" ref="AF3" si="13">AF5/AG5*AG3</f>
        <v>1.0239021430535435E-3</v>
      </c>
      <c r="AG3" s="15">
        <f t="shared" ref="AG3" si="14">AG5/AH5*AH3</f>
        <v>1.1073110026878859E-3</v>
      </c>
      <c r="AH3" s="15">
        <f t="shared" ref="AH3" si="15">AH5/AI5*AI3</f>
        <v>1.1907198623222284E-3</v>
      </c>
      <c r="AI3" s="15">
        <f t="shared" ref="AI3" si="16">AI5/AJ5*AJ3</f>
        <v>1.2741287219565709E-3</v>
      </c>
      <c r="AJ3" s="15">
        <f t="shared" ref="AJ3" si="17">AJ5/AK5*AK3</f>
        <v>1.3575375815909135E-3</v>
      </c>
      <c r="AK3" s="15">
        <f>BNVFE!D9</f>
        <v>1.5243553008595985E-3</v>
      </c>
      <c r="AL3" s="13">
        <f>BNVFE!G9</f>
        <v>1.5243553008595985E-3</v>
      </c>
      <c r="AM3" s="13">
        <f>BNVFE!H9</f>
        <v>1.5243553008595985E-3</v>
      </c>
      <c r="AN3" s="13">
        <f>BNVFE!I9</f>
        <v>1.5243553008595985E-3</v>
      </c>
      <c r="AO3" s="13">
        <f>BNVFE!J9</f>
        <v>1.5243553008595985E-3</v>
      </c>
      <c r="AP3" s="13">
        <f>BNVFE!K9</f>
        <v>1.5243553008595985E-3</v>
      </c>
      <c r="AQ3" s="13">
        <f>BNVFE!L9</f>
        <v>1.5243553008595985E-3</v>
      </c>
      <c r="AR3" s="13">
        <f>BNVFE!M9</f>
        <v>1.5243553008595985E-3</v>
      </c>
      <c r="AS3" s="13">
        <f>BNVFE!N9</f>
        <v>1.5243553008595985E-3</v>
      </c>
      <c r="AT3" s="13">
        <f>BNVFE!O9</f>
        <v>1.5243553008595985E-3</v>
      </c>
      <c r="AU3" s="13">
        <f>BNVFE!P9</f>
        <v>1.5243553008595985E-3</v>
      </c>
      <c r="AV3" s="13">
        <f>BNVFE!Q9</f>
        <v>1.5243553008595985E-3</v>
      </c>
      <c r="AW3" s="13">
        <f>BNVFE!R9</f>
        <v>1.5243553008595985E-3</v>
      </c>
      <c r="AX3" s="13">
        <f>BNVFE!S9</f>
        <v>1.5243553008595985E-3</v>
      </c>
      <c r="AY3" s="13">
        <f>BNVFE!T9</f>
        <v>1.5243553008595985E-3</v>
      </c>
      <c r="AZ3" s="13">
        <f>BNVFE!U9</f>
        <v>1.5243553008595985E-3</v>
      </c>
      <c r="BA3" s="13">
        <f>BNVFE!V9</f>
        <v>1.5243553008595985E-3</v>
      </c>
      <c r="BB3" s="13">
        <f>BNVFE!W9</f>
        <v>1.5243553008595985E-3</v>
      </c>
      <c r="BC3" s="13">
        <f>BNVFE!X9</f>
        <v>1.5243553008595985E-3</v>
      </c>
      <c r="BD3" s="13">
        <f>BNVFE!Y9</f>
        <v>1.5243553008595985E-3</v>
      </c>
      <c r="BE3" s="13">
        <f>BNVFE!Z9</f>
        <v>1.5243553008595985E-3</v>
      </c>
      <c r="BF3" s="13">
        <f>BNVFE!AA9</f>
        <v>1.5243553008595985E-3</v>
      </c>
      <c r="BG3" s="13">
        <f>BNVFE!AB9</f>
        <v>1.5243553008595985E-3</v>
      </c>
      <c r="BH3" s="13">
        <f>BNVFE!AC9</f>
        <v>1.5243553008595985E-3</v>
      </c>
      <c r="BI3" s="13">
        <f>BNVFE!AD9</f>
        <v>1.5243553008595985E-3</v>
      </c>
      <c r="BJ3" s="13">
        <f>BNVFE!AE9</f>
        <v>1.5243553008595985E-3</v>
      </c>
      <c r="BK3" s="13">
        <f>BNVFE!AF9</f>
        <v>1.5243553008595985E-3</v>
      </c>
      <c r="BL3" s="13">
        <f>BNVFE!AG9</f>
        <v>1.5243553008595985E-3</v>
      </c>
      <c r="BM3" s="13">
        <f>BNVFE!AH9</f>
        <v>1.5243553008595985E-3</v>
      </c>
      <c r="BN3" s="13">
        <f>BNVFE!AI9</f>
        <v>1.5243553008595985E-3</v>
      </c>
      <c r="BO3" s="13">
        <f>BNVFE!AJ9</f>
        <v>1.5243553008595985E-3</v>
      </c>
      <c r="BP3" s="13">
        <f>BNVFE!AK9</f>
        <v>1.5243553008595985E-3</v>
      </c>
      <c r="BQ3" s="13">
        <f>BNVFE!AL9</f>
        <v>1.5243553008595985E-3</v>
      </c>
      <c r="BR3" s="13">
        <f>BNVFE!AM9</f>
        <v>1.5243553008595985E-3</v>
      </c>
      <c r="BS3" s="13"/>
      <c r="BT3" s="4"/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15">
        <f t="shared" ref="I4:AI4" si="18">I5/J5*J4</f>
        <v>8.2462678444605376E-4</v>
      </c>
      <c r="J4" s="15">
        <f t="shared" si="18"/>
        <v>8.2462678444605376E-4</v>
      </c>
      <c r="K4" s="15">
        <f t="shared" si="18"/>
        <v>8.2462678444605376E-4</v>
      </c>
      <c r="L4" s="15">
        <f t="shared" si="18"/>
        <v>8.2462678444605376E-4</v>
      </c>
      <c r="M4" s="15">
        <f t="shared" si="18"/>
        <v>8.2462678444605376E-4</v>
      </c>
      <c r="N4" s="15">
        <f t="shared" si="18"/>
        <v>8.2462678444605376E-4</v>
      </c>
      <c r="O4" s="15">
        <f t="shared" si="18"/>
        <v>8.2462678444605376E-4</v>
      </c>
      <c r="P4" s="15">
        <f t="shared" si="18"/>
        <v>8.2462678444605376E-4</v>
      </c>
      <c r="Q4" s="15">
        <f t="shared" si="18"/>
        <v>8.2462678444605376E-4</v>
      </c>
      <c r="R4" s="15">
        <f t="shared" si="18"/>
        <v>8.2462678444605376E-4</v>
      </c>
      <c r="S4" s="15">
        <f t="shared" si="18"/>
        <v>8.2462678444605376E-4</v>
      </c>
      <c r="T4" s="15">
        <f t="shared" si="18"/>
        <v>8.2462678444605376E-4</v>
      </c>
      <c r="U4" s="15">
        <f t="shared" si="18"/>
        <v>8.2462678444605376E-4</v>
      </c>
      <c r="V4" s="15">
        <f t="shared" si="18"/>
        <v>8.2462678444605376E-4</v>
      </c>
      <c r="W4" s="15">
        <f t="shared" si="18"/>
        <v>1.1869885911068904E-3</v>
      </c>
      <c r="X4" s="15">
        <f t="shared" si="18"/>
        <v>1.5493503977677271E-3</v>
      </c>
      <c r="Y4" s="15">
        <f t="shared" si="18"/>
        <v>1.9117122044285638E-3</v>
      </c>
      <c r="Z4" s="15">
        <f t="shared" si="18"/>
        <v>2.2740740110894007E-3</v>
      </c>
      <c r="AA4" s="15">
        <f t="shared" si="18"/>
        <v>2.6364358177502372E-3</v>
      </c>
      <c r="AB4" s="15">
        <f t="shared" si="18"/>
        <v>2.9987976244110742E-3</v>
      </c>
      <c r="AC4" s="15">
        <f t="shared" ref="AC4" si="19">AC5/AD5*AD4</f>
        <v>3.3611594310719111E-3</v>
      </c>
      <c r="AD4" s="15">
        <f t="shared" ref="AD4" si="20">AD5/AE5*AE4</f>
        <v>3.7235212377327476E-3</v>
      </c>
      <c r="AE4" s="15">
        <f t="shared" ref="AE4" si="21">AE5/AF5*AF4</f>
        <v>4.0858830443935845E-3</v>
      </c>
      <c r="AF4" s="15">
        <f t="shared" ref="AF4" si="22">AF5/AG5*AG4</f>
        <v>4.448244851054421E-3</v>
      </c>
      <c r="AG4" s="15">
        <f t="shared" ref="AG4" si="23">AG5/AH5*AH4</f>
        <v>4.8106066577152575E-3</v>
      </c>
      <c r="AH4" s="15">
        <f t="shared" ref="AH4" si="24">AH5/AI5*AI4</f>
        <v>5.172968464376094E-3</v>
      </c>
      <c r="AI4" s="15">
        <f t="shared" ref="AI4" si="25">AI5/AJ5*AJ4</f>
        <v>5.5353302710369314E-3</v>
      </c>
      <c r="AJ4" s="15">
        <f t="shared" ref="AJ4" si="26">AJ5/AK5*AK4</f>
        <v>5.8976920776977687E-3</v>
      </c>
      <c r="AK4" s="15">
        <f>BNVFE!D10</f>
        <v>6.6224156910194435E-3</v>
      </c>
      <c r="AL4" s="13">
        <f>BNVFE!G10</f>
        <v>6.6224156910194435E-3</v>
      </c>
      <c r="AM4" s="13">
        <f>BNVFE!H10</f>
        <v>6.6224156910194435E-3</v>
      </c>
      <c r="AN4" s="13">
        <f>BNVFE!I10</f>
        <v>6.6224156910194435E-3</v>
      </c>
      <c r="AO4" s="13">
        <f>BNVFE!J10</f>
        <v>6.6224156910194435E-3</v>
      </c>
      <c r="AP4" s="13">
        <f>BNVFE!K10</f>
        <v>6.6224156910194435E-3</v>
      </c>
      <c r="AQ4" s="13">
        <f>BNVFE!L10</f>
        <v>6.6224156910194435E-3</v>
      </c>
      <c r="AR4" s="13">
        <f>BNVFE!M10</f>
        <v>6.6224156910194435E-3</v>
      </c>
      <c r="AS4" s="13">
        <f>BNVFE!N10</f>
        <v>6.6224156910194435E-3</v>
      </c>
      <c r="AT4" s="13">
        <f>BNVFE!O10</f>
        <v>6.6224156910194435E-3</v>
      </c>
      <c r="AU4" s="13">
        <f>BNVFE!P10</f>
        <v>6.6224156910194435E-3</v>
      </c>
      <c r="AV4" s="13">
        <f>BNVFE!Q10</f>
        <v>6.6224156910194435E-3</v>
      </c>
      <c r="AW4" s="13">
        <f>BNVFE!R10</f>
        <v>6.6224156910194435E-3</v>
      </c>
      <c r="AX4" s="13">
        <f>BNVFE!S10</f>
        <v>6.6224156910194435E-3</v>
      </c>
      <c r="AY4" s="13">
        <f>BNVFE!T10</f>
        <v>6.6224156910194435E-3</v>
      </c>
      <c r="AZ4" s="13">
        <f>BNVFE!U10</f>
        <v>6.6224156910194435E-3</v>
      </c>
      <c r="BA4" s="13">
        <f>BNVFE!V10</f>
        <v>6.6224156910194435E-3</v>
      </c>
      <c r="BB4" s="13">
        <f>BNVFE!W10</f>
        <v>6.6224156910194435E-3</v>
      </c>
      <c r="BC4" s="13">
        <f>BNVFE!X10</f>
        <v>6.6224156910194435E-3</v>
      </c>
      <c r="BD4" s="13">
        <f>BNVFE!Y10</f>
        <v>6.6224156910194435E-3</v>
      </c>
      <c r="BE4" s="13">
        <f>BNVFE!Z10</f>
        <v>6.6224156910194435E-3</v>
      </c>
      <c r="BF4" s="13">
        <f>BNVFE!AA10</f>
        <v>6.6224156910194435E-3</v>
      </c>
      <c r="BG4" s="13">
        <f>BNVFE!AB10</f>
        <v>6.6224156910194435E-3</v>
      </c>
      <c r="BH4" s="13">
        <f>BNVFE!AC10</f>
        <v>6.6224156910194435E-3</v>
      </c>
      <c r="BI4" s="13">
        <f>BNVFE!AD10</f>
        <v>6.6224156910194435E-3</v>
      </c>
      <c r="BJ4" s="13">
        <f>BNVFE!AE10</f>
        <v>6.6224156910194435E-3</v>
      </c>
      <c r="BK4" s="13">
        <f>BNVFE!AF10</f>
        <v>6.6224156910194435E-3</v>
      </c>
      <c r="BL4" s="13">
        <f>BNVFE!AG10</f>
        <v>6.6224156910194435E-3</v>
      </c>
      <c r="BM4" s="13">
        <f>BNVFE!AH10</f>
        <v>6.6224156910194435E-3</v>
      </c>
      <c r="BN4" s="13">
        <f>BNVFE!AI10</f>
        <v>6.6224156910194435E-3</v>
      </c>
      <c r="BO4" s="13">
        <f>BNVFE!AJ10</f>
        <v>6.6224156910194435E-3</v>
      </c>
      <c r="BP4" s="13">
        <f>BNVFE!AK10</f>
        <v>6.6224156910194435E-3</v>
      </c>
      <c r="BQ4" s="13">
        <f>BNVFE!AL10</f>
        <v>6.6224156910194435E-3</v>
      </c>
      <c r="BR4" s="13">
        <f>BNVFE!AM10</f>
        <v>6.6224156910194435E-3</v>
      </c>
      <c r="BS4" s="13"/>
      <c r="BT4" s="4"/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15">
        <f t="shared" ref="I5:T5" si="27">J5</f>
        <v>6.8252955322291439E-4</v>
      </c>
      <c r="J5" s="15">
        <f t="shared" si="27"/>
        <v>6.8252955322291439E-4</v>
      </c>
      <c r="K5" s="15">
        <f t="shared" si="27"/>
        <v>6.8252955322291439E-4</v>
      </c>
      <c r="L5" s="15">
        <f t="shared" si="27"/>
        <v>6.8252955322291439E-4</v>
      </c>
      <c r="M5" s="15">
        <f t="shared" si="27"/>
        <v>6.8252955322291439E-4</v>
      </c>
      <c r="N5" s="15">
        <f t="shared" si="27"/>
        <v>6.8252955322291439E-4</v>
      </c>
      <c r="O5" s="15">
        <f t="shared" si="27"/>
        <v>6.8252955322291439E-4</v>
      </c>
      <c r="P5" s="15">
        <f t="shared" si="27"/>
        <v>6.8252955322291439E-4</v>
      </c>
      <c r="Q5" s="15">
        <f t="shared" si="27"/>
        <v>6.8252955322291439E-4</v>
      </c>
      <c r="R5" s="15">
        <f t="shared" si="27"/>
        <v>6.8252955322291439E-4</v>
      </c>
      <c r="S5" s="15">
        <f t="shared" si="27"/>
        <v>6.8252955322291439E-4</v>
      </c>
      <c r="T5" s="15">
        <f t="shared" si="27"/>
        <v>6.8252955322291439E-4</v>
      </c>
      <c r="U5" s="15">
        <f>V5</f>
        <v>6.8252955322291439E-4</v>
      </c>
      <c r="V5" s="15">
        <f>Calculations!B22</f>
        <v>6.8252955322291439E-4</v>
      </c>
      <c r="W5" s="15">
        <f>($AK$5-$V$5)/COUNT($V$1:$AK$1)+V5</f>
        <v>9.8245025270808682E-4</v>
      </c>
      <c r="X5" s="15">
        <f t="shared" ref="X5:AJ5" si="28">($AK$5-$V$5)/COUNT($V$1:$AK$1)+W5</f>
        <v>1.2823709521932593E-3</v>
      </c>
      <c r="Y5" s="15">
        <f t="shared" si="28"/>
        <v>1.5822916516784317E-3</v>
      </c>
      <c r="Z5" s="15">
        <f t="shared" si="28"/>
        <v>1.8822123511636041E-3</v>
      </c>
      <c r="AA5" s="15">
        <f t="shared" si="28"/>
        <v>2.1821330506487766E-3</v>
      </c>
      <c r="AB5" s="15">
        <f t="shared" si="28"/>
        <v>2.482053750133949E-3</v>
      </c>
      <c r="AC5" s="15">
        <f t="shared" ref="AC5" si="29">($AK$5-$V$5)/COUNT($V$1:$AK$1)+AB5</f>
        <v>2.7819744496191214E-3</v>
      </c>
      <c r="AD5" s="15">
        <f t="shared" ref="AD5" si="30">($AK$5-$V$5)/COUNT($V$1:$AK$1)+AC5</f>
        <v>3.0818951491042939E-3</v>
      </c>
      <c r="AE5" s="15">
        <f t="shared" ref="AE5" si="31">($AK$5-$V$5)/COUNT($V$1:$AK$1)+AD5</f>
        <v>3.3818158485894663E-3</v>
      </c>
      <c r="AF5" s="15">
        <f t="shared" ref="AF5" si="32">($AK$5-$V$5)/COUNT($V$1:$AK$1)+AE5</f>
        <v>3.6817365480746387E-3</v>
      </c>
      <c r="AG5" s="15">
        <f t="shared" ref="AG5" si="33">($AK$5-$V$5)/COUNT($V$1:$AK$1)+AF5</f>
        <v>3.9816572475598108E-3</v>
      </c>
      <c r="AH5" s="15">
        <f t="shared" ref="AH5" si="34">($AK$5-$V$5)/COUNT($V$1:$AK$1)+AG5</f>
        <v>4.2815779470449832E-3</v>
      </c>
      <c r="AI5" s="15">
        <f t="shared" ref="AI5" si="35">($AK$5-$V$5)/COUNT($V$1:$AK$1)+AH5</f>
        <v>4.5814986465301556E-3</v>
      </c>
      <c r="AJ5" s="15">
        <f t="shared" ref="AJ5" si="36">($AK$5-$V$5)/COUNT($V$1:$AK$1)+AI5</f>
        <v>4.8814193460153281E-3</v>
      </c>
      <c r="AK5" s="13">
        <f>BNVFE!D11</f>
        <v>5.4812607449856738E-3</v>
      </c>
      <c r="AL5" s="13">
        <f>BNVFE!G10</f>
        <v>6.6224156910194435E-3</v>
      </c>
      <c r="AM5" s="13">
        <f>BNVFE!H10</f>
        <v>6.6224156910194435E-3</v>
      </c>
      <c r="AN5" s="13">
        <f>BNVFE!I10</f>
        <v>6.6224156910194435E-3</v>
      </c>
      <c r="AO5" s="13">
        <f>BNVFE!J10</f>
        <v>6.6224156910194435E-3</v>
      </c>
      <c r="AP5" s="13">
        <f>BNVFE!K10</f>
        <v>6.6224156910194435E-3</v>
      </c>
      <c r="AQ5" s="13">
        <f>BNVFE!L10</f>
        <v>6.6224156910194435E-3</v>
      </c>
      <c r="AR5" s="13">
        <f>BNVFE!M10</f>
        <v>6.6224156910194435E-3</v>
      </c>
      <c r="AS5" s="13">
        <f>BNVFE!N10</f>
        <v>6.6224156910194435E-3</v>
      </c>
      <c r="AT5" s="13">
        <f>BNVFE!O10</f>
        <v>6.6224156910194435E-3</v>
      </c>
      <c r="AU5" s="13">
        <f>BNVFE!P10</f>
        <v>6.6224156910194435E-3</v>
      </c>
      <c r="AV5" s="13">
        <f>BNVFE!Q10</f>
        <v>6.6224156910194435E-3</v>
      </c>
      <c r="AW5" s="13">
        <f>BNVFE!R10</f>
        <v>6.6224156910194435E-3</v>
      </c>
      <c r="AX5" s="13">
        <f>BNVFE!S10</f>
        <v>6.6224156910194435E-3</v>
      </c>
      <c r="AY5" s="13">
        <f>BNVFE!T10</f>
        <v>6.6224156910194435E-3</v>
      </c>
      <c r="AZ5" s="13">
        <f>BNVFE!U10</f>
        <v>6.6224156910194435E-3</v>
      </c>
      <c r="BA5" s="13">
        <f>BNVFE!V10</f>
        <v>6.6224156910194435E-3</v>
      </c>
      <c r="BB5" s="13">
        <f>BNVFE!W10</f>
        <v>6.6224156910194435E-3</v>
      </c>
      <c r="BC5" s="13">
        <f>BNVFE!X10</f>
        <v>6.6224156910194435E-3</v>
      </c>
      <c r="BD5" s="13">
        <f>BNVFE!Y10</f>
        <v>6.6224156910194435E-3</v>
      </c>
      <c r="BE5" s="13">
        <f>BNVFE!Z10</f>
        <v>6.6224156910194435E-3</v>
      </c>
      <c r="BF5" s="13">
        <f>BNVFE!AA10</f>
        <v>6.6224156910194435E-3</v>
      </c>
      <c r="BG5" s="13">
        <f>BNVFE!AB10</f>
        <v>6.6224156910194435E-3</v>
      </c>
      <c r="BH5" s="13">
        <f>BNVFE!AC10</f>
        <v>6.6224156910194435E-3</v>
      </c>
      <c r="BI5" s="13">
        <f>BNVFE!AD10</f>
        <v>6.6224156910194435E-3</v>
      </c>
      <c r="BJ5" s="13">
        <f>BNVFE!AE10</f>
        <v>6.6224156910194435E-3</v>
      </c>
      <c r="BK5" s="13">
        <f>BNVFE!AF10</f>
        <v>6.6224156910194435E-3</v>
      </c>
      <c r="BL5" s="13">
        <f>BNVFE!AG10</f>
        <v>6.6224156910194435E-3</v>
      </c>
      <c r="BM5" s="13">
        <f>BNVFE!AH10</f>
        <v>6.6224156910194435E-3</v>
      </c>
      <c r="BN5" s="13">
        <f>BNVFE!AI10</f>
        <v>6.6224156910194435E-3</v>
      </c>
      <c r="BO5" s="13">
        <f>BNVFE!AJ10</f>
        <v>6.6224156910194435E-3</v>
      </c>
      <c r="BP5" s="13">
        <f>BNVFE!AK10</f>
        <v>6.6224156910194435E-3</v>
      </c>
      <c r="BQ5" s="13">
        <f>BNVFE!AL10</f>
        <v>6.6224156910194435E-3</v>
      </c>
      <c r="BR5" s="13">
        <f>BNVFE!AM10</f>
        <v>6.6224156910194435E-3</v>
      </c>
      <c r="BS5" s="13"/>
      <c r="BT5" s="4"/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M6:AJ6" si="37">TREND($AK6:$BR6,$AK$1:$BR$1,M$1)</f>
        <v>3.2196544798301224E-4</v>
      </c>
      <c r="N6" s="4">
        <f t="shared" si="37"/>
        <v>3.307845979472826E-4</v>
      </c>
      <c r="O6" s="4">
        <f t="shared" si="37"/>
        <v>3.3960374791155643E-4</v>
      </c>
      <c r="P6" s="4">
        <f t="shared" si="37"/>
        <v>3.4842289787583025E-4</v>
      </c>
      <c r="Q6" s="4">
        <f t="shared" si="37"/>
        <v>3.5724204784010408E-4</v>
      </c>
      <c r="R6" s="4">
        <f t="shared" si="37"/>
        <v>3.660611978043779E-4</v>
      </c>
      <c r="S6" s="4">
        <f t="shared" si="37"/>
        <v>3.7488034776865173E-4</v>
      </c>
      <c r="T6" s="4">
        <f t="shared" si="37"/>
        <v>3.8369949773292208E-4</v>
      </c>
      <c r="U6" s="4">
        <f t="shared" si="37"/>
        <v>3.9251864769719591E-4</v>
      </c>
      <c r="V6" s="4">
        <f t="shared" si="37"/>
        <v>4.0133779766146974E-4</v>
      </c>
      <c r="W6" s="4">
        <f t="shared" si="37"/>
        <v>4.1015694762574356E-4</v>
      </c>
      <c r="X6" s="4">
        <f t="shared" si="37"/>
        <v>4.1897609759001739E-4</v>
      </c>
      <c r="Y6" s="4">
        <f t="shared" si="37"/>
        <v>4.2779524755429121E-4</v>
      </c>
      <c r="Z6" s="4">
        <f t="shared" si="37"/>
        <v>4.3661439751856157E-4</v>
      </c>
      <c r="AA6" s="4">
        <f t="shared" si="37"/>
        <v>4.454335474828354E-4</v>
      </c>
      <c r="AB6" s="4">
        <f t="shared" si="37"/>
        <v>4.5425269744710922E-4</v>
      </c>
      <c r="AC6" s="4">
        <f t="shared" si="37"/>
        <v>4.6307184741138305E-4</v>
      </c>
      <c r="AD6" s="4">
        <f t="shared" si="37"/>
        <v>4.7189099737565687E-4</v>
      </c>
      <c r="AE6" s="4">
        <f t="shared" si="37"/>
        <v>4.807101473399307E-4</v>
      </c>
      <c r="AF6" s="4">
        <f t="shared" si="37"/>
        <v>4.8952929730420106E-4</v>
      </c>
      <c r="AG6" s="4">
        <f t="shared" si="37"/>
        <v>4.9834844726847488E-4</v>
      </c>
      <c r="AH6" s="4">
        <f t="shared" si="37"/>
        <v>5.0716759723274871E-4</v>
      </c>
      <c r="AI6" s="4">
        <f t="shared" si="37"/>
        <v>5.1598674719702253E-4</v>
      </c>
      <c r="AJ6" s="4">
        <f t="shared" si="37"/>
        <v>5.2480589716129636E-4</v>
      </c>
      <c r="AK6" s="13">
        <f>BNVFE!D12</f>
        <v>5.3084192858572827E-4</v>
      </c>
      <c r="AL6" s="13">
        <f>BNVFE!G12</f>
        <v>5.5181506691808152E-4</v>
      </c>
      <c r="AM6" s="13">
        <f>BNVFE!H12</f>
        <v>5.5898866278801648E-4</v>
      </c>
      <c r="AN6" s="13">
        <f>BNVFE!I12</f>
        <v>5.662555154042606E-4</v>
      </c>
      <c r="AO6" s="13">
        <f>BNVFE!J12</f>
        <v>5.736168371045159E-4</v>
      </c>
      <c r="AP6" s="13">
        <f>BNVFE!K12</f>
        <v>5.8107385598687457E-4</v>
      </c>
      <c r="AQ6" s="13">
        <f>BNVFE!L12</f>
        <v>5.8862781611470391E-4</v>
      </c>
      <c r="AR6" s="13">
        <f>BNVFE!M12</f>
        <v>5.9627997772419502E-4</v>
      </c>
      <c r="AS6" s="13">
        <f>BNVFE!N12</f>
        <v>6.0403161743460951E-4</v>
      </c>
      <c r="AT6" s="13">
        <f>BNVFE!O12</f>
        <v>6.1188402846125932E-4</v>
      </c>
      <c r="AU6" s="13">
        <f>BNVFE!P12</f>
        <v>6.1983852083125567E-4</v>
      </c>
      <c r="AV6" s="13">
        <f>BNVFE!Q12</f>
        <v>6.2789642160206193E-4</v>
      </c>
      <c r="AW6" s="13">
        <f>BNVFE!R12</f>
        <v>6.3605907508288871E-4</v>
      </c>
      <c r="AX6" s="13">
        <f>BNVFE!S12</f>
        <v>6.4432784305896616E-4</v>
      </c>
      <c r="AY6" s="13">
        <f>BNVFE!T12</f>
        <v>6.5270410501873269E-4</v>
      </c>
      <c r="AZ6" s="13">
        <f>BNVFE!U12</f>
        <v>6.6118925838397618E-4</v>
      </c>
      <c r="BA6" s="13">
        <f>BNVFE!V12</f>
        <v>6.6978471874296779E-4</v>
      </c>
      <c r="BB6" s="13">
        <f>BNVFE!W12</f>
        <v>6.7849192008662628E-4</v>
      </c>
      <c r="BC6" s="13">
        <f>BNVFE!X12</f>
        <v>6.8731231504775235E-4</v>
      </c>
      <c r="BD6" s="13">
        <f>BNVFE!Y12</f>
        <v>6.9624737514337306E-4</v>
      </c>
      <c r="BE6" s="13">
        <f>BNVFE!Z12</f>
        <v>7.052985910202368E-4</v>
      </c>
      <c r="BF6" s="13">
        <f>BNVFE!AA12</f>
        <v>7.1446747270349981E-4</v>
      </c>
      <c r="BG6" s="13">
        <f>BNVFE!AB12</f>
        <v>7.2375554984864521E-4</v>
      </c>
      <c r="BH6" s="13">
        <f>BNVFE!AC12</f>
        <v>7.3316437199667751E-4</v>
      </c>
      <c r="BI6" s="13">
        <f>BNVFE!AD12</f>
        <v>7.4269550883263426E-4</v>
      </c>
      <c r="BJ6" s="13">
        <f>BNVFE!AE12</f>
        <v>7.5235055044745838E-4</v>
      </c>
      <c r="BK6" s="13">
        <f>BNVFE!AF12</f>
        <v>7.6213110760327523E-4</v>
      </c>
      <c r="BL6" s="13">
        <f>BNVFE!AG12</f>
        <v>7.7203881200211774E-4</v>
      </c>
      <c r="BM6" s="13">
        <f>BNVFE!AH12</f>
        <v>7.8207531655814517E-4</v>
      </c>
      <c r="BN6" s="13">
        <f>BNVFE!AI12</f>
        <v>7.9224229567340099E-4</v>
      </c>
      <c r="BO6" s="13">
        <f>BNVFE!AJ12</f>
        <v>8.0254144551715511E-4</v>
      </c>
      <c r="BP6" s="13">
        <f>BNVFE!AK12</f>
        <v>8.1297448430887799E-4</v>
      </c>
      <c r="BQ6" s="13">
        <f>BNVFE!AL12</f>
        <v>8.2354315260489328E-4</v>
      </c>
      <c r="BR6" s="13">
        <f>BNVFE!AM12</f>
        <v>8.3424921358875683E-4</v>
      </c>
      <c r="BS6" s="13"/>
      <c r="BT6" s="4"/>
    </row>
    <row r="7" spans="1:72" ht="15.75" customHeight="1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J7" si="38">TREND($AK7:$BR7,$AK$1:$BR$1,M$1)-($AO7-$AK7)</f>
        <v>4.1650763130588955E-4</v>
      </c>
      <c r="N7" s="4">
        <f t="shared" si="38"/>
        <v>4.1650763130588955E-4</v>
      </c>
      <c r="O7" s="4">
        <f t="shared" si="38"/>
        <v>4.1650763130588955E-4</v>
      </c>
      <c r="P7" s="4">
        <f t="shared" si="38"/>
        <v>4.1650763130588955E-4</v>
      </c>
      <c r="Q7" s="4">
        <f t="shared" si="38"/>
        <v>4.1650763130588955E-4</v>
      </c>
      <c r="R7" s="4">
        <f t="shared" si="38"/>
        <v>4.1650763130588955E-4</v>
      </c>
      <c r="S7" s="4">
        <f t="shared" si="38"/>
        <v>4.1650763130588955E-4</v>
      </c>
      <c r="T7" s="4">
        <f t="shared" si="38"/>
        <v>4.1650763130588955E-4</v>
      </c>
      <c r="U7" s="4">
        <f t="shared" si="38"/>
        <v>4.1650763130588955E-4</v>
      </c>
      <c r="V7" s="4">
        <f t="shared" si="38"/>
        <v>4.1650763130588955E-4</v>
      </c>
      <c r="W7" s="4">
        <f t="shared" si="38"/>
        <v>4.1650763130588955E-4</v>
      </c>
      <c r="X7" s="4">
        <f t="shared" si="38"/>
        <v>4.1650763130588955E-4</v>
      </c>
      <c r="Y7" s="4">
        <f t="shared" si="38"/>
        <v>4.1650763130588955E-4</v>
      </c>
      <c r="Z7" s="4">
        <f t="shared" si="38"/>
        <v>4.1650763130588955E-4</v>
      </c>
      <c r="AA7" s="4">
        <f t="shared" si="38"/>
        <v>4.1650763130588955E-4</v>
      </c>
      <c r="AB7" s="4">
        <f t="shared" si="38"/>
        <v>4.1650763130588955E-4</v>
      </c>
      <c r="AC7" s="4">
        <f t="shared" si="38"/>
        <v>4.1650763130588955E-4</v>
      </c>
      <c r="AD7" s="4">
        <f t="shared" si="38"/>
        <v>4.1650763130588955E-4</v>
      </c>
      <c r="AE7" s="4">
        <f t="shared" si="38"/>
        <v>4.1650763130588955E-4</v>
      </c>
      <c r="AF7" s="4">
        <f t="shared" si="38"/>
        <v>4.1650763130588955E-4</v>
      </c>
      <c r="AG7" s="4">
        <f t="shared" si="38"/>
        <v>4.1650763130588955E-4</v>
      </c>
      <c r="AH7" s="4">
        <f t="shared" si="38"/>
        <v>4.1650763130588955E-4</v>
      </c>
      <c r="AI7" s="4">
        <f t="shared" si="38"/>
        <v>4.1650763130588955E-4</v>
      </c>
      <c r="AJ7" s="4">
        <f t="shared" si="38"/>
        <v>4.1650763130588955E-4</v>
      </c>
      <c r="AK7" s="13">
        <f>BNVFE!D13</f>
        <v>4.1650763130588971E-4</v>
      </c>
      <c r="AL7" s="13">
        <f>BNVFE!G13</f>
        <v>4.1650763130588971E-4</v>
      </c>
      <c r="AM7" s="13">
        <f>BNVFE!H13</f>
        <v>4.1650763130588971E-4</v>
      </c>
      <c r="AN7" s="13">
        <f>BNVFE!I13</f>
        <v>4.1650763130588971E-4</v>
      </c>
      <c r="AO7" s="13">
        <f>BNVFE!J13</f>
        <v>4.1650763130588971E-4</v>
      </c>
      <c r="AP7" s="13">
        <f>BNVFE!K13</f>
        <v>4.1650763130588971E-4</v>
      </c>
      <c r="AQ7" s="13">
        <f>BNVFE!L13</f>
        <v>4.1650763130588971E-4</v>
      </c>
      <c r="AR7" s="13">
        <f>BNVFE!M13</f>
        <v>4.1650763130588971E-4</v>
      </c>
      <c r="AS7" s="13">
        <f>BNVFE!N13</f>
        <v>4.1650763130588971E-4</v>
      </c>
      <c r="AT7" s="13">
        <f>BNVFE!O13</f>
        <v>4.1650763130588971E-4</v>
      </c>
      <c r="AU7" s="13">
        <f>BNVFE!P13</f>
        <v>4.1650763130588971E-4</v>
      </c>
      <c r="AV7" s="13">
        <f>BNVFE!Q13</f>
        <v>4.1650763130588971E-4</v>
      </c>
      <c r="AW7" s="13">
        <f>BNVFE!R13</f>
        <v>4.1650763130588971E-4</v>
      </c>
      <c r="AX7" s="13">
        <f>BNVFE!S13</f>
        <v>4.1650763130588971E-4</v>
      </c>
      <c r="AY7" s="13">
        <f>BNVFE!T13</f>
        <v>4.1650763130588971E-4</v>
      </c>
      <c r="AZ7" s="13">
        <f>BNVFE!U13</f>
        <v>4.1650763130588971E-4</v>
      </c>
      <c r="BA7" s="13">
        <f>BNVFE!V13</f>
        <v>4.1650763130588971E-4</v>
      </c>
      <c r="BB7" s="13">
        <f>BNVFE!W13</f>
        <v>4.1650763130588971E-4</v>
      </c>
      <c r="BC7" s="13">
        <f>BNVFE!X13</f>
        <v>4.1650763130588971E-4</v>
      </c>
      <c r="BD7" s="13">
        <f>BNVFE!Y13</f>
        <v>4.1650763130588971E-4</v>
      </c>
      <c r="BE7" s="13">
        <f>BNVFE!Z13</f>
        <v>4.1650763130588971E-4</v>
      </c>
      <c r="BF7" s="13">
        <f>BNVFE!AA13</f>
        <v>4.1650763130588971E-4</v>
      </c>
      <c r="BG7" s="13">
        <f>BNVFE!AB13</f>
        <v>4.1650763130588971E-4</v>
      </c>
      <c r="BH7" s="13">
        <f>BNVFE!AC13</f>
        <v>4.1650763130588971E-4</v>
      </c>
      <c r="BI7" s="13">
        <f>BNVFE!AD13</f>
        <v>4.1650763130588971E-4</v>
      </c>
      <c r="BJ7" s="13">
        <f>BNVFE!AE13</f>
        <v>4.1650763130588971E-4</v>
      </c>
      <c r="BK7" s="13">
        <f>BNVFE!AF13</f>
        <v>4.1650763130588971E-4</v>
      </c>
      <c r="BL7" s="13">
        <f>BNVFE!AG13</f>
        <v>4.1650763130588971E-4</v>
      </c>
      <c r="BM7" s="13">
        <f>BNVFE!AH13</f>
        <v>4.1650763130588971E-4</v>
      </c>
      <c r="BN7" s="13">
        <f>BNVFE!AI13</f>
        <v>4.1650763130588971E-4</v>
      </c>
      <c r="BO7" s="13">
        <f>BNVFE!AJ13</f>
        <v>4.1650763130588971E-4</v>
      </c>
      <c r="BP7" s="13">
        <f>BNVFE!AK13</f>
        <v>4.1650763130588971E-4</v>
      </c>
      <c r="BQ7" s="13">
        <f>BNVFE!AL13</f>
        <v>4.1650763130588971E-4</v>
      </c>
      <c r="BR7" s="13">
        <f>BNVFE!AM13</f>
        <v>4.1650763130588971E-4</v>
      </c>
      <c r="BS7" s="13"/>
      <c r="BT7" s="4"/>
    </row>
    <row r="8" spans="1:72">
      <c r="A8" t="s">
        <v>16</v>
      </c>
      <c r="B8" t="s">
        <v>21</v>
      </c>
      <c r="C8" s="4">
        <f>$AK8</f>
        <v>2.8125625206516182E-6</v>
      </c>
      <c r="D8" s="4">
        <f>TREND($AK8:$BR8,$AK$1:$BR$1,D$1)</f>
        <v>2.8125625206516169E-6</v>
      </c>
      <c r="E8" s="4">
        <f t="shared" ref="E8:AJ12" si="39">TREND($AK8:$BR8,$AK$1:$BR$1,E$1)</f>
        <v>2.8125625206516169E-6</v>
      </c>
      <c r="F8" s="4">
        <f t="shared" si="39"/>
        <v>2.8125625206516169E-6</v>
      </c>
      <c r="G8" s="4">
        <f t="shared" si="39"/>
        <v>2.8125625206516169E-6</v>
      </c>
      <c r="H8" s="4">
        <f t="shared" si="39"/>
        <v>2.8125625206516169E-6</v>
      </c>
      <c r="I8" s="4">
        <f t="shared" si="39"/>
        <v>2.8125625206516169E-6</v>
      </c>
      <c r="J8" s="4">
        <f t="shared" si="39"/>
        <v>2.8125625206516169E-6</v>
      </c>
      <c r="K8" s="4">
        <f t="shared" si="39"/>
        <v>2.8125625206516169E-6</v>
      </c>
      <c r="L8" s="4">
        <f t="shared" si="39"/>
        <v>2.8125625206516169E-6</v>
      </c>
      <c r="M8" s="4">
        <f t="shared" si="39"/>
        <v>2.8125625206516169E-6</v>
      </c>
      <c r="N8" s="4">
        <f t="shared" si="39"/>
        <v>2.8125625206516169E-6</v>
      </c>
      <c r="O8" s="4">
        <f t="shared" si="39"/>
        <v>2.8125625206516169E-6</v>
      </c>
      <c r="P8" s="4">
        <f t="shared" si="39"/>
        <v>2.8125625206516169E-6</v>
      </c>
      <c r="Q8" s="4">
        <f t="shared" si="39"/>
        <v>2.8125625206516169E-6</v>
      </c>
      <c r="R8" s="4">
        <f t="shared" si="39"/>
        <v>2.8125625206516169E-6</v>
      </c>
      <c r="S8" s="4">
        <f t="shared" si="39"/>
        <v>2.8125625206516169E-6</v>
      </c>
      <c r="T8" s="4">
        <f t="shared" si="39"/>
        <v>2.8125625206516169E-6</v>
      </c>
      <c r="U8" s="4">
        <f t="shared" si="39"/>
        <v>2.8125625206516169E-6</v>
      </c>
      <c r="V8" s="4">
        <f t="shared" si="39"/>
        <v>2.8125625206516169E-6</v>
      </c>
      <c r="W8" s="4">
        <f t="shared" si="39"/>
        <v>2.8125625206516169E-6</v>
      </c>
      <c r="X8" s="4">
        <f t="shared" si="39"/>
        <v>2.8125625206516169E-6</v>
      </c>
      <c r="Y8" s="4">
        <f t="shared" si="39"/>
        <v>2.8125625206516169E-6</v>
      </c>
      <c r="Z8" s="4">
        <f t="shared" si="39"/>
        <v>2.8125625206516169E-6</v>
      </c>
      <c r="AA8" s="4">
        <f t="shared" si="39"/>
        <v>2.8125625206516169E-6</v>
      </c>
      <c r="AB8" s="4">
        <f t="shared" si="39"/>
        <v>2.8125625206516169E-6</v>
      </c>
      <c r="AC8" s="4">
        <f t="shared" si="39"/>
        <v>2.8125625206516169E-6</v>
      </c>
      <c r="AD8" s="4">
        <f t="shared" si="39"/>
        <v>2.8125625206516169E-6</v>
      </c>
      <c r="AE8" s="4">
        <f t="shared" si="39"/>
        <v>2.8125625206516169E-6</v>
      </c>
      <c r="AF8" s="4">
        <f t="shared" si="39"/>
        <v>2.8125625206516169E-6</v>
      </c>
      <c r="AG8" s="4">
        <f t="shared" si="39"/>
        <v>2.8125625206516169E-6</v>
      </c>
      <c r="AH8" s="4">
        <f t="shared" si="39"/>
        <v>2.8125625206516169E-6</v>
      </c>
      <c r="AI8" s="4">
        <f t="shared" si="39"/>
        <v>2.8125625206516169E-6</v>
      </c>
      <c r="AJ8" s="4">
        <f t="shared" si="39"/>
        <v>2.8125625206516169E-6</v>
      </c>
      <c r="AK8" s="13">
        <f>BNVFE!D14</f>
        <v>2.8125625206516182E-6</v>
      </c>
      <c r="AL8" s="13">
        <f>BNVFE!G14</f>
        <v>2.8125625206516182E-6</v>
      </c>
      <c r="AM8" s="13">
        <f>BNVFE!H14</f>
        <v>2.8125625206516182E-6</v>
      </c>
      <c r="AN8" s="13">
        <f>BNVFE!I14</f>
        <v>2.8125625206516182E-6</v>
      </c>
      <c r="AO8" s="13">
        <f>BNVFE!J14</f>
        <v>2.8125625206516182E-6</v>
      </c>
      <c r="AP8" s="13">
        <f>BNVFE!K14</f>
        <v>2.8125625206516182E-6</v>
      </c>
      <c r="AQ8" s="13">
        <f>BNVFE!L14</f>
        <v>2.8125625206516182E-6</v>
      </c>
      <c r="AR8" s="13">
        <f>BNVFE!M14</f>
        <v>2.8125625206516182E-6</v>
      </c>
      <c r="AS8" s="13">
        <f>BNVFE!N14</f>
        <v>2.8125625206516182E-6</v>
      </c>
      <c r="AT8" s="13">
        <f>BNVFE!O14</f>
        <v>2.8125625206516182E-6</v>
      </c>
      <c r="AU8" s="13">
        <f>BNVFE!P14</f>
        <v>2.8125625206516182E-6</v>
      </c>
      <c r="AV8" s="13">
        <f>BNVFE!Q14</f>
        <v>2.8125625206516182E-6</v>
      </c>
      <c r="AW8" s="13">
        <f>BNVFE!R14</f>
        <v>2.8125625206516182E-6</v>
      </c>
      <c r="AX8" s="13">
        <f>BNVFE!S14</f>
        <v>2.8125625206516182E-6</v>
      </c>
      <c r="AY8" s="13">
        <f>BNVFE!T14</f>
        <v>2.8125625206516182E-6</v>
      </c>
      <c r="AZ8" s="13">
        <f>BNVFE!U14</f>
        <v>2.8125625206516182E-6</v>
      </c>
      <c r="BA8" s="13">
        <f>BNVFE!V14</f>
        <v>2.8125625206516182E-6</v>
      </c>
      <c r="BB8" s="13">
        <f>BNVFE!W14</f>
        <v>2.8125625206516182E-6</v>
      </c>
      <c r="BC8" s="13">
        <f>BNVFE!X14</f>
        <v>2.8125625206516182E-6</v>
      </c>
      <c r="BD8" s="13">
        <f>BNVFE!Y14</f>
        <v>2.8125625206516182E-6</v>
      </c>
      <c r="BE8" s="13">
        <f>BNVFE!Z14</f>
        <v>2.8125625206516182E-6</v>
      </c>
      <c r="BF8" s="13">
        <f>BNVFE!AA14</f>
        <v>2.8125625206516182E-6</v>
      </c>
      <c r="BG8" s="13">
        <f>BNVFE!AB14</f>
        <v>2.8125625206516182E-6</v>
      </c>
      <c r="BH8" s="13">
        <f>BNVFE!AC14</f>
        <v>2.8125625206516182E-6</v>
      </c>
      <c r="BI8" s="13">
        <f>BNVFE!AD14</f>
        <v>2.8125625206516182E-6</v>
      </c>
      <c r="BJ8" s="13">
        <f>BNVFE!AE14</f>
        <v>2.8125625206516182E-6</v>
      </c>
      <c r="BK8" s="13">
        <f>BNVFE!AF14</f>
        <v>2.8125625206516182E-6</v>
      </c>
      <c r="BL8" s="13">
        <f>BNVFE!AG14</f>
        <v>2.8125625206516182E-6</v>
      </c>
      <c r="BM8" s="13">
        <f>BNVFE!AH14</f>
        <v>2.8125625206516182E-6</v>
      </c>
      <c r="BN8" s="13">
        <f>BNVFE!AI14</f>
        <v>2.8125625206516182E-6</v>
      </c>
      <c r="BO8" s="13">
        <f>BNVFE!AJ14</f>
        <v>2.8125625206516182E-6</v>
      </c>
      <c r="BP8" s="13">
        <f>BNVFE!AK14</f>
        <v>2.8125625206516182E-6</v>
      </c>
      <c r="BQ8" s="13">
        <f>BNVFE!AL14</f>
        <v>2.8125625206516182E-6</v>
      </c>
      <c r="BR8" s="13">
        <f>BNVFE!AM14</f>
        <v>2.8125625206516182E-6</v>
      </c>
      <c r="BS8" s="13"/>
      <c r="BT8" s="4"/>
    </row>
    <row r="9" spans="1:72">
      <c r="A9" t="s">
        <v>16</v>
      </c>
      <c r="B9" t="s">
        <v>22</v>
      </c>
      <c r="C9" s="4">
        <f t="shared" ref="C9:D9" si="40">TREND($AK9:$BR9,$AK$1:$BR$1,C$1)</f>
        <v>5.4984542532432734E-3</v>
      </c>
      <c r="D9" s="4">
        <f t="shared" si="40"/>
        <v>5.4615719037768296E-3</v>
      </c>
      <c r="E9" s="4">
        <f t="shared" si="39"/>
        <v>5.4246895543103857E-3</v>
      </c>
      <c r="F9" s="4">
        <f t="shared" si="39"/>
        <v>5.3878072048439418E-3</v>
      </c>
      <c r="G9" s="4">
        <f t="shared" si="39"/>
        <v>5.350924855377498E-3</v>
      </c>
      <c r="H9" s="4">
        <f t="shared" si="39"/>
        <v>5.3140425059110541E-3</v>
      </c>
      <c r="I9" s="4">
        <f t="shared" si="39"/>
        <v>5.2771601564446102E-3</v>
      </c>
      <c r="J9" s="4">
        <f t="shared" si="39"/>
        <v>5.2402778069781664E-3</v>
      </c>
      <c r="K9" s="4">
        <f t="shared" si="39"/>
        <v>5.2033954575117225E-3</v>
      </c>
      <c r="L9" s="4">
        <f t="shared" si="39"/>
        <v>5.1665131080452786E-3</v>
      </c>
      <c r="M9" s="4">
        <f t="shared" si="39"/>
        <v>5.1296307585788486E-3</v>
      </c>
      <c r="N9" s="4">
        <f t="shared" si="39"/>
        <v>5.0927484091124048E-3</v>
      </c>
      <c r="O9" s="4">
        <f t="shared" si="39"/>
        <v>5.0558660596459609E-3</v>
      </c>
      <c r="P9" s="4">
        <f t="shared" si="39"/>
        <v>5.0189837101795171E-3</v>
      </c>
      <c r="Q9" s="4">
        <f t="shared" si="39"/>
        <v>4.9821013607130732E-3</v>
      </c>
      <c r="R9" s="4">
        <f t="shared" si="39"/>
        <v>4.9452190112466293E-3</v>
      </c>
      <c r="S9" s="4">
        <f t="shared" si="39"/>
        <v>4.9083366617801855E-3</v>
      </c>
      <c r="T9" s="4">
        <f t="shared" si="39"/>
        <v>4.8714543123137416E-3</v>
      </c>
      <c r="U9" s="4">
        <f t="shared" si="39"/>
        <v>4.8345719628472977E-3</v>
      </c>
      <c r="V9" s="4">
        <f t="shared" si="39"/>
        <v>4.7976896133808539E-3</v>
      </c>
      <c r="W9" s="4">
        <f t="shared" si="39"/>
        <v>4.76080726391441E-3</v>
      </c>
      <c r="X9" s="4">
        <f t="shared" si="39"/>
        <v>4.7239249144479661E-3</v>
      </c>
      <c r="Y9" s="4">
        <f t="shared" si="39"/>
        <v>4.6870425649815223E-3</v>
      </c>
      <c r="Z9" s="4">
        <f t="shared" si="39"/>
        <v>4.6501602155150784E-3</v>
      </c>
      <c r="AA9" s="4">
        <f t="shared" si="39"/>
        <v>4.6132778660486345E-3</v>
      </c>
      <c r="AB9" s="4">
        <f t="shared" si="39"/>
        <v>4.5763955165821907E-3</v>
      </c>
      <c r="AC9" s="4">
        <f t="shared" si="39"/>
        <v>4.5395131671157468E-3</v>
      </c>
      <c r="AD9" s="4">
        <f t="shared" si="39"/>
        <v>4.502630817649303E-3</v>
      </c>
      <c r="AE9" s="4">
        <f t="shared" si="39"/>
        <v>4.4657484681828591E-3</v>
      </c>
      <c r="AF9" s="4">
        <f t="shared" si="39"/>
        <v>4.4288661187164152E-3</v>
      </c>
      <c r="AG9" s="4">
        <f t="shared" si="39"/>
        <v>4.3919837692499714E-3</v>
      </c>
      <c r="AH9" s="4">
        <f t="shared" si="39"/>
        <v>4.3551014197835275E-3</v>
      </c>
      <c r="AI9" s="4">
        <f t="shared" si="39"/>
        <v>4.3182190703170836E-3</v>
      </c>
      <c r="AJ9" s="4">
        <f t="shared" si="39"/>
        <v>4.2813367208506398E-3</v>
      </c>
      <c r="AK9" s="13">
        <f>BNVFE!D15</f>
        <v>4.3545840769854179E-3</v>
      </c>
      <c r="AL9" s="13">
        <f>BNVFE!G15</f>
        <v>4.2252485753148739E-3</v>
      </c>
      <c r="AM9" s="13">
        <f>BNVFE!H15</f>
        <v>4.1829960895617248E-3</v>
      </c>
      <c r="AN9" s="13">
        <f>BNVFE!I15</f>
        <v>4.1411661286661072E-3</v>
      </c>
      <c r="AO9" s="13">
        <f>BNVFE!J15</f>
        <v>4.0997544673794465E-3</v>
      </c>
      <c r="AP9" s="13">
        <f>BNVFE!K15</f>
        <v>4.0587569227056516E-3</v>
      </c>
      <c r="AQ9" s="13">
        <f>BNVFE!L15</f>
        <v>4.0181693534785947E-3</v>
      </c>
      <c r="AR9" s="13">
        <f>BNVFE!M15</f>
        <v>3.9779876599438085E-3</v>
      </c>
      <c r="AS9" s="13">
        <f>BNVFE!N15</f>
        <v>3.9382077833443703E-3</v>
      </c>
      <c r="AT9" s="13">
        <f>BNVFE!O15</f>
        <v>3.8988257055109264E-3</v>
      </c>
      <c r="AU9" s="13">
        <f>BNVFE!P15</f>
        <v>3.8598374484558173E-3</v>
      </c>
      <c r="AV9" s="13">
        <f>BNVFE!Q15</f>
        <v>3.821239073971259E-3</v>
      </c>
      <c r="AW9" s="13">
        <f>BNVFE!R15</f>
        <v>3.7830266832315465E-3</v>
      </c>
      <c r="AX9" s="13">
        <f>BNVFE!S15</f>
        <v>3.7451964163992312E-3</v>
      </c>
      <c r="AY9" s="13">
        <f>BNVFE!T15</f>
        <v>3.7077444522352386E-3</v>
      </c>
      <c r="AZ9" s="13">
        <f>BNVFE!U15</f>
        <v>3.6706670077128862E-3</v>
      </c>
      <c r="BA9" s="13">
        <f>BNVFE!V15</f>
        <v>3.6339603376357573E-3</v>
      </c>
      <c r="BB9" s="13">
        <f>BNVFE!W15</f>
        <v>3.5976207342593995E-3</v>
      </c>
      <c r="BC9" s="13">
        <f>BNVFE!X15</f>
        <v>3.5616445269168054E-3</v>
      </c>
      <c r="BD9" s="13">
        <f>BNVFE!Y15</f>
        <v>3.5260280816476375E-3</v>
      </c>
      <c r="BE9" s="13">
        <f>BNVFE!Z15</f>
        <v>3.490767800831161E-3</v>
      </c>
      <c r="BF9" s="13">
        <f>BNVFE!AA15</f>
        <v>3.4558601228228494E-3</v>
      </c>
      <c r="BG9" s="13">
        <f>BNVFE!AB15</f>
        <v>3.4213015215946206E-3</v>
      </c>
      <c r="BH9" s="13">
        <f>BNVFE!AC15</f>
        <v>3.3870885063786746E-3</v>
      </c>
      <c r="BI9" s="13">
        <f>BNVFE!AD15</f>
        <v>3.3532176213148879E-3</v>
      </c>
      <c r="BJ9" s="13">
        <f>BNVFE!AE15</f>
        <v>3.3196854451017391E-3</v>
      </c>
      <c r="BK9" s="13">
        <f>BNVFE!AF15</f>
        <v>3.2864885906507216E-3</v>
      </c>
      <c r="BL9" s="13">
        <f>BNVFE!AG15</f>
        <v>3.2536237047442146E-3</v>
      </c>
      <c r="BM9" s="13">
        <f>BNVFE!AH15</f>
        <v>3.2210874676967725E-3</v>
      </c>
      <c r="BN9" s="13">
        <f>BNVFE!AI15</f>
        <v>3.1888765930198049E-3</v>
      </c>
      <c r="BO9" s="13">
        <f>BNVFE!AJ15</f>
        <v>3.1569878270896069E-3</v>
      </c>
      <c r="BP9" s="13">
        <f>BNVFE!AK15</f>
        <v>3.1254179488187108E-3</v>
      </c>
      <c r="BQ9" s="13">
        <f>BNVFE!AL15</f>
        <v>3.0941637693305238E-3</v>
      </c>
      <c r="BR9" s="13">
        <f>BNVFE!AM15</f>
        <v>3.0632221316372185E-3</v>
      </c>
      <c r="BS9" s="13"/>
      <c r="BT9" s="4"/>
    </row>
    <row r="10" spans="1:72">
      <c r="A10" t="s">
        <v>17</v>
      </c>
      <c r="B10" t="s">
        <v>21</v>
      </c>
      <c r="C10" s="4">
        <f t="shared" ref="C10" si="41">$AK10</f>
        <v>2.2967153787088542E-4</v>
      </c>
      <c r="D10" s="4">
        <f>TREND($AK10:$BR10,$AK$1:$BR$1,D$1)</f>
        <v>2.2967153787088553E-4</v>
      </c>
      <c r="E10" s="4">
        <f t="shared" si="39"/>
        <v>2.2967153787088553E-4</v>
      </c>
      <c r="F10" s="4">
        <f t="shared" si="39"/>
        <v>2.2967153787088553E-4</v>
      </c>
      <c r="G10" s="4">
        <f t="shared" si="39"/>
        <v>2.2967153787088553E-4</v>
      </c>
      <c r="H10" s="4">
        <f t="shared" si="39"/>
        <v>2.2967153787088553E-4</v>
      </c>
      <c r="I10" s="4">
        <f t="shared" si="39"/>
        <v>2.2967153787088553E-4</v>
      </c>
      <c r="J10" s="4">
        <f t="shared" si="39"/>
        <v>2.2967153787088553E-4</v>
      </c>
      <c r="K10" s="4">
        <f t="shared" si="39"/>
        <v>2.2967153787088553E-4</v>
      </c>
      <c r="L10" s="4">
        <f t="shared" si="39"/>
        <v>2.2967153787088553E-4</v>
      </c>
      <c r="M10" s="4">
        <f t="shared" si="39"/>
        <v>2.2967153787088553E-4</v>
      </c>
      <c r="N10" s="4">
        <f t="shared" si="39"/>
        <v>2.2967153787088553E-4</v>
      </c>
      <c r="O10" s="4">
        <f t="shared" si="39"/>
        <v>2.2967153787088553E-4</v>
      </c>
      <c r="P10" s="4">
        <f t="shared" si="39"/>
        <v>2.2967153787088553E-4</v>
      </c>
      <c r="Q10" s="4">
        <f t="shared" si="39"/>
        <v>2.2967153787088553E-4</v>
      </c>
      <c r="R10" s="4">
        <f t="shared" si="39"/>
        <v>2.2967153787088553E-4</v>
      </c>
      <c r="S10" s="4">
        <f t="shared" si="39"/>
        <v>2.2967153787088553E-4</v>
      </c>
      <c r="T10" s="4">
        <f t="shared" si="39"/>
        <v>2.2967153787088553E-4</v>
      </c>
      <c r="U10" s="4">
        <f t="shared" si="39"/>
        <v>2.2967153787088553E-4</v>
      </c>
      <c r="V10" s="4">
        <f t="shared" si="39"/>
        <v>2.2967153787088553E-4</v>
      </c>
      <c r="W10" s="4">
        <f t="shared" si="39"/>
        <v>2.2967153787088553E-4</v>
      </c>
      <c r="X10" s="4">
        <f t="shared" si="39"/>
        <v>2.2967153787088553E-4</v>
      </c>
      <c r="Y10" s="4">
        <f t="shared" si="39"/>
        <v>2.2967153787088553E-4</v>
      </c>
      <c r="Z10" s="4">
        <f t="shared" si="39"/>
        <v>2.2967153787088553E-4</v>
      </c>
      <c r="AA10" s="4">
        <f t="shared" si="39"/>
        <v>2.2967153787088553E-4</v>
      </c>
      <c r="AB10" s="4">
        <f t="shared" si="39"/>
        <v>2.2967153787088553E-4</v>
      </c>
      <c r="AC10" s="4">
        <f t="shared" si="39"/>
        <v>2.2967153787088553E-4</v>
      </c>
      <c r="AD10" s="4">
        <f t="shared" si="39"/>
        <v>2.2967153787088553E-4</v>
      </c>
      <c r="AE10" s="4">
        <f t="shared" si="39"/>
        <v>2.2967153787088553E-4</v>
      </c>
      <c r="AF10" s="4">
        <f t="shared" si="39"/>
        <v>2.2967153787088553E-4</v>
      </c>
      <c r="AG10" s="4">
        <f t="shared" si="39"/>
        <v>2.2967153787088553E-4</v>
      </c>
      <c r="AH10" s="4">
        <f t="shared" si="39"/>
        <v>2.2967153787088553E-4</v>
      </c>
      <c r="AI10" s="4">
        <f t="shared" si="39"/>
        <v>2.2967153787088553E-4</v>
      </c>
      <c r="AJ10" s="4">
        <f t="shared" si="39"/>
        <v>2.2967153787088553E-4</v>
      </c>
      <c r="AK10" s="13">
        <f>BNVFE!D16</f>
        <v>2.2967153787088542E-4</v>
      </c>
      <c r="AL10" s="13">
        <f>BNVFE!G16</f>
        <v>2.2967153787088542E-4</v>
      </c>
      <c r="AM10" s="13">
        <f>BNVFE!H16</f>
        <v>2.2967153787088542E-4</v>
      </c>
      <c r="AN10" s="13">
        <f>BNVFE!I16</f>
        <v>2.2967153787088542E-4</v>
      </c>
      <c r="AO10" s="13">
        <f>BNVFE!J16</f>
        <v>2.2967153787088542E-4</v>
      </c>
      <c r="AP10" s="13">
        <f>BNVFE!K16</f>
        <v>2.2967153787088542E-4</v>
      </c>
      <c r="AQ10" s="13">
        <f>BNVFE!L16</f>
        <v>2.2967153787088542E-4</v>
      </c>
      <c r="AR10" s="13">
        <f>BNVFE!M16</f>
        <v>2.2967153787088542E-4</v>
      </c>
      <c r="AS10" s="13">
        <f>BNVFE!N16</f>
        <v>2.2967153787088542E-4</v>
      </c>
      <c r="AT10" s="13">
        <f>BNVFE!O16</f>
        <v>2.2967153787088542E-4</v>
      </c>
      <c r="AU10" s="13">
        <f>BNVFE!P16</f>
        <v>2.2967153787088542E-4</v>
      </c>
      <c r="AV10" s="13">
        <f>BNVFE!Q16</f>
        <v>2.2967153787088542E-4</v>
      </c>
      <c r="AW10" s="13">
        <f>BNVFE!R16</f>
        <v>2.2967153787088542E-4</v>
      </c>
      <c r="AX10" s="13">
        <f>BNVFE!S16</f>
        <v>2.2967153787088542E-4</v>
      </c>
      <c r="AY10" s="13">
        <f>BNVFE!T16</f>
        <v>2.2967153787088542E-4</v>
      </c>
      <c r="AZ10" s="13">
        <f>BNVFE!U16</f>
        <v>2.2967153787088542E-4</v>
      </c>
      <c r="BA10" s="13">
        <f>BNVFE!V16</f>
        <v>2.2967153787088542E-4</v>
      </c>
      <c r="BB10" s="13">
        <f>BNVFE!W16</f>
        <v>2.2967153787088542E-4</v>
      </c>
      <c r="BC10" s="13">
        <f>BNVFE!X16</f>
        <v>2.2967153787088542E-4</v>
      </c>
      <c r="BD10" s="13">
        <f>BNVFE!Y16</f>
        <v>2.2967153787088542E-4</v>
      </c>
      <c r="BE10" s="13">
        <f>BNVFE!Z16</f>
        <v>2.2967153787088542E-4</v>
      </c>
      <c r="BF10" s="13">
        <f>BNVFE!AA16</f>
        <v>2.2967153787088542E-4</v>
      </c>
      <c r="BG10" s="13">
        <f>BNVFE!AB16</f>
        <v>2.2967153787088542E-4</v>
      </c>
      <c r="BH10" s="13">
        <f>BNVFE!AC16</f>
        <v>2.2967153787088542E-4</v>
      </c>
      <c r="BI10" s="13">
        <f>BNVFE!AD16</f>
        <v>2.2967153787088542E-4</v>
      </c>
      <c r="BJ10" s="13">
        <f>BNVFE!AE16</f>
        <v>2.2967153787088542E-4</v>
      </c>
      <c r="BK10" s="13">
        <f>BNVFE!AF16</f>
        <v>2.2967153787088542E-4</v>
      </c>
      <c r="BL10" s="13">
        <f>BNVFE!AG16</f>
        <v>2.2967153787088542E-4</v>
      </c>
      <c r="BM10" s="13">
        <f>BNVFE!AH16</f>
        <v>2.2967153787088542E-4</v>
      </c>
      <c r="BN10" s="13">
        <f>BNVFE!AI16</f>
        <v>2.2967153787088542E-4</v>
      </c>
      <c r="BO10" s="13">
        <f>BNVFE!AJ16</f>
        <v>2.2967153787088542E-4</v>
      </c>
      <c r="BP10" s="13">
        <f>BNVFE!AK16</f>
        <v>2.2967153787088542E-4</v>
      </c>
      <c r="BQ10" s="13">
        <f>BNVFE!AL16</f>
        <v>2.2967153787088542E-4</v>
      </c>
      <c r="BR10" s="13">
        <f>BNVFE!AM16</f>
        <v>2.2967153787088542E-4</v>
      </c>
      <c r="BS10" s="13"/>
      <c r="BT10" s="4"/>
    </row>
    <row r="11" spans="1:72">
      <c r="A11" t="s">
        <v>17</v>
      </c>
      <c r="B11" t="s">
        <v>22</v>
      </c>
      <c r="C11" s="4">
        <f>TREND($AK11:$BR11,$AK$1:$BR$1,C$1)</f>
        <v>2.0061742578473406E-3</v>
      </c>
      <c r="D11" s="4">
        <f t="shared" ref="D11" si="42">TREND($AK11:$BR11,$AK$1:$BR$1,D$1)</f>
        <v>2.0061742578473406E-3</v>
      </c>
      <c r="E11" s="4">
        <f t="shared" si="39"/>
        <v>2.0061742578473406E-3</v>
      </c>
      <c r="F11" s="4">
        <f t="shared" si="39"/>
        <v>2.0061742578473406E-3</v>
      </c>
      <c r="G11" s="4">
        <f t="shared" si="39"/>
        <v>2.0061742578473406E-3</v>
      </c>
      <c r="H11" s="4">
        <f t="shared" si="39"/>
        <v>2.0061742578473406E-3</v>
      </c>
      <c r="I11" s="4">
        <f t="shared" si="39"/>
        <v>2.0061742578473406E-3</v>
      </c>
      <c r="J11" s="4">
        <f t="shared" si="39"/>
        <v>2.0061742578473406E-3</v>
      </c>
      <c r="K11" s="4">
        <f t="shared" si="39"/>
        <v>2.0061742578473406E-3</v>
      </c>
      <c r="L11" s="4">
        <f t="shared" si="39"/>
        <v>2.0061742578473406E-3</v>
      </c>
      <c r="M11" s="4">
        <f t="shared" si="39"/>
        <v>2.0061742578473406E-3</v>
      </c>
      <c r="N11" s="4">
        <f t="shared" si="39"/>
        <v>2.0061742578473406E-3</v>
      </c>
      <c r="O11" s="4">
        <f t="shared" si="39"/>
        <v>2.0061742578473406E-3</v>
      </c>
      <c r="P11" s="4">
        <f t="shared" si="39"/>
        <v>2.0061742578473406E-3</v>
      </c>
      <c r="Q11" s="4">
        <f t="shared" si="39"/>
        <v>2.0061742578473406E-3</v>
      </c>
      <c r="R11" s="4">
        <f t="shared" si="39"/>
        <v>2.0061742578473406E-3</v>
      </c>
      <c r="S11" s="4">
        <f t="shared" si="39"/>
        <v>2.0061742578473406E-3</v>
      </c>
      <c r="T11" s="4">
        <f t="shared" si="39"/>
        <v>2.0061742578473406E-3</v>
      </c>
      <c r="U11" s="4">
        <f t="shared" si="39"/>
        <v>2.0061742578473406E-3</v>
      </c>
      <c r="V11" s="4">
        <f t="shared" si="39"/>
        <v>2.0061742578473406E-3</v>
      </c>
      <c r="W11" s="4">
        <f t="shared" si="39"/>
        <v>2.0061742578473406E-3</v>
      </c>
      <c r="X11" s="4">
        <f t="shared" si="39"/>
        <v>2.0061742578473406E-3</v>
      </c>
      <c r="Y11" s="4">
        <f t="shared" si="39"/>
        <v>2.0061742578473406E-3</v>
      </c>
      <c r="Z11" s="4">
        <f t="shared" si="39"/>
        <v>2.0061742578473406E-3</v>
      </c>
      <c r="AA11" s="4">
        <f t="shared" si="39"/>
        <v>2.0061742578473406E-3</v>
      </c>
      <c r="AB11" s="4">
        <f t="shared" si="39"/>
        <v>2.0061742578473406E-3</v>
      </c>
      <c r="AC11" s="4">
        <f t="shared" si="39"/>
        <v>2.0061742578473406E-3</v>
      </c>
      <c r="AD11" s="4">
        <f t="shared" si="39"/>
        <v>2.0061742578473406E-3</v>
      </c>
      <c r="AE11" s="4">
        <f t="shared" si="39"/>
        <v>2.0061742578473406E-3</v>
      </c>
      <c r="AF11" s="4">
        <f t="shared" si="39"/>
        <v>2.0061742578473406E-3</v>
      </c>
      <c r="AG11" s="4">
        <f t="shared" si="39"/>
        <v>2.0061742578473406E-3</v>
      </c>
      <c r="AH11" s="4">
        <f t="shared" si="39"/>
        <v>2.0061742578473406E-3</v>
      </c>
      <c r="AI11" s="4">
        <f t="shared" si="39"/>
        <v>2.0061742578473406E-3</v>
      </c>
      <c r="AJ11" s="4">
        <f t="shared" si="39"/>
        <v>2.0061742578473406E-3</v>
      </c>
      <c r="AK11" s="13">
        <f>BNVFE!D17</f>
        <v>2.0061742578473415E-3</v>
      </c>
      <c r="AL11" s="13">
        <f>BNVFE!G17</f>
        <v>2.0061742578473415E-3</v>
      </c>
      <c r="AM11" s="13">
        <f>BNVFE!H17</f>
        <v>2.0061742578473415E-3</v>
      </c>
      <c r="AN11" s="13">
        <f>BNVFE!I17</f>
        <v>2.0061742578473415E-3</v>
      </c>
      <c r="AO11" s="13">
        <f>BNVFE!J17</f>
        <v>2.0061742578473415E-3</v>
      </c>
      <c r="AP11" s="13">
        <f>BNVFE!K17</f>
        <v>2.0061742578473415E-3</v>
      </c>
      <c r="AQ11" s="13">
        <f>BNVFE!L17</f>
        <v>2.0061742578473415E-3</v>
      </c>
      <c r="AR11" s="13">
        <f>BNVFE!M17</f>
        <v>2.0061742578473415E-3</v>
      </c>
      <c r="AS11" s="13">
        <f>BNVFE!N17</f>
        <v>2.0061742578473415E-3</v>
      </c>
      <c r="AT11" s="13">
        <f>BNVFE!O17</f>
        <v>2.0061742578473415E-3</v>
      </c>
      <c r="AU11" s="13">
        <f>BNVFE!P17</f>
        <v>2.0061742578473415E-3</v>
      </c>
      <c r="AV11" s="13">
        <f>BNVFE!Q17</f>
        <v>2.0061742578473415E-3</v>
      </c>
      <c r="AW11" s="13">
        <f>BNVFE!R17</f>
        <v>2.0061742578473415E-3</v>
      </c>
      <c r="AX11" s="13">
        <f>BNVFE!S17</f>
        <v>2.0061742578473415E-3</v>
      </c>
      <c r="AY11" s="13">
        <f>BNVFE!T17</f>
        <v>2.0061742578473415E-3</v>
      </c>
      <c r="AZ11" s="13">
        <f>BNVFE!U17</f>
        <v>2.0061742578473415E-3</v>
      </c>
      <c r="BA11" s="13">
        <f>BNVFE!V17</f>
        <v>2.0061742578473415E-3</v>
      </c>
      <c r="BB11" s="13">
        <f>BNVFE!W17</f>
        <v>2.0061742578473415E-3</v>
      </c>
      <c r="BC11" s="13">
        <f>BNVFE!X17</f>
        <v>2.0061742578473415E-3</v>
      </c>
      <c r="BD11" s="13">
        <f>BNVFE!Y17</f>
        <v>2.0061742578473415E-3</v>
      </c>
      <c r="BE11" s="13">
        <f>BNVFE!Z17</f>
        <v>2.0061742578473415E-3</v>
      </c>
      <c r="BF11" s="13">
        <f>BNVFE!AA17</f>
        <v>2.0061742578473415E-3</v>
      </c>
      <c r="BG11" s="13">
        <f>BNVFE!AB17</f>
        <v>2.0061742578473415E-3</v>
      </c>
      <c r="BH11" s="13">
        <f>BNVFE!AC17</f>
        <v>2.0061742578473415E-3</v>
      </c>
      <c r="BI11" s="13">
        <f>BNVFE!AD17</f>
        <v>2.0061742578473415E-3</v>
      </c>
      <c r="BJ11" s="13">
        <f>BNVFE!AE17</f>
        <v>2.0061742578473415E-3</v>
      </c>
      <c r="BK11" s="13">
        <f>BNVFE!AF17</f>
        <v>2.0061742578473415E-3</v>
      </c>
      <c r="BL11" s="13">
        <f>BNVFE!AG17</f>
        <v>2.0061742578473415E-3</v>
      </c>
      <c r="BM11" s="13">
        <f>BNVFE!AH17</f>
        <v>2.0061742578473415E-3</v>
      </c>
      <c r="BN11" s="13">
        <f>BNVFE!AI17</f>
        <v>2.0061742578473415E-3</v>
      </c>
      <c r="BO11" s="13">
        <f>BNVFE!AJ17</f>
        <v>2.0061742578473415E-3</v>
      </c>
      <c r="BP11" s="13">
        <f>BNVFE!AK17</f>
        <v>2.0061742578473415E-3</v>
      </c>
      <c r="BQ11" s="13">
        <f>BNVFE!AL17</f>
        <v>2.0061742578473415E-3</v>
      </c>
      <c r="BR11" s="13">
        <f>BNVFE!AM17</f>
        <v>2.0061742578473415E-3</v>
      </c>
      <c r="BS11" s="13"/>
      <c r="BT11" s="4"/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39"/>
        <v>2.1772596517789554E-3</v>
      </c>
      <c r="U12" s="4">
        <f t="shared" si="39"/>
        <v>2.1772596517789554E-3</v>
      </c>
      <c r="V12" s="4">
        <f t="shared" si="39"/>
        <v>2.1772596517789554E-3</v>
      </c>
      <c r="W12" s="4">
        <f t="shared" si="39"/>
        <v>2.1772596517789554E-3</v>
      </c>
      <c r="X12" s="4">
        <f t="shared" si="39"/>
        <v>2.1772596517789554E-3</v>
      </c>
      <c r="Y12" s="4">
        <f t="shared" si="39"/>
        <v>2.1772596517789554E-3</v>
      </c>
      <c r="Z12" s="4">
        <f t="shared" si="39"/>
        <v>2.1772596517789554E-3</v>
      </c>
      <c r="AA12" s="4">
        <f t="shared" si="39"/>
        <v>2.1772596517789554E-3</v>
      </c>
      <c r="AB12" s="4">
        <f t="shared" si="39"/>
        <v>2.1772596517789554E-3</v>
      </c>
      <c r="AC12" s="4">
        <f t="shared" si="39"/>
        <v>2.1772596517789554E-3</v>
      </c>
      <c r="AD12" s="4">
        <f t="shared" si="39"/>
        <v>2.1772596517789554E-3</v>
      </c>
      <c r="AE12" s="4">
        <f t="shared" si="39"/>
        <v>2.1772596517789554E-3</v>
      </c>
      <c r="AF12" s="4">
        <f t="shared" si="39"/>
        <v>2.1772596517789554E-3</v>
      </c>
      <c r="AG12" s="4">
        <f t="shared" si="39"/>
        <v>2.1772596517789554E-3</v>
      </c>
      <c r="AH12" s="4">
        <f t="shared" si="39"/>
        <v>2.1772596517789554E-3</v>
      </c>
      <c r="AI12" s="4">
        <f t="shared" si="39"/>
        <v>2.1772596517789554E-3</v>
      </c>
      <c r="AJ12" s="4">
        <f t="shared" si="39"/>
        <v>2.1772596517789554E-3</v>
      </c>
      <c r="AK12" s="13">
        <f>BNVFE!D18</f>
        <v>2.1772596517789554E-3</v>
      </c>
      <c r="AL12" s="13">
        <f>BNVFE!G18</f>
        <v>2.1772596517789554E-3</v>
      </c>
      <c r="AM12" s="13">
        <f>BNVFE!H18</f>
        <v>2.1772596517789554E-3</v>
      </c>
      <c r="AN12" s="13">
        <f>BNVFE!I18</f>
        <v>2.1772596517789554E-3</v>
      </c>
      <c r="AO12" s="13">
        <f>BNVFE!J18</f>
        <v>2.1772596517789554E-3</v>
      </c>
      <c r="AP12" s="13">
        <f>BNVFE!K18</f>
        <v>2.1772596517789554E-3</v>
      </c>
      <c r="AQ12" s="13">
        <f>BNVFE!L18</f>
        <v>2.1772596517789554E-3</v>
      </c>
      <c r="AR12" s="13">
        <f>BNVFE!M18</f>
        <v>2.1772596517789554E-3</v>
      </c>
      <c r="AS12" s="13">
        <f>BNVFE!N18</f>
        <v>2.1772596517789554E-3</v>
      </c>
      <c r="AT12" s="13">
        <f>BNVFE!O18</f>
        <v>2.1772596517789554E-3</v>
      </c>
      <c r="AU12" s="13">
        <f>BNVFE!P18</f>
        <v>2.1772596517789554E-3</v>
      </c>
      <c r="AV12" s="13">
        <f>BNVFE!Q18</f>
        <v>2.1772596517789554E-3</v>
      </c>
      <c r="AW12" s="13">
        <f>BNVFE!R18</f>
        <v>2.1772596517789554E-3</v>
      </c>
      <c r="AX12" s="13">
        <f>BNVFE!S18</f>
        <v>2.1772596517789554E-3</v>
      </c>
      <c r="AY12" s="13">
        <f>BNVFE!T18</f>
        <v>2.1772596517789554E-3</v>
      </c>
      <c r="AZ12" s="13">
        <f>BNVFE!U18</f>
        <v>2.1772596517789554E-3</v>
      </c>
      <c r="BA12" s="13">
        <f>BNVFE!V18</f>
        <v>2.1772596517789554E-3</v>
      </c>
      <c r="BB12" s="13">
        <f>BNVFE!W18</f>
        <v>2.1772596517789554E-3</v>
      </c>
      <c r="BC12" s="13">
        <f>BNVFE!X18</f>
        <v>2.1772596517789554E-3</v>
      </c>
      <c r="BD12" s="13">
        <f>BNVFE!Y18</f>
        <v>2.1772596517789554E-3</v>
      </c>
      <c r="BE12" s="13">
        <f>BNVFE!Z18</f>
        <v>2.1772596517789554E-3</v>
      </c>
      <c r="BF12" s="13">
        <f>BNVFE!AA18</f>
        <v>2.1772596517789554E-3</v>
      </c>
      <c r="BG12" s="13">
        <f>BNVFE!AB18</f>
        <v>2.1772596517789554E-3</v>
      </c>
      <c r="BH12" s="13">
        <f>BNVFE!AC18</f>
        <v>2.1772596517789554E-3</v>
      </c>
      <c r="BI12" s="13">
        <f>BNVFE!AD18</f>
        <v>2.1772596517789554E-3</v>
      </c>
      <c r="BJ12" s="13">
        <f>BNVFE!AE18</f>
        <v>2.1772596517789554E-3</v>
      </c>
      <c r="BK12" s="13">
        <f>BNVFE!AF18</f>
        <v>2.1772596517789554E-3</v>
      </c>
      <c r="BL12" s="13">
        <f>BNVFE!AG18</f>
        <v>2.1772596517789554E-3</v>
      </c>
      <c r="BM12" s="13">
        <f>BNVFE!AH18</f>
        <v>2.1772596517789554E-3</v>
      </c>
      <c r="BN12" s="13">
        <f>BNVFE!AI18</f>
        <v>2.1772596517789554E-3</v>
      </c>
      <c r="BO12" s="13">
        <f>BNVFE!AJ18</f>
        <v>2.1772596517789554E-3</v>
      </c>
      <c r="BP12" s="13">
        <f>BNVFE!AK18</f>
        <v>2.1772596517789554E-3</v>
      </c>
      <c r="BQ12" s="13">
        <f>BNVFE!AL18</f>
        <v>2.1772596517789554E-3</v>
      </c>
      <c r="BR12" s="13">
        <f>BNVFE!AM18</f>
        <v>2.1772596517789554E-3</v>
      </c>
      <c r="BS12" s="13"/>
      <c r="BT12" s="4"/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J13" si="43">$AK13</f>
        <v>0</v>
      </c>
      <c r="U13" s="8">
        <f t="shared" si="43"/>
        <v>0</v>
      </c>
      <c r="V13" s="8">
        <f t="shared" si="43"/>
        <v>0</v>
      </c>
      <c r="W13" s="8">
        <f t="shared" si="43"/>
        <v>0</v>
      </c>
      <c r="X13" s="8">
        <f t="shared" si="43"/>
        <v>0</v>
      </c>
      <c r="Y13" s="8">
        <f t="shared" si="43"/>
        <v>0</v>
      </c>
      <c r="Z13" s="8">
        <f t="shared" si="43"/>
        <v>0</v>
      </c>
      <c r="AA13" s="8">
        <f t="shared" si="43"/>
        <v>0</v>
      </c>
      <c r="AB13" s="8">
        <f t="shared" si="43"/>
        <v>0</v>
      </c>
      <c r="AC13" s="8">
        <f t="shared" si="43"/>
        <v>0</v>
      </c>
      <c r="AD13" s="8">
        <f t="shared" si="43"/>
        <v>0</v>
      </c>
      <c r="AE13" s="8">
        <f t="shared" si="43"/>
        <v>0</v>
      </c>
      <c r="AF13" s="8">
        <f t="shared" si="43"/>
        <v>0</v>
      </c>
      <c r="AG13" s="8">
        <f t="shared" si="43"/>
        <v>0</v>
      </c>
      <c r="AH13" s="8">
        <f t="shared" si="43"/>
        <v>0</v>
      </c>
      <c r="AI13" s="8">
        <f t="shared" si="43"/>
        <v>0</v>
      </c>
      <c r="AJ13" s="8">
        <f t="shared" si="43"/>
        <v>0</v>
      </c>
      <c r="AK13" s="13">
        <f>BNVFE!D19</f>
        <v>0</v>
      </c>
      <c r="AL13" s="14">
        <f>BNVFE!G19</f>
        <v>0</v>
      </c>
      <c r="AM13" s="14">
        <f>BNVFE!H19</f>
        <v>0</v>
      </c>
      <c r="AN13" s="14">
        <f>BNVFE!I19</f>
        <v>0</v>
      </c>
      <c r="AO13" s="14">
        <f>BNVFE!J19</f>
        <v>0</v>
      </c>
      <c r="AP13" s="14">
        <f>BNVFE!K19</f>
        <v>0</v>
      </c>
      <c r="AQ13" s="14">
        <f>BNVFE!L19</f>
        <v>0</v>
      </c>
      <c r="AR13" s="14">
        <f>BNVFE!M19</f>
        <v>0</v>
      </c>
      <c r="AS13" s="14">
        <f>BNVFE!N19</f>
        <v>0</v>
      </c>
      <c r="AT13" s="14">
        <f>BNVFE!O19</f>
        <v>0</v>
      </c>
      <c r="AU13" s="14">
        <f>BNVFE!P19</f>
        <v>0</v>
      </c>
      <c r="AV13" s="14">
        <f>BNVFE!Q19</f>
        <v>0</v>
      </c>
      <c r="AW13" s="14">
        <f>BNVFE!R19</f>
        <v>0</v>
      </c>
      <c r="AX13" s="14">
        <f>BNVFE!S19</f>
        <v>0</v>
      </c>
      <c r="AY13" s="14">
        <f>BNVFE!T19</f>
        <v>0</v>
      </c>
      <c r="AZ13" s="14">
        <f>BNVFE!U19</f>
        <v>0</v>
      </c>
      <c r="BA13" s="14">
        <f>BNVFE!V19</f>
        <v>0</v>
      </c>
      <c r="BB13" s="14">
        <f>BNVFE!W19</f>
        <v>0</v>
      </c>
      <c r="BC13" s="14">
        <f>BNVFE!X19</f>
        <v>0</v>
      </c>
      <c r="BD13" s="14">
        <f>BNVFE!Y19</f>
        <v>0</v>
      </c>
      <c r="BE13" s="14">
        <f>BNVFE!Z19</f>
        <v>0</v>
      </c>
      <c r="BF13" s="14">
        <f>BNVFE!AA19</f>
        <v>0</v>
      </c>
      <c r="BG13" s="14">
        <f>BNVFE!AB19</f>
        <v>0</v>
      </c>
      <c r="BH13" s="14">
        <f>BNVFE!AC19</f>
        <v>0</v>
      </c>
      <c r="BI13" s="14">
        <f>BNVFE!AD19</f>
        <v>0</v>
      </c>
      <c r="BJ13" s="14">
        <f>BNVFE!AE19</f>
        <v>0</v>
      </c>
      <c r="BK13" s="14">
        <f>BNVFE!AF19</f>
        <v>0</v>
      </c>
      <c r="BL13" s="14">
        <f>BNVFE!AG19</f>
        <v>0</v>
      </c>
      <c r="BM13" s="14">
        <f>BNVFE!AH19</f>
        <v>0</v>
      </c>
      <c r="BN13" s="14">
        <f>BNVFE!AI19</f>
        <v>0</v>
      </c>
      <c r="BO13" s="14">
        <f>BNVFE!AJ19</f>
        <v>0</v>
      </c>
      <c r="BP13" s="14">
        <f>BNVFE!AK19</f>
        <v>0</v>
      </c>
      <c r="BQ13" s="14">
        <f>BNVFE!AL19</f>
        <v>0</v>
      </c>
      <c r="BR13" s="14">
        <f>BNVFE!AM19</f>
        <v>0</v>
      </c>
      <c r="BS13" s="14"/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18"/>
  <sheetViews>
    <sheetView workbookViewId="0">
      <selection activeCell="E17" sqref="E17"/>
    </sheetView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7.8595423641830188E-4</v>
      </c>
      <c r="C2" s="4">
        <f>C$4/(1-'Other Values'!$B$2)</f>
        <v>9.6099392423956676E-4</v>
      </c>
      <c r="D2" s="4">
        <f>D$4/(1-'Other Values'!$B$2)</f>
        <v>1.1360336120608315E-3</v>
      </c>
      <c r="E2" s="4">
        <f>E$4/(1-'Other Values'!$B$2)</f>
        <v>1.3110732998820964E-3</v>
      </c>
      <c r="F2" s="4">
        <f>F$4/(1-'Other Values'!$B$2)</f>
        <v>1.4861129877033613E-3</v>
      </c>
      <c r="G2" s="4">
        <f>G$4/(1-'Other Values'!$B$2)</f>
        <v>1.661152675524626E-3</v>
      </c>
      <c r="H2" s="4">
        <f>H$4/(1-'Other Values'!$B$2)</f>
        <v>1.8361923633458906E-3</v>
      </c>
      <c r="I2" s="4">
        <f>I$4/(1-'Other Values'!$B$2)</f>
        <v>2.0112320511671555E-3</v>
      </c>
      <c r="J2" s="4">
        <f>J$4/(1-'Other Values'!$B$2)</f>
        <v>2.18627173898842E-3</v>
      </c>
      <c r="K2" s="4">
        <f>K$4/(1-'Other Values'!$B$2)</f>
        <v>2.3613114268096849E-3</v>
      </c>
      <c r="L2" s="4">
        <f>L$4/(1-'Other Values'!$B$2)</f>
        <v>2.5363511146309493E-3</v>
      </c>
      <c r="M2" s="4">
        <f>M$4/(1-'Other Values'!$B$2)</f>
        <v>2.7113908024522142E-3</v>
      </c>
      <c r="N2" s="4">
        <f>N$4/(1-'Other Values'!$B$2)</f>
        <v>3.061470178094744E-3</v>
      </c>
      <c r="O2" s="4">
        <f>O$4/(1-'Other Values'!$B$2)</f>
        <v>3.061470178094744E-3</v>
      </c>
      <c r="P2" s="4">
        <f>P$4/(1-'Other Values'!$B$2)</f>
        <v>3.061470178094744E-3</v>
      </c>
      <c r="Q2" s="4">
        <f>Q$4/(1-'Other Values'!$B$2)</f>
        <v>3.061470178094744E-3</v>
      </c>
      <c r="R2" s="4">
        <f>R$4/(1-'Other Values'!$B$2)</f>
        <v>3.061470178094744E-3</v>
      </c>
      <c r="S2" s="4">
        <f>S$4/(1-'Other Values'!$B$2)</f>
        <v>3.061470178094744E-3</v>
      </c>
      <c r="T2" s="4">
        <f>T$4/(1-'Other Values'!$B$2)</f>
        <v>3.061470178094744E-3</v>
      </c>
      <c r="U2" s="4">
        <f>U$4/(1-'Other Values'!$B$2)</f>
        <v>3.061470178094744E-3</v>
      </c>
      <c r="V2" s="4">
        <f>V$4/(1-'Other Values'!$B$2)</f>
        <v>3.061470178094744E-3</v>
      </c>
      <c r="W2" s="4">
        <f>W$4/(1-'Other Values'!$B$2)</f>
        <v>3.061470178094744E-3</v>
      </c>
      <c r="X2" s="4">
        <f>X$4/(1-'Other Values'!$B$2)</f>
        <v>3.061470178094744E-3</v>
      </c>
      <c r="Y2" s="4">
        <f>Y$4/(1-'Other Values'!$B$2)</f>
        <v>3.061470178094744E-3</v>
      </c>
      <c r="Z2" s="4">
        <f>Z$4/(1-'Other Values'!$B$2)</f>
        <v>3.061470178094744E-3</v>
      </c>
      <c r="AA2" s="4">
        <f>AA$4/(1-'Other Values'!$B$2)</f>
        <v>3.061470178094744E-3</v>
      </c>
      <c r="AB2" s="4">
        <f>AB$4/(1-'Other Values'!$B$2)</f>
        <v>3.061470178094744E-3</v>
      </c>
      <c r="AC2" s="4">
        <f>AC$4/(1-'Other Values'!$B$2)</f>
        <v>3.061470178094744E-3</v>
      </c>
      <c r="AD2" s="4">
        <f>AD$4/(1-'Other Values'!$B$2)</f>
        <v>3.061470178094744E-3</v>
      </c>
      <c r="AE2" s="4">
        <f>AE$4/(1-'Other Values'!$B$2)</f>
        <v>3.061470178094744E-3</v>
      </c>
      <c r="AF2" s="4">
        <f>AF$4/(1-'Other Values'!$B$2)</f>
        <v>3.061470178094744E-3</v>
      </c>
      <c r="AG2" s="4">
        <f>AG$4/(1-'Other Values'!$B$2)</f>
        <v>3.061470178094744E-3</v>
      </c>
      <c r="AH2" s="4">
        <f>AH$4/(1-'Other Values'!$B$2)</f>
        <v>3.061470178094744E-3</v>
      </c>
      <c r="AI2" s="4">
        <f>AI$4/(1-'Other Values'!$B$2)</f>
        <v>3.061470178094744E-3</v>
      </c>
    </row>
    <row r="3" spans="1:35">
      <c r="A3" t="s">
        <v>3</v>
      </c>
      <c r="B3" s="4">
        <f t="shared" ref="B3:AI5" si="0">B$4</f>
        <v>2.468286031726899E-4</v>
      </c>
      <c r="C3" s="4">
        <f t="shared" si="0"/>
        <v>3.0179974480250862E-4</v>
      </c>
      <c r="D3" s="4">
        <f t="shared" si="0"/>
        <v>3.5677088643232735E-4</v>
      </c>
      <c r="E3" s="4">
        <f t="shared" si="0"/>
        <v>4.1174202806214607E-4</v>
      </c>
      <c r="F3" s="4">
        <f t="shared" si="0"/>
        <v>4.667131696919648E-4</v>
      </c>
      <c r="G3" s="4">
        <f t="shared" si="0"/>
        <v>5.2168431132178347E-4</v>
      </c>
      <c r="H3" s="4">
        <f t="shared" si="0"/>
        <v>5.7665545295160214E-4</v>
      </c>
      <c r="I3" s="4">
        <f t="shared" si="0"/>
        <v>6.3162659458142081E-4</v>
      </c>
      <c r="J3" s="4">
        <f t="shared" si="0"/>
        <v>6.8659773621123949E-4</v>
      </c>
      <c r="K3" s="4">
        <f t="shared" si="0"/>
        <v>7.4156887784105816E-4</v>
      </c>
      <c r="L3" s="4">
        <f t="shared" si="0"/>
        <v>7.9654001947087683E-4</v>
      </c>
      <c r="M3" s="4">
        <f t="shared" si="0"/>
        <v>8.515111611006955E-4</v>
      </c>
      <c r="N3" s="4">
        <f t="shared" si="0"/>
        <v>9.6145344436033306E-4</v>
      </c>
      <c r="O3" s="4">
        <f t="shared" si="0"/>
        <v>9.6145344436033306E-4</v>
      </c>
      <c r="P3" s="4">
        <f t="shared" si="0"/>
        <v>9.6145344436033306E-4</v>
      </c>
      <c r="Q3" s="4">
        <f t="shared" si="0"/>
        <v>9.6145344436033306E-4</v>
      </c>
      <c r="R3" s="4">
        <f t="shared" si="0"/>
        <v>9.6145344436033306E-4</v>
      </c>
      <c r="S3" s="4">
        <f t="shared" si="0"/>
        <v>9.6145344436033306E-4</v>
      </c>
      <c r="T3" s="4">
        <f t="shared" si="0"/>
        <v>9.6145344436033306E-4</v>
      </c>
      <c r="U3" s="4">
        <f t="shared" si="0"/>
        <v>9.6145344436033306E-4</v>
      </c>
      <c r="V3" s="4">
        <f t="shared" si="0"/>
        <v>9.6145344436033306E-4</v>
      </c>
      <c r="W3" s="4">
        <f t="shared" si="0"/>
        <v>9.6145344436033306E-4</v>
      </c>
      <c r="X3" s="4">
        <f t="shared" si="0"/>
        <v>9.6145344436033306E-4</v>
      </c>
      <c r="Y3" s="4">
        <f t="shared" si="0"/>
        <v>9.6145344436033306E-4</v>
      </c>
      <c r="Z3" s="4">
        <f t="shared" si="0"/>
        <v>9.6145344436033306E-4</v>
      </c>
      <c r="AA3" s="4">
        <f t="shared" si="0"/>
        <v>9.6145344436033306E-4</v>
      </c>
      <c r="AB3" s="4">
        <f t="shared" si="0"/>
        <v>9.6145344436033306E-4</v>
      </c>
      <c r="AC3" s="4">
        <f t="shared" si="0"/>
        <v>9.6145344436033306E-4</v>
      </c>
      <c r="AD3" s="4">
        <f t="shared" si="0"/>
        <v>9.6145344436033306E-4</v>
      </c>
      <c r="AE3" s="4">
        <f t="shared" si="0"/>
        <v>9.6145344436033306E-4</v>
      </c>
      <c r="AF3" s="4">
        <f t="shared" si="0"/>
        <v>9.6145344436033306E-4</v>
      </c>
      <c r="AG3" s="4">
        <f t="shared" si="0"/>
        <v>9.6145344436033306E-4</v>
      </c>
      <c r="AH3" s="4">
        <f t="shared" si="0"/>
        <v>9.6145344436033306E-4</v>
      </c>
      <c r="AI3" s="4">
        <f t="shared" si="0"/>
        <v>9.6145344436033306E-4</v>
      </c>
    </row>
    <row r="4" spans="1:35">
      <c r="A4" t="s">
        <v>4</v>
      </c>
      <c r="B4" s="4">
        <f>Extrapolations!X2</f>
        <v>2.468286031726899E-4</v>
      </c>
      <c r="C4" s="4">
        <f>Extrapolations!Y2</f>
        <v>3.0179974480250862E-4</v>
      </c>
      <c r="D4" s="4">
        <f>Extrapolations!Z2</f>
        <v>3.5677088643232735E-4</v>
      </c>
      <c r="E4" s="4">
        <f>Extrapolations!AA2</f>
        <v>4.1174202806214607E-4</v>
      </c>
      <c r="F4" s="4">
        <f>Extrapolations!AB2</f>
        <v>4.667131696919648E-4</v>
      </c>
      <c r="G4" s="4">
        <f>Extrapolations!AC2</f>
        <v>5.2168431132178347E-4</v>
      </c>
      <c r="H4" s="4">
        <f>Extrapolations!AD2</f>
        <v>5.7665545295160214E-4</v>
      </c>
      <c r="I4" s="4">
        <f>Extrapolations!AE2</f>
        <v>6.3162659458142081E-4</v>
      </c>
      <c r="J4" s="4">
        <f>Extrapolations!AF2</f>
        <v>6.8659773621123949E-4</v>
      </c>
      <c r="K4" s="4">
        <f>Extrapolations!AG2</f>
        <v>7.4156887784105816E-4</v>
      </c>
      <c r="L4" s="4">
        <f>Extrapolations!AH2</f>
        <v>7.9654001947087683E-4</v>
      </c>
      <c r="M4" s="4">
        <f>Extrapolations!AI2</f>
        <v>8.515111611006955E-4</v>
      </c>
      <c r="N4" s="4">
        <f>Extrapolations!AK2</f>
        <v>9.6145344436033306E-4</v>
      </c>
      <c r="O4" s="4">
        <f>Extrapolations!AL2</f>
        <v>9.6145344436033306E-4</v>
      </c>
      <c r="P4" s="4">
        <f>Extrapolations!AM2</f>
        <v>9.6145344436033306E-4</v>
      </c>
      <c r="Q4" s="4">
        <f>Extrapolations!AN2</f>
        <v>9.6145344436033306E-4</v>
      </c>
      <c r="R4" s="4">
        <f>Extrapolations!AO2</f>
        <v>9.6145344436033306E-4</v>
      </c>
      <c r="S4" s="4">
        <f>Extrapolations!AP2</f>
        <v>9.6145344436033306E-4</v>
      </c>
      <c r="T4" s="4">
        <f>Extrapolations!AQ2</f>
        <v>9.6145344436033306E-4</v>
      </c>
      <c r="U4" s="4">
        <f>Extrapolations!AR2</f>
        <v>9.6145344436033306E-4</v>
      </c>
      <c r="V4" s="4">
        <f>Extrapolations!AS2</f>
        <v>9.6145344436033306E-4</v>
      </c>
      <c r="W4" s="4">
        <f>Extrapolations!AT2</f>
        <v>9.6145344436033306E-4</v>
      </c>
      <c r="X4" s="4">
        <f>Extrapolations!AU2</f>
        <v>9.6145344436033306E-4</v>
      </c>
      <c r="Y4" s="4">
        <f>Extrapolations!AV2</f>
        <v>9.6145344436033306E-4</v>
      </c>
      <c r="Z4" s="4">
        <f>Extrapolations!AW2</f>
        <v>9.6145344436033306E-4</v>
      </c>
      <c r="AA4" s="4">
        <f>Extrapolations!AX2</f>
        <v>9.6145344436033306E-4</v>
      </c>
      <c r="AB4" s="4">
        <f>Extrapolations!AY2</f>
        <v>9.6145344436033306E-4</v>
      </c>
      <c r="AC4" s="4">
        <f>Extrapolations!AZ2</f>
        <v>9.6145344436033306E-4</v>
      </c>
      <c r="AD4" s="4">
        <f>Extrapolations!BA2</f>
        <v>9.6145344436033306E-4</v>
      </c>
      <c r="AE4" s="4">
        <f>Extrapolations!BB2</f>
        <v>9.6145344436033306E-4</v>
      </c>
      <c r="AF4" s="4">
        <f>Extrapolations!BC2</f>
        <v>9.6145344436033306E-4</v>
      </c>
      <c r="AG4" s="4">
        <f>Extrapolations!BD2</f>
        <v>9.6145344436033306E-4</v>
      </c>
      <c r="AH4" s="4">
        <f>Extrapolations!BE2</f>
        <v>9.6145344436033306E-4</v>
      </c>
      <c r="AI4" s="4">
        <f>Extrapolations!BF2</f>
        <v>9.6145344436033306E-4</v>
      </c>
    </row>
    <row r="5" spans="1:35">
      <c r="A5" t="s">
        <v>5</v>
      </c>
      <c r="B5" s="4">
        <f t="shared" si="0"/>
        <v>2.468286031726899E-4</v>
      </c>
      <c r="C5" s="4">
        <f t="shared" si="0"/>
        <v>3.0179974480250862E-4</v>
      </c>
      <c r="D5" s="4">
        <f t="shared" si="0"/>
        <v>3.5677088643232735E-4</v>
      </c>
      <c r="E5" s="4">
        <f t="shared" si="0"/>
        <v>4.1174202806214607E-4</v>
      </c>
      <c r="F5" s="4">
        <f t="shared" si="0"/>
        <v>4.667131696919648E-4</v>
      </c>
      <c r="G5" s="4">
        <f t="shared" si="0"/>
        <v>5.2168431132178347E-4</v>
      </c>
      <c r="H5" s="4">
        <f t="shared" si="0"/>
        <v>5.7665545295160214E-4</v>
      </c>
      <c r="I5" s="4">
        <f t="shared" si="0"/>
        <v>6.3162659458142081E-4</v>
      </c>
      <c r="J5" s="4">
        <f t="shared" si="0"/>
        <v>6.8659773621123949E-4</v>
      </c>
      <c r="K5" s="4">
        <f t="shared" si="0"/>
        <v>7.4156887784105816E-4</v>
      </c>
      <c r="L5" s="4">
        <f t="shared" si="0"/>
        <v>7.9654001947087683E-4</v>
      </c>
      <c r="M5" s="4">
        <f t="shared" si="0"/>
        <v>8.515111611006955E-4</v>
      </c>
      <c r="N5" s="4">
        <f t="shared" si="0"/>
        <v>9.6145344436033306E-4</v>
      </c>
      <c r="O5" s="4">
        <f t="shared" si="0"/>
        <v>9.6145344436033306E-4</v>
      </c>
      <c r="P5" s="4">
        <f t="shared" si="0"/>
        <v>9.6145344436033306E-4</v>
      </c>
      <c r="Q5" s="4">
        <f t="shared" si="0"/>
        <v>9.6145344436033306E-4</v>
      </c>
      <c r="R5" s="4">
        <f t="shared" si="0"/>
        <v>9.6145344436033306E-4</v>
      </c>
      <c r="S5" s="4">
        <f t="shared" si="0"/>
        <v>9.6145344436033306E-4</v>
      </c>
      <c r="T5" s="4">
        <f t="shared" si="0"/>
        <v>9.6145344436033306E-4</v>
      </c>
      <c r="U5" s="4">
        <f t="shared" si="0"/>
        <v>9.6145344436033306E-4</v>
      </c>
      <c r="V5" s="4">
        <f t="shared" si="0"/>
        <v>9.6145344436033306E-4</v>
      </c>
      <c r="W5" s="4">
        <f t="shared" si="0"/>
        <v>9.6145344436033306E-4</v>
      </c>
      <c r="X5" s="4">
        <f t="shared" si="0"/>
        <v>9.6145344436033306E-4</v>
      </c>
      <c r="Y5" s="4">
        <f t="shared" si="0"/>
        <v>9.6145344436033306E-4</v>
      </c>
      <c r="Z5" s="4">
        <f t="shared" si="0"/>
        <v>9.6145344436033306E-4</v>
      </c>
      <c r="AA5" s="4">
        <f t="shared" si="0"/>
        <v>9.6145344436033306E-4</v>
      </c>
      <c r="AB5" s="4">
        <f t="shared" si="0"/>
        <v>9.6145344436033306E-4</v>
      </c>
      <c r="AC5" s="4">
        <f t="shared" si="0"/>
        <v>9.6145344436033306E-4</v>
      </c>
      <c r="AD5" s="4">
        <f t="shared" si="0"/>
        <v>9.6145344436033306E-4</v>
      </c>
      <c r="AE5" s="4">
        <f t="shared" si="0"/>
        <v>9.6145344436033306E-4</v>
      </c>
      <c r="AF5" s="4">
        <f t="shared" si="0"/>
        <v>9.6145344436033306E-4</v>
      </c>
      <c r="AG5" s="4">
        <f t="shared" si="0"/>
        <v>9.6145344436033306E-4</v>
      </c>
      <c r="AH5" s="4">
        <f t="shared" si="0"/>
        <v>9.6145344436033306E-4</v>
      </c>
      <c r="AI5" s="4">
        <f t="shared" si="0"/>
        <v>9.6145344436033306E-4</v>
      </c>
    </row>
    <row r="6" spans="1:35">
      <c r="A6" t="s">
        <v>6</v>
      </c>
      <c r="B6" s="4">
        <f>B$4/(1-'Other Values'!$B$2)*'Other Values'!$B$6+B$4*(1-'Other Values'!$B$6)</f>
        <v>5.4334770145777654E-4</v>
      </c>
      <c r="C6" s="4">
        <f>C$4/(1-'Other Values'!$B$2)*'Other Values'!$B$6+C$4*(1-'Other Values'!$B$6)</f>
        <v>6.6435654349289062E-4</v>
      </c>
      <c r="D6" s="4">
        <f>D$4/(1-'Other Values'!$B$2)*'Other Values'!$B$6+D$4*(1-'Other Values'!$B$6)</f>
        <v>7.8536538552800459E-4</v>
      </c>
      <c r="E6" s="4">
        <f>E$4/(1-'Other Values'!$B$2)*'Other Values'!$B$6+E$4*(1-'Other Values'!$B$6)</f>
        <v>9.0637422756311889E-4</v>
      </c>
      <c r="F6" s="4">
        <f>F$4/(1-'Other Values'!$B$2)*'Other Values'!$B$6+F$4*(1-'Other Values'!$B$6)</f>
        <v>1.027383069598233E-3</v>
      </c>
      <c r="G6" s="4">
        <f>G$4/(1-'Other Values'!$B$2)*'Other Values'!$B$6+G$4*(1-'Other Values'!$B$6)</f>
        <v>1.1483919116333468E-3</v>
      </c>
      <c r="H6" s="4">
        <f>H$4/(1-'Other Values'!$B$2)*'Other Values'!$B$6+H$4*(1-'Other Values'!$B$6)</f>
        <v>1.2694007536684609E-3</v>
      </c>
      <c r="I6" s="4">
        <f>I$4/(1-'Other Values'!$B$2)*'Other Values'!$B$6+I$4*(1-'Other Values'!$B$6)</f>
        <v>1.390409595703575E-3</v>
      </c>
      <c r="J6" s="4">
        <f>J$4/(1-'Other Values'!$B$2)*'Other Values'!$B$6+J$4*(1-'Other Values'!$B$6)</f>
        <v>1.5114184377386889E-3</v>
      </c>
      <c r="K6" s="4">
        <f>K$4/(1-'Other Values'!$B$2)*'Other Values'!$B$6+K$4*(1-'Other Values'!$B$6)</f>
        <v>1.632427279773803E-3</v>
      </c>
      <c r="L6" s="4">
        <f>L$4/(1-'Other Values'!$B$2)*'Other Values'!$B$6+L$4*(1-'Other Values'!$B$6)</f>
        <v>1.7534361218089168E-3</v>
      </c>
      <c r="M6" s="4">
        <f>M$4/(1-'Other Values'!$B$2)*'Other Values'!$B$6+M$4*(1-'Other Values'!$B$6)</f>
        <v>1.8744449638440309E-3</v>
      </c>
      <c r="N6" s="4">
        <f>N$4/(1-'Other Values'!$B$2)*'Other Values'!$B$6+N$4*(1-'Other Values'!$B$6)</f>
        <v>2.1164626479142591E-3</v>
      </c>
      <c r="O6" s="4">
        <f>O$4/(1-'Other Values'!$B$2)*'Other Values'!$B$6+O$4*(1-'Other Values'!$B$6)</f>
        <v>2.1164626479142591E-3</v>
      </c>
      <c r="P6" s="4">
        <f>P$4/(1-'Other Values'!$B$2)*'Other Values'!$B$6+P$4*(1-'Other Values'!$B$6)</f>
        <v>2.1164626479142591E-3</v>
      </c>
      <c r="Q6" s="4">
        <f>Q$4/(1-'Other Values'!$B$2)*'Other Values'!$B$6+Q$4*(1-'Other Values'!$B$6)</f>
        <v>2.1164626479142591E-3</v>
      </c>
      <c r="R6" s="4">
        <f>R$4/(1-'Other Values'!$B$2)*'Other Values'!$B$6+R$4*(1-'Other Values'!$B$6)</f>
        <v>2.1164626479142591E-3</v>
      </c>
      <c r="S6" s="4">
        <f>S$4/(1-'Other Values'!$B$2)*'Other Values'!$B$6+S$4*(1-'Other Values'!$B$6)</f>
        <v>2.1164626479142591E-3</v>
      </c>
      <c r="T6" s="4">
        <f>T$4/(1-'Other Values'!$B$2)*'Other Values'!$B$6+T$4*(1-'Other Values'!$B$6)</f>
        <v>2.1164626479142591E-3</v>
      </c>
      <c r="U6" s="4">
        <f>U$4/(1-'Other Values'!$B$2)*'Other Values'!$B$6+U$4*(1-'Other Values'!$B$6)</f>
        <v>2.1164626479142591E-3</v>
      </c>
      <c r="V6" s="4">
        <f>V$4/(1-'Other Values'!$B$2)*'Other Values'!$B$6+V$4*(1-'Other Values'!$B$6)</f>
        <v>2.1164626479142591E-3</v>
      </c>
      <c r="W6" s="4">
        <f>W$4/(1-'Other Values'!$B$2)*'Other Values'!$B$6+W$4*(1-'Other Values'!$B$6)</f>
        <v>2.1164626479142591E-3</v>
      </c>
      <c r="X6" s="4">
        <f>X$4/(1-'Other Values'!$B$2)*'Other Values'!$B$6+X$4*(1-'Other Values'!$B$6)</f>
        <v>2.1164626479142591E-3</v>
      </c>
      <c r="Y6" s="4">
        <f>Y$4/(1-'Other Values'!$B$2)*'Other Values'!$B$6+Y$4*(1-'Other Values'!$B$6)</f>
        <v>2.1164626479142591E-3</v>
      </c>
      <c r="Z6" s="4">
        <f>Z$4/(1-'Other Values'!$B$2)*'Other Values'!$B$6+Z$4*(1-'Other Values'!$B$6)</f>
        <v>2.1164626479142591E-3</v>
      </c>
      <c r="AA6" s="4">
        <f>AA$4/(1-'Other Values'!$B$2)*'Other Values'!$B$6+AA$4*(1-'Other Values'!$B$6)</f>
        <v>2.1164626479142591E-3</v>
      </c>
      <c r="AB6" s="4">
        <f>AB$4/(1-'Other Values'!$B$2)*'Other Values'!$B$6+AB$4*(1-'Other Values'!$B$6)</f>
        <v>2.1164626479142591E-3</v>
      </c>
      <c r="AC6" s="4">
        <f>AC$4/(1-'Other Values'!$B$2)*'Other Values'!$B$6+AC$4*(1-'Other Values'!$B$6)</f>
        <v>2.1164626479142591E-3</v>
      </c>
      <c r="AD6" s="4">
        <f>AD$4/(1-'Other Values'!$B$2)*'Other Values'!$B$6+AD$4*(1-'Other Values'!$B$6)</f>
        <v>2.1164626479142591E-3</v>
      </c>
      <c r="AE6" s="4">
        <f>AE$4/(1-'Other Values'!$B$2)*'Other Values'!$B$6+AE$4*(1-'Other Values'!$B$6)</f>
        <v>2.1164626479142591E-3</v>
      </c>
      <c r="AF6" s="4">
        <f>AF$4/(1-'Other Values'!$B$2)*'Other Values'!$B$6+AF$4*(1-'Other Values'!$B$6)</f>
        <v>2.1164626479142591E-3</v>
      </c>
      <c r="AG6" s="4">
        <f>AG$4/(1-'Other Values'!$B$2)*'Other Values'!$B$6+AG$4*(1-'Other Values'!$B$6)</f>
        <v>2.1164626479142591E-3</v>
      </c>
      <c r="AH6" s="4">
        <f>AH$4/(1-'Other Values'!$B$2)*'Other Values'!$B$6+AH$4*(1-'Other Values'!$B$6)</f>
        <v>2.1164626479142591E-3</v>
      </c>
      <c r="AI6" s="4">
        <f>AI$4/(1-'Other Values'!$B$2)*'Other Values'!$B$6+AI$4*(1-'Other Values'!$B$6)</f>
        <v>2.1164626479142591E-3</v>
      </c>
    </row>
    <row r="7" spans="1:35">
      <c r="A7" t="s">
        <v>84</v>
      </c>
      <c r="B7" s="4">
        <f>B$4*Calculations!$B$31</f>
        <v>1.9129216745883467E-4</v>
      </c>
      <c r="C7" s="4">
        <f>C$4*Calculations!$B$31</f>
        <v>2.3389480222194418E-4</v>
      </c>
      <c r="D7" s="4">
        <f>D$4*Calculations!$B$31</f>
        <v>2.7649743698505373E-4</v>
      </c>
      <c r="E7" s="4">
        <f>E$4*Calculations!$B$31</f>
        <v>3.1910007174816324E-4</v>
      </c>
      <c r="F7" s="4">
        <f>F$4*Calculations!$B$31</f>
        <v>3.617027065112727E-4</v>
      </c>
      <c r="G7" s="4">
        <f>G$4*Calculations!$B$31</f>
        <v>4.0430534127438222E-4</v>
      </c>
      <c r="H7" s="4">
        <f>H$4*Calculations!$B$31</f>
        <v>4.4690797603749168E-4</v>
      </c>
      <c r="I7" s="4">
        <f>I$4*Calculations!$B$31</f>
        <v>4.8951061080060114E-4</v>
      </c>
      <c r="J7" s="4">
        <f>J$4*Calculations!$B$31</f>
        <v>5.3211324556371061E-4</v>
      </c>
      <c r="K7" s="4">
        <f>K$4*Calculations!$B$31</f>
        <v>5.7471588032682007E-4</v>
      </c>
      <c r="L7" s="4">
        <f>L$4*Calculations!$B$31</f>
        <v>6.1731851508992953E-4</v>
      </c>
      <c r="M7" s="4">
        <f>M$4*Calculations!$B$31</f>
        <v>6.5992114985303899E-4</v>
      </c>
      <c r="N7" s="4">
        <f>N$4*Calculations!$B$31</f>
        <v>7.4512641937925814E-4</v>
      </c>
      <c r="O7" s="4">
        <f>O$4*Calculations!$B$31</f>
        <v>7.4512641937925814E-4</v>
      </c>
      <c r="P7" s="4">
        <f>P$4*Calculations!$B$31</f>
        <v>7.4512641937925814E-4</v>
      </c>
      <c r="Q7" s="4">
        <f>Q$4*Calculations!$B$31</f>
        <v>7.4512641937925814E-4</v>
      </c>
      <c r="R7" s="4">
        <f>R$4*Calculations!$B$31</f>
        <v>7.4512641937925814E-4</v>
      </c>
      <c r="S7" s="4">
        <f>S$4*Calculations!$B$31</f>
        <v>7.4512641937925814E-4</v>
      </c>
      <c r="T7" s="4">
        <f>T$4*Calculations!$B$31</f>
        <v>7.4512641937925814E-4</v>
      </c>
      <c r="U7" s="4">
        <f>U$4*Calculations!$B$31</f>
        <v>7.4512641937925814E-4</v>
      </c>
      <c r="V7" s="4">
        <f>V$4*Calculations!$B$31</f>
        <v>7.4512641937925814E-4</v>
      </c>
      <c r="W7" s="4">
        <f>W$4*Calculations!$B$31</f>
        <v>7.4512641937925814E-4</v>
      </c>
      <c r="X7" s="4">
        <f>X$4*Calculations!$B$31</f>
        <v>7.4512641937925814E-4</v>
      </c>
      <c r="Y7" s="4">
        <f>Y$4*Calculations!$B$31</f>
        <v>7.4512641937925814E-4</v>
      </c>
      <c r="Z7" s="4">
        <f>Z$4*Calculations!$B$31</f>
        <v>7.4512641937925814E-4</v>
      </c>
      <c r="AA7" s="4">
        <f>AA$4*Calculations!$B$31</f>
        <v>7.4512641937925814E-4</v>
      </c>
      <c r="AB7" s="4">
        <f>AB$4*Calculations!$B$31</f>
        <v>7.4512641937925814E-4</v>
      </c>
      <c r="AC7" s="4">
        <f>AC$4*Calculations!$B$31</f>
        <v>7.4512641937925814E-4</v>
      </c>
      <c r="AD7" s="4">
        <f>AD$4*Calculations!$B$31</f>
        <v>7.4512641937925814E-4</v>
      </c>
      <c r="AE7" s="4">
        <f>AE$4*Calculations!$B$31</f>
        <v>7.4512641937925814E-4</v>
      </c>
      <c r="AF7" s="4">
        <f>AF$4*Calculations!$B$31</f>
        <v>7.4512641937925814E-4</v>
      </c>
      <c r="AG7" s="4">
        <f>AG$4*Calculations!$B$31</f>
        <v>7.4512641937925814E-4</v>
      </c>
      <c r="AH7" s="4">
        <f>AH$4*Calculations!$B$31</f>
        <v>7.4512641937925814E-4</v>
      </c>
      <c r="AI7" s="4">
        <f>AI$4*Calculations!$B$31</f>
        <v>7.4512641937925814E-4</v>
      </c>
    </row>
    <row r="8" spans="1:35">
      <c r="A8" t="s">
        <v>85</v>
      </c>
      <c r="B8" s="4">
        <f>B$4*Calculations!$B$27</f>
        <v>6.1707150793172474E-4</v>
      </c>
      <c r="C8" s="4">
        <f>C$4*Calculations!$B$27</f>
        <v>7.5449936200627159E-4</v>
      </c>
      <c r="D8" s="4">
        <f>D$4*Calculations!$B$27</f>
        <v>8.9192721608081843E-4</v>
      </c>
      <c r="E8" s="4">
        <f>E$4*Calculations!$B$27</f>
        <v>1.0293550701553653E-3</v>
      </c>
      <c r="F8" s="4">
        <f>F$4*Calculations!$B$27</f>
        <v>1.1667829242299121E-3</v>
      </c>
      <c r="G8" s="4">
        <f>G$4*Calculations!$B$27</f>
        <v>1.3042107783044587E-3</v>
      </c>
      <c r="H8" s="4">
        <f>H$4*Calculations!$B$27</f>
        <v>1.4416386323790054E-3</v>
      </c>
      <c r="I8" s="4">
        <f>I$4*Calculations!$B$27</f>
        <v>1.579066486453552E-3</v>
      </c>
      <c r="J8" s="4">
        <f>J$4*Calculations!$B$27</f>
        <v>1.7164943405280986E-3</v>
      </c>
      <c r="K8" s="4">
        <f>K$4*Calculations!$B$27</f>
        <v>1.8539221946026454E-3</v>
      </c>
      <c r="L8" s="4">
        <f>L$4*Calculations!$B$27</f>
        <v>1.9913500486771919E-3</v>
      </c>
      <c r="M8" s="4">
        <f>M$4*Calculations!$B$27</f>
        <v>2.1287779027517389E-3</v>
      </c>
      <c r="N8" s="4">
        <f>N$4*Calculations!$B$27</f>
        <v>2.4036336109008326E-3</v>
      </c>
      <c r="O8" s="4">
        <f>O$4*Calculations!$B$27</f>
        <v>2.4036336109008326E-3</v>
      </c>
      <c r="P8" s="4">
        <f>P$4*Calculations!$B$27</f>
        <v>2.4036336109008326E-3</v>
      </c>
      <c r="Q8" s="4">
        <f>Q$4*Calculations!$B$27</f>
        <v>2.4036336109008326E-3</v>
      </c>
      <c r="R8" s="4">
        <f>R$4*Calculations!$B$27</f>
        <v>2.4036336109008326E-3</v>
      </c>
      <c r="S8" s="4">
        <f>S$4*Calculations!$B$27</f>
        <v>2.4036336109008326E-3</v>
      </c>
      <c r="T8" s="4">
        <f>T$4*Calculations!$B$27</f>
        <v>2.4036336109008326E-3</v>
      </c>
      <c r="U8" s="4">
        <f>U$4*Calculations!$B$27</f>
        <v>2.4036336109008326E-3</v>
      </c>
      <c r="V8" s="4">
        <f>V$4*Calculations!$B$27</f>
        <v>2.4036336109008326E-3</v>
      </c>
      <c r="W8" s="4">
        <f>W$4*Calculations!$B$27</f>
        <v>2.4036336109008326E-3</v>
      </c>
      <c r="X8" s="4">
        <f>X$4*Calculations!$B$27</f>
        <v>2.4036336109008326E-3</v>
      </c>
      <c r="Y8" s="4">
        <f>Y$4*Calculations!$B$27</f>
        <v>2.4036336109008326E-3</v>
      </c>
      <c r="Z8" s="4">
        <f>Z$4*Calculations!$B$27</f>
        <v>2.4036336109008326E-3</v>
      </c>
      <c r="AA8" s="4">
        <f>AA$4*Calculations!$B$27</f>
        <v>2.4036336109008326E-3</v>
      </c>
      <c r="AB8" s="4">
        <f>AB$4*Calculations!$B$27</f>
        <v>2.4036336109008326E-3</v>
      </c>
      <c r="AC8" s="4">
        <f>AC$4*Calculations!$B$27</f>
        <v>2.4036336109008326E-3</v>
      </c>
      <c r="AD8" s="4">
        <f>AD$4*Calculations!$B$27</f>
        <v>2.4036336109008326E-3</v>
      </c>
      <c r="AE8" s="4">
        <f>AE$4*Calculations!$B$27</f>
        <v>2.4036336109008326E-3</v>
      </c>
      <c r="AF8" s="4">
        <f>AF$4*Calculations!$B$27</f>
        <v>2.4036336109008326E-3</v>
      </c>
      <c r="AG8" s="4">
        <f>AG$4*Calculations!$B$27</f>
        <v>2.4036336109008326E-3</v>
      </c>
      <c r="AH8" s="4">
        <f>AH$4*Calculations!$B$27</f>
        <v>2.4036336109008326E-3</v>
      </c>
      <c r="AI8" s="4">
        <f>AI$4*Calculations!$B$27</f>
        <v>2.4036336109008326E-3</v>
      </c>
    </row>
    <row r="11" spans="1:35">
      <c r="B11" s="27"/>
    </row>
    <row r="12" spans="1:35">
      <c r="B12" s="27"/>
    </row>
    <row r="13" spans="1:35">
      <c r="B13" s="27"/>
    </row>
    <row r="14" spans="1:35">
      <c r="B14" s="27"/>
    </row>
    <row r="15" spans="1:35">
      <c r="B15" s="27"/>
    </row>
    <row r="16" spans="1:35">
      <c r="B16" s="27"/>
    </row>
    <row r="17" spans="2:2">
      <c r="B17" s="27"/>
    </row>
    <row r="18" spans="2:2">
      <c r="B18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workbookViewId="0">
      <selection activeCell="B2" sqref="B2"/>
    </sheetView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1.1355890311430343E-3</v>
      </c>
      <c r="C2" s="4">
        <f>C$4/(1-'Other Values'!$B$2)</f>
        <v>1.4011803999787035E-3</v>
      </c>
      <c r="D2" s="4">
        <f>D$4/(1-'Other Values'!$B$2)</f>
        <v>1.6667717688143729E-3</v>
      </c>
      <c r="E2" s="4">
        <f>E$4/(1-'Other Values'!$B$2)</f>
        <v>1.9323631376500421E-3</v>
      </c>
      <c r="F2" s="4">
        <f>F$4/(1-'Other Values'!$B$2)</f>
        <v>2.1979545064857112E-3</v>
      </c>
      <c r="G2" s="4">
        <f>G$4/(1-'Other Values'!$B$2)</f>
        <v>2.4635458753213806E-3</v>
      </c>
      <c r="H2" s="4">
        <f>H$4/(1-'Other Values'!$B$2)</f>
        <v>2.7291372441570496E-3</v>
      </c>
      <c r="I2" s="4">
        <f>I$4/(1-'Other Values'!$B$2)</f>
        <v>2.9947286129927185E-3</v>
      </c>
      <c r="J2" s="4">
        <f>J$4/(1-'Other Values'!$B$2)</f>
        <v>3.2603199818283879E-3</v>
      </c>
      <c r="K2" s="4">
        <f>K$4/(1-'Other Values'!$B$2)</f>
        <v>3.5259113506640569E-3</v>
      </c>
      <c r="L2" s="4">
        <f>L$4/(1-'Other Values'!$B$2)</f>
        <v>3.7915027194997267E-3</v>
      </c>
      <c r="M2" s="4">
        <f>M$4/(1-'Other Values'!$B$2)</f>
        <v>4.0570940883353961E-3</v>
      </c>
      <c r="N2" s="4">
        <f>N$4/(1-'Other Values'!$B$2)</f>
        <v>4.8538681948424051E-3</v>
      </c>
      <c r="O2" s="4">
        <f>O$4/(1-'Other Values'!$B$2)</f>
        <v>4.8538681948424051E-3</v>
      </c>
      <c r="P2" s="4">
        <f>P$4/(1-'Other Values'!$B$2)</f>
        <v>4.8538681948424051E-3</v>
      </c>
      <c r="Q2" s="4">
        <f>Q$4/(1-'Other Values'!$B$2)</f>
        <v>4.8538681948424051E-3</v>
      </c>
      <c r="R2" s="4">
        <f>R$4/(1-'Other Values'!$B$2)</f>
        <v>4.8538681948424051E-3</v>
      </c>
      <c r="S2" s="4">
        <f>S$4/(1-'Other Values'!$B$2)</f>
        <v>4.8538681948424051E-3</v>
      </c>
      <c r="T2" s="4">
        <f>T$4/(1-'Other Values'!$B$2)</f>
        <v>4.8538681948424051E-3</v>
      </c>
      <c r="U2" s="4">
        <f>U$4/(1-'Other Values'!$B$2)</f>
        <v>4.8538681948424051E-3</v>
      </c>
      <c r="V2" s="4">
        <f>V$4/(1-'Other Values'!$B$2)</f>
        <v>4.8538681948424051E-3</v>
      </c>
      <c r="W2" s="4">
        <f>W$4/(1-'Other Values'!$B$2)</f>
        <v>4.8538681948424051E-3</v>
      </c>
      <c r="X2" s="4">
        <f>X$4/(1-'Other Values'!$B$2)</f>
        <v>4.8538681948424051E-3</v>
      </c>
      <c r="Y2" s="4">
        <f>Y$4/(1-'Other Values'!$B$2)</f>
        <v>4.8538681948424051E-3</v>
      </c>
      <c r="Z2" s="4">
        <f>Z$4/(1-'Other Values'!$B$2)</f>
        <v>4.8538681948424051E-3</v>
      </c>
      <c r="AA2" s="4">
        <f>AA$4/(1-'Other Values'!$B$2)</f>
        <v>4.8538681948424051E-3</v>
      </c>
      <c r="AB2" s="4">
        <f>AB$4/(1-'Other Values'!$B$2)</f>
        <v>4.8538681948424051E-3</v>
      </c>
      <c r="AC2" s="4">
        <f>AC$4/(1-'Other Values'!$B$2)</f>
        <v>4.8538681948424051E-3</v>
      </c>
      <c r="AD2" s="4">
        <f>AD$4/(1-'Other Values'!$B$2)</f>
        <v>4.8538681948424051E-3</v>
      </c>
      <c r="AE2" s="4">
        <f>AE$4/(1-'Other Values'!$B$2)</f>
        <v>4.8538681948424051E-3</v>
      </c>
      <c r="AF2" s="4">
        <f>AF$4/(1-'Other Values'!$B$2)</f>
        <v>4.8538681948424051E-3</v>
      </c>
      <c r="AG2" s="4">
        <f>AG$4/(1-'Other Values'!$B$2)</f>
        <v>4.8538681948424051E-3</v>
      </c>
      <c r="AH2" s="4">
        <f>AH$4/(1-'Other Values'!$B$2)</f>
        <v>4.8538681948424051E-3</v>
      </c>
      <c r="AI2" s="4">
        <f>AI$4/(1-'Other Values'!$B$2)</f>
        <v>4.8538681948424051E-3</v>
      </c>
    </row>
    <row r="3" spans="1:35">
      <c r="A3" t="s">
        <v>3</v>
      </c>
      <c r="B3" s="4">
        <f t="shared" ref="B3:AI3" si="0">B$4</f>
        <v>3.5663126597880424E-4</v>
      </c>
      <c r="C3" s="4">
        <f t="shared" si="0"/>
        <v>4.4004012561314667E-4</v>
      </c>
      <c r="D3" s="4">
        <f t="shared" si="0"/>
        <v>5.234489852474891E-4</v>
      </c>
      <c r="E3" s="4">
        <f t="shared" si="0"/>
        <v>6.0685784488183152E-4</v>
      </c>
      <c r="F3" s="4">
        <f t="shared" si="0"/>
        <v>6.9026670451617395E-4</v>
      </c>
      <c r="G3" s="4">
        <f t="shared" si="0"/>
        <v>7.7367556415051638E-4</v>
      </c>
      <c r="H3" s="4">
        <f t="shared" si="0"/>
        <v>8.570844237848587E-4</v>
      </c>
      <c r="I3" s="4">
        <f t="shared" si="0"/>
        <v>9.4049328341920112E-4</v>
      </c>
      <c r="J3" s="4">
        <f t="shared" si="0"/>
        <v>1.0239021430535435E-3</v>
      </c>
      <c r="K3" s="4">
        <f t="shared" si="0"/>
        <v>1.1073110026878859E-3</v>
      </c>
      <c r="L3" s="4">
        <f t="shared" si="0"/>
        <v>1.1907198623222284E-3</v>
      </c>
      <c r="M3" s="4">
        <f t="shared" si="0"/>
        <v>1.2741287219565709E-3</v>
      </c>
      <c r="N3" s="4">
        <f t="shared" si="0"/>
        <v>1.5243553008595985E-3</v>
      </c>
      <c r="O3" s="4">
        <f t="shared" si="0"/>
        <v>1.5243553008595985E-3</v>
      </c>
      <c r="P3" s="4">
        <f t="shared" si="0"/>
        <v>1.5243553008595985E-3</v>
      </c>
      <c r="Q3" s="4">
        <f t="shared" si="0"/>
        <v>1.5243553008595985E-3</v>
      </c>
      <c r="R3" s="4">
        <f t="shared" si="0"/>
        <v>1.5243553008595985E-3</v>
      </c>
      <c r="S3" s="4">
        <f t="shared" si="0"/>
        <v>1.5243553008595985E-3</v>
      </c>
      <c r="T3" s="4">
        <f t="shared" si="0"/>
        <v>1.5243553008595985E-3</v>
      </c>
      <c r="U3" s="4">
        <f t="shared" si="0"/>
        <v>1.5243553008595985E-3</v>
      </c>
      <c r="V3" s="4">
        <f t="shared" si="0"/>
        <v>1.5243553008595985E-3</v>
      </c>
      <c r="W3" s="4">
        <f t="shared" si="0"/>
        <v>1.5243553008595985E-3</v>
      </c>
      <c r="X3" s="4">
        <f t="shared" si="0"/>
        <v>1.5243553008595985E-3</v>
      </c>
      <c r="Y3" s="4">
        <f t="shared" si="0"/>
        <v>1.5243553008595985E-3</v>
      </c>
      <c r="Z3" s="4">
        <f t="shared" si="0"/>
        <v>1.5243553008595985E-3</v>
      </c>
      <c r="AA3" s="4">
        <f t="shared" si="0"/>
        <v>1.5243553008595985E-3</v>
      </c>
      <c r="AB3" s="4">
        <f t="shared" si="0"/>
        <v>1.5243553008595985E-3</v>
      </c>
      <c r="AC3" s="4">
        <f t="shared" si="0"/>
        <v>1.5243553008595985E-3</v>
      </c>
      <c r="AD3" s="4">
        <f t="shared" si="0"/>
        <v>1.5243553008595985E-3</v>
      </c>
      <c r="AE3" s="4">
        <f t="shared" si="0"/>
        <v>1.5243553008595985E-3</v>
      </c>
      <c r="AF3" s="4">
        <f t="shared" si="0"/>
        <v>1.5243553008595985E-3</v>
      </c>
      <c r="AG3" s="4">
        <f t="shared" si="0"/>
        <v>1.5243553008595985E-3</v>
      </c>
      <c r="AH3" s="4">
        <f t="shared" si="0"/>
        <v>1.5243553008595985E-3</v>
      </c>
      <c r="AI3" s="4">
        <f t="shared" si="0"/>
        <v>1.5243553008595985E-3</v>
      </c>
    </row>
    <row r="4" spans="1:35">
      <c r="A4" t="s">
        <v>4</v>
      </c>
      <c r="B4" s="4">
        <f>Extrapolations!X3</f>
        <v>3.5663126597880424E-4</v>
      </c>
      <c r="C4" s="4">
        <f>Extrapolations!Y3</f>
        <v>4.4004012561314667E-4</v>
      </c>
      <c r="D4" s="4">
        <f>Extrapolations!Z3</f>
        <v>5.234489852474891E-4</v>
      </c>
      <c r="E4" s="4">
        <f>Extrapolations!AA3</f>
        <v>6.0685784488183152E-4</v>
      </c>
      <c r="F4" s="4">
        <f>Extrapolations!AB3</f>
        <v>6.9026670451617395E-4</v>
      </c>
      <c r="G4" s="4">
        <f>Extrapolations!AC3</f>
        <v>7.7367556415051638E-4</v>
      </c>
      <c r="H4" s="4">
        <f>Extrapolations!AD3</f>
        <v>8.570844237848587E-4</v>
      </c>
      <c r="I4" s="4">
        <f>Extrapolations!AE3</f>
        <v>9.4049328341920112E-4</v>
      </c>
      <c r="J4" s="4">
        <f>Extrapolations!AF3</f>
        <v>1.0239021430535435E-3</v>
      </c>
      <c r="K4" s="4">
        <f>Extrapolations!AG3</f>
        <v>1.1073110026878859E-3</v>
      </c>
      <c r="L4" s="4">
        <f>Extrapolations!AH3</f>
        <v>1.1907198623222284E-3</v>
      </c>
      <c r="M4" s="4">
        <f>Extrapolations!AI3</f>
        <v>1.2741287219565709E-3</v>
      </c>
      <c r="N4" s="4">
        <f>Extrapolations!AK3</f>
        <v>1.5243553008595985E-3</v>
      </c>
      <c r="O4" s="4">
        <f>Extrapolations!AL3</f>
        <v>1.5243553008595985E-3</v>
      </c>
      <c r="P4" s="4">
        <f>Extrapolations!AM3</f>
        <v>1.5243553008595985E-3</v>
      </c>
      <c r="Q4" s="4">
        <f>Extrapolations!AN3</f>
        <v>1.5243553008595985E-3</v>
      </c>
      <c r="R4" s="4">
        <f>Extrapolations!AO3</f>
        <v>1.5243553008595985E-3</v>
      </c>
      <c r="S4" s="4">
        <f>Extrapolations!AP3</f>
        <v>1.5243553008595985E-3</v>
      </c>
      <c r="T4" s="4">
        <f>Extrapolations!AQ3</f>
        <v>1.5243553008595985E-3</v>
      </c>
      <c r="U4" s="4">
        <f>Extrapolations!AR3</f>
        <v>1.5243553008595985E-3</v>
      </c>
      <c r="V4" s="4">
        <f>Extrapolations!AS3</f>
        <v>1.5243553008595985E-3</v>
      </c>
      <c r="W4" s="4">
        <f>Extrapolations!AT3</f>
        <v>1.5243553008595985E-3</v>
      </c>
      <c r="X4" s="4">
        <f>Extrapolations!AU3</f>
        <v>1.5243553008595985E-3</v>
      </c>
      <c r="Y4" s="4">
        <f>Extrapolations!AV3</f>
        <v>1.5243553008595985E-3</v>
      </c>
      <c r="Z4" s="4">
        <f>Extrapolations!AW3</f>
        <v>1.5243553008595985E-3</v>
      </c>
      <c r="AA4" s="4">
        <f>Extrapolations!AX3</f>
        <v>1.5243553008595985E-3</v>
      </c>
      <c r="AB4" s="4">
        <f>Extrapolations!AY3</f>
        <v>1.5243553008595985E-3</v>
      </c>
      <c r="AC4" s="4">
        <f>Extrapolations!AZ3</f>
        <v>1.5243553008595985E-3</v>
      </c>
      <c r="AD4" s="4">
        <f>Extrapolations!BA3</f>
        <v>1.5243553008595985E-3</v>
      </c>
      <c r="AE4" s="4">
        <f>Extrapolations!BB3</f>
        <v>1.5243553008595985E-3</v>
      </c>
      <c r="AF4" s="4">
        <f>Extrapolations!BC3</f>
        <v>1.5243553008595985E-3</v>
      </c>
      <c r="AG4" s="4">
        <f>Extrapolations!BD3</f>
        <v>1.5243553008595985E-3</v>
      </c>
      <c r="AH4" s="4">
        <f>Extrapolations!BE3</f>
        <v>1.5243553008595985E-3</v>
      </c>
      <c r="AI4" s="4">
        <f>Extrapolations!BF3</f>
        <v>1.5243553008595985E-3</v>
      </c>
    </row>
    <row r="5" spans="1:35">
      <c r="A5" t="s">
        <v>5</v>
      </c>
      <c r="B5" s="4">
        <f t="shared" ref="B5:AI5" si="1">B$4</f>
        <v>3.5663126597880424E-4</v>
      </c>
      <c r="C5" s="4">
        <f t="shared" si="1"/>
        <v>4.4004012561314667E-4</v>
      </c>
      <c r="D5" s="4">
        <f t="shared" si="1"/>
        <v>5.234489852474891E-4</v>
      </c>
      <c r="E5" s="4">
        <f t="shared" si="1"/>
        <v>6.0685784488183152E-4</v>
      </c>
      <c r="F5" s="4">
        <f t="shared" si="1"/>
        <v>6.9026670451617395E-4</v>
      </c>
      <c r="G5" s="4">
        <f t="shared" si="1"/>
        <v>7.7367556415051638E-4</v>
      </c>
      <c r="H5" s="4">
        <f t="shared" si="1"/>
        <v>8.570844237848587E-4</v>
      </c>
      <c r="I5" s="4">
        <f t="shared" si="1"/>
        <v>9.4049328341920112E-4</v>
      </c>
      <c r="J5" s="4">
        <f t="shared" si="1"/>
        <v>1.0239021430535435E-3</v>
      </c>
      <c r="K5" s="4">
        <f t="shared" si="1"/>
        <v>1.1073110026878859E-3</v>
      </c>
      <c r="L5" s="4">
        <f t="shared" si="1"/>
        <v>1.1907198623222284E-3</v>
      </c>
      <c r="M5" s="4">
        <f t="shared" si="1"/>
        <v>1.2741287219565709E-3</v>
      </c>
      <c r="N5" s="4">
        <f t="shared" si="1"/>
        <v>1.5243553008595985E-3</v>
      </c>
      <c r="O5" s="4">
        <f t="shared" si="1"/>
        <v>1.5243553008595985E-3</v>
      </c>
      <c r="P5" s="4">
        <f t="shared" si="1"/>
        <v>1.5243553008595985E-3</v>
      </c>
      <c r="Q5" s="4">
        <f t="shared" si="1"/>
        <v>1.5243553008595985E-3</v>
      </c>
      <c r="R5" s="4">
        <f t="shared" si="1"/>
        <v>1.5243553008595985E-3</v>
      </c>
      <c r="S5" s="4">
        <f t="shared" si="1"/>
        <v>1.5243553008595985E-3</v>
      </c>
      <c r="T5" s="4">
        <f t="shared" si="1"/>
        <v>1.5243553008595985E-3</v>
      </c>
      <c r="U5" s="4">
        <f t="shared" si="1"/>
        <v>1.5243553008595985E-3</v>
      </c>
      <c r="V5" s="4">
        <f t="shared" si="1"/>
        <v>1.5243553008595985E-3</v>
      </c>
      <c r="W5" s="4">
        <f t="shared" si="1"/>
        <v>1.5243553008595985E-3</v>
      </c>
      <c r="X5" s="4">
        <f t="shared" si="1"/>
        <v>1.5243553008595985E-3</v>
      </c>
      <c r="Y5" s="4">
        <f t="shared" si="1"/>
        <v>1.5243553008595985E-3</v>
      </c>
      <c r="Z5" s="4">
        <f t="shared" si="1"/>
        <v>1.5243553008595985E-3</v>
      </c>
      <c r="AA5" s="4">
        <f t="shared" si="1"/>
        <v>1.5243553008595985E-3</v>
      </c>
      <c r="AB5" s="4">
        <f t="shared" si="1"/>
        <v>1.5243553008595985E-3</v>
      </c>
      <c r="AC5" s="4">
        <f t="shared" si="1"/>
        <v>1.5243553008595985E-3</v>
      </c>
      <c r="AD5" s="4">
        <f t="shared" si="1"/>
        <v>1.5243553008595985E-3</v>
      </c>
      <c r="AE5" s="4">
        <f t="shared" si="1"/>
        <v>1.5243553008595985E-3</v>
      </c>
      <c r="AF5" s="4">
        <f t="shared" si="1"/>
        <v>1.5243553008595985E-3</v>
      </c>
      <c r="AG5" s="4">
        <f t="shared" si="1"/>
        <v>1.5243553008595985E-3</v>
      </c>
      <c r="AH5" s="4">
        <f t="shared" si="1"/>
        <v>1.5243553008595985E-3</v>
      </c>
      <c r="AI5" s="4">
        <f t="shared" si="1"/>
        <v>1.5243553008595985E-3</v>
      </c>
    </row>
    <row r="6" spans="1:35">
      <c r="A6" t="s">
        <v>6</v>
      </c>
      <c r="B6" s="4">
        <f>B$4/(1-'Other Values'!$B$2)*'Other Values'!$B$6+B$4*(1-'Other Values'!$B$6)</f>
        <v>7.850580368191308E-4</v>
      </c>
      <c r="C6" s="4">
        <f>C$4/(1-'Other Values'!$B$2)*'Other Values'!$B$6+C$4*(1-'Other Values'!$B$6)</f>
        <v>9.6866727651420302E-4</v>
      </c>
      <c r="D6" s="4">
        <f>D$4/(1-'Other Values'!$B$2)*'Other Values'!$B$6+D$4*(1-'Other Values'!$B$6)</f>
        <v>1.1522765162092752E-3</v>
      </c>
      <c r="E6" s="4">
        <f>E$4/(1-'Other Values'!$B$2)*'Other Values'!$B$6+E$4*(1-'Other Values'!$B$6)</f>
        <v>1.3358857559043476E-3</v>
      </c>
      <c r="F6" s="4">
        <f>F$4/(1-'Other Values'!$B$2)*'Other Values'!$B$6+F$4*(1-'Other Values'!$B$6)</f>
        <v>1.5194949955994197E-3</v>
      </c>
      <c r="G6" s="4">
        <f>G$4/(1-'Other Values'!$B$2)*'Other Values'!$B$6+G$4*(1-'Other Values'!$B$6)</f>
        <v>1.7031042352944918E-3</v>
      </c>
      <c r="H6" s="4">
        <f>H$4/(1-'Other Values'!$B$2)*'Other Values'!$B$6+H$4*(1-'Other Values'!$B$6)</f>
        <v>1.8867134749895637E-3</v>
      </c>
      <c r="I6" s="4">
        <f>I$4/(1-'Other Values'!$B$2)*'Other Values'!$B$6+I$4*(1-'Other Values'!$B$6)</f>
        <v>2.070322714684636E-3</v>
      </c>
      <c r="J6" s="4">
        <f>J$4/(1-'Other Values'!$B$2)*'Other Values'!$B$6+J$4*(1-'Other Values'!$B$6)</f>
        <v>2.2539319543797079E-3</v>
      </c>
      <c r="K6" s="4">
        <f>K$4/(1-'Other Values'!$B$2)*'Other Values'!$B$6+K$4*(1-'Other Values'!$B$6)</f>
        <v>2.4375411940747802E-3</v>
      </c>
      <c r="L6" s="4">
        <f>L$4/(1-'Other Values'!$B$2)*'Other Values'!$B$6+L$4*(1-'Other Values'!$B$6)</f>
        <v>2.6211504337698525E-3</v>
      </c>
      <c r="M6" s="4">
        <f>M$4/(1-'Other Values'!$B$2)*'Other Values'!$B$6+M$4*(1-'Other Values'!$B$6)</f>
        <v>2.8047596734649249E-3</v>
      </c>
      <c r="N6" s="4">
        <f>N$4/(1-'Other Values'!$B$2)*'Other Values'!$B$6+N$4*(1-'Other Values'!$B$6)</f>
        <v>3.3555873925501423E-3</v>
      </c>
      <c r="O6" s="4">
        <f>O$4/(1-'Other Values'!$B$2)*'Other Values'!$B$6+O$4*(1-'Other Values'!$B$6)</f>
        <v>3.3555873925501423E-3</v>
      </c>
      <c r="P6" s="4">
        <f>P$4/(1-'Other Values'!$B$2)*'Other Values'!$B$6+P$4*(1-'Other Values'!$B$6)</f>
        <v>3.3555873925501423E-3</v>
      </c>
      <c r="Q6" s="4">
        <f>Q$4/(1-'Other Values'!$B$2)*'Other Values'!$B$6+Q$4*(1-'Other Values'!$B$6)</f>
        <v>3.3555873925501423E-3</v>
      </c>
      <c r="R6" s="4">
        <f>R$4/(1-'Other Values'!$B$2)*'Other Values'!$B$6+R$4*(1-'Other Values'!$B$6)</f>
        <v>3.3555873925501423E-3</v>
      </c>
      <c r="S6" s="4">
        <f>S$4/(1-'Other Values'!$B$2)*'Other Values'!$B$6+S$4*(1-'Other Values'!$B$6)</f>
        <v>3.3555873925501423E-3</v>
      </c>
      <c r="T6" s="4">
        <f>T$4/(1-'Other Values'!$B$2)*'Other Values'!$B$6+T$4*(1-'Other Values'!$B$6)</f>
        <v>3.3555873925501423E-3</v>
      </c>
      <c r="U6" s="4">
        <f>U$4/(1-'Other Values'!$B$2)*'Other Values'!$B$6+U$4*(1-'Other Values'!$B$6)</f>
        <v>3.3555873925501423E-3</v>
      </c>
      <c r="V6" s="4">
        <f>V$4/(1-'Other Values'!$B$2)*'Other Values'!$B$6+V$4*(1-'Other Values'!$B$6)</f>
        <v>3.3555873925501423E-3</v>
      </c>
      <c r="W6" s="4">
        <f>W$4/(1-'Other Values'!$B$2)*'Other Values'!$B$6+W$4*(1-'Other Values'!$B$6)</f>
        <v>3.3555873925501423E-3</v>
      </c>
      <c r="X6" s="4">
        <f>X$4/(1-'Other Values'!$B$2)*'Other Values'!$B$6+X$4*(1-'Other Values'!$B$6)</f>
        <v>3.3555873925501423E-3</v>
      </c>
      <c r="Y6" s="4">
        <f>Y$4/(1-'Other Values'!$B$2)*'Other Values'!$B$6+Y$4*(1-'Other Values'!$B$6)</f>
        <v>3.3555873925501423E-3</v>
      </c>
      <c r="Z6" s="4">
        <f>Z$4/(1-'Other Values'!$B$2)*'Other Values'!$B$6+Z$4*(1-'Other Values'!$B$6)</f>
        <v>3.3555873925501423E-3</v>
      </c>
      <c r="AA6" s="4">
        <f>AA$4/(1-'Other Values'!$B$2)*'Other Values'!$B$6+AA$4*(1-'Other Values'!$B$6)</f>
        <v>3.3555873925501423E-3</v>
      </c>
      <c r="AB6" s="4">
        <f>AB$4/(1-'Other Values'!$B$2)*'Other Values'!$B$6+AB$4*(1-'Other Values'!$B$6)</f>
        <v>3.3555873925501423E-3</v>
      </c>
      <c r="AC6" s="4">
        <f>AC$4/(1-'Other Values'!$B$2)*'Other Values'!$B$6+AC$4*(1-'Other Values'!$B$6)</f>
        <v>3.3555873925501423E-3</v>
      </c>
      <c r="AD6" s="4">
        <f>AD$4/(1-'Other Values'!$B$2)*'Other Values'!$B$6+AD$4*(1-'Other Values'!$B$6)</f>
        <v>3.3555873925501423E-3</v>
      </c>
      <c r="AE6" s="4">
        <f>AE$4/(1-'Other Values'!$B$2)*'Other Values'!$B$6+AE$4*(1-'Other Values'!$B$6)</f>
        <v>3.3555873925501423E-3</v>
      </c>
      <c r="AF6" s="4">
        <f>AF$4/(1-'Other Values'!$B$2)*'Other Values'!$B$6+AF$4*(1-'Other Values'!$B$6)</f>
        <v>3.3555873925501423E-3</v>
      </c>
      <c r="AG6" s="4">
        <f>AG$4/(1-'Other Values'!$B$2)*'Other Values'!$B$6+AG$4*(1-'Other Values'!$B$6)</f>
        <v>3.3555873925501423E-3</v>
      </c>
      <c r="AH6" s="4">
        <f>AH$4/(1-'Other Values'!$B$2)*'Other Values'!$B$6+AH$4*(1-'Other Values'!$B$6)</f>
        <v>3.3555873925501423E-3</v>
      </c>
      <c r="AI6" s="4">
        <f>AI$4/(1-'Other Values'!$B$2)*'Other Values'!$B$6+AI$4*(1-'Other Values'!$B$6)</f>
        <v>3.3555873925501423E-3</v>
      </c>
    </row>
    <row r="7" spans="1:35">
      <c r="A7" t="s">
        <v>84</v>
      </c>
      <c r="B7" s="4">
        <f>B$4*Calculations!$B$31</f>
        <v>2.7638923113357331E-4</v>
      </c>
      <c r="C7" s="4">
        <f>C$4*Calculations!$B$31</f>
        <v>3.4103109735018867E-4</v>
      </c>
      <c r="D7" s="4">
        <f>D$4*Calculations!$B$31</f>
        <v>4.0567296356680408E-4</v>
      </c>
      <c r="E7" s="4">
        <f>E$4*Calculations!$B$31</f>
        <v>4.7031482978341944E-4</v>
      </c>
      <c r="F7" s="4">
        <f>F$4*Calculations!$B$31</f>
        <v>5.3495669600003479E-4</v>
      </c>
      <c r="G7" s="4">
        <f>G$4*Calculations!$B$31</f>
        <v>5.995985622166502E-4</v>
      </c>
      <c r="H7" s="4">
        <f>H$4*Calculations!$B$31</f>
        <v>6.6424042843326551E-4</v>
      </c>
      <c r="I7" s="4">
        <f>I$4*Calculations!$B$31</f>
        <v>7.2888229464988092E-4</v>
      </c>
      <c r="J7" s="4">
        <f>J$4*Calculations!$B$31</f>
        <v>7.9352416086649633E-4</v>
      </c>
      <c r="K7" s="4">
        <f>K$4*Calculations!$B$31</f>
        <v>8.5816602708311152E-4</v>
      </c>
      <c r="L7" s="4">
        <f>L$4*Calculations!$B$31</f>
        <v>9.2280789329972704E-4</v>
      </c>
      <c r="M7" s="4">
        <f>M$4*Calculations!$B$31</f>
        <v>9.8744975951634245E-4</v>
      </c>
      <c r="N7" s="4">
        <f>N$4*Calculations!$B$31</f>
        <v>1.1813753581661889E-3</v>
      </c>
      <c r="O7" s="4">
        <f>O$4*Calculations!$B$31</f>
        <v>1.1813753581661889E-3</v>
      </c>
      <c r="P7" s="4">
        <f>P$4*Calculations!$B$31</f>
        <v>1.1813753581661889E-3</v>
      </c>
      <c r="Q7" s="4">
        <f>Q$4*Calculations!$B$31</f>
        <v>1.1813753581661889E-3</v>
      </c>
      <c r="R7" s="4">
        <f>R$4*Calculations!$B$31</f>
        <v>1.1813753581661889E-3</v>
      </c>
      <c r="S7" s="4">
        <f>S$4*Calculations!$B$31</f>
        <v>1.1813753581661889E-3</v>
      </c>
      <c r="T7" s="4">
        <f>T$4*Calculations!$B$31</f>
        <v>1.1813753581661889E-3</v>
      </c>
      <c r="U7" s="4">
        <f>U$4*Calculations!$B$31</f>
        <v>1.1813753581661889E-3</v>
      </c>
      <c r="V7" s="4">
        <f>V$4*Calculations!$B$31</f>
        <v>1.1813753581661889E-3</v>
      </c>
      <c r="W7" s="4">
        <f>W$4*Calculations!$B$31</f>
        <v>1.1813753581661889E-3</v>
      </c>
      <c r="X7" s="4">
        <f>X$4*Calculations!$B$31</f>
        <v>1.1813753581661889E-3</v>
      </c>
      <c r="Y7" s="4">
        <f>Y$4*Calculations!$B$31</f>
        <v>1.1813753581661889E-3</v>
      </c>
      <c r="Z7" s="4">
        <f>Z$4*Calculations!$B$31</f>
        <v>1.1813753581661889E-3</v>
      </c>
      <c r="AA7" s="4">
        <f>AA$4*Calculations!$B$31</f>
        <v>1.1813753581661889E-3</v>
      </c>
      <c r="AB7" s="4">
        <f>AB$4*Calculations!$B$31</f>
        <v>1.1813753581661889E-3</v>
      </c>
      <c r="AC7" s="4">
        <f>AC$4*Calculations!$B$31</f>
        <v>1.1813753581661889E-3</v>
      </c>
      <c r="AD7" s="4">
        <f>AD$4*Calculations!$B$31</f>
        <v>1.1813753581661889E-3</v>
      </c>
      <c r="AE7" s="4">
        <f>AE$4*Calculations!$B$31</f>
        <v>1.1813753581661889E-3</v>
      </c>
      <c r="AF7" s="4">
        <f>AF$4*Calculations!$B$31</f>
        <v>1.1813753581661889E-3</v>
      </c>
      <c r="AG7" s="4">
        <f>AG$4*Calculations!$B$31</f>
        <v>1.1813753581661889E-3</v>
      </c>
      <c r="AH7" s="4">
        <f>AH$4*Calculations!$B$31</f>
        <v>1.1813753581661889E-3</v>
      </c>
      <c r="AI7" s="4">
        <f>AI$4*Calculations!$B$31</f>
        <v>1.1813753581661889E-3</v>
      </c>
    </row>
    <row r="8" spans="1:35">
      <c r="A8" t="s">
        <v>85</v>
      </c>
      <c r="B8" s="4">
        <f>B$4*Calculations!$B$27</f>
        <v>8.9157816494701055E-4</v>
      </c>
      <c r="C8" s="4">
        <f>C$4*Calculations!$B$27</f>
        <v>1.1001003140328667E-3</v>
      </c>
      <c r="D8" s="4">
        <f>D$4*Calculations!$B$27</f>
        <v>1.3086224631187228E-3</v>
      </c>
      <c r="E8" s="4">
        <f>E$4*Calculations!$B$27</f>
        <v>1.5171446122045789E-3</v>
      </c>
      <c r="F8" s="4">
        <f>F$4*Calculations!$B$27</f>
        <v>1.7256667612904348E-3</v>
      </c>
      <c r="G8" s="4">
        <f>G$4*Calculations!$B$27</f>
        <v>1.9341889103762909E-3</v>
      </c>
      <c r="H8" s="4">
        <f>H$4*Calculations!$B$27</f>
        <v>2.1427110594621468E-3</v>
      </c>
      <c r="I8" s="4">
        <f>I$4*Calculations!$B$27</f>
        <v>2.351233208548003E-3</v>
      </c>
      <c r="J8" s="4">
        <f>J$4*Calculations!$B$27</f>
        <v>2.5597553576338587E-3</v>
      </c>
      <c r="K8" s="4">
        <f>K$4*Calculations!$B$27</f>
        <v>2.7682775067197148E-3</v>
      </c>
      <c r="L8" s="4">
        <f>L$4*Calculations!$B$27</f>
        <v>2.9767996558055709E-3</v>
      </c>
      <c r="M8" s="4">
        <f>M$4*Calculations!$B$27</f>
        <v>3.1853218048914275E-3</v>
      </c>
      <c r="N8" s="4">
        <f>N$4*Calculations!$B$27</f>
        <v>3.8108882521489962E-3</v>
      </c>
      <c r="O8" s="4">
        <f>O$4*Calculations!$B$27</f>
        <v>3.8108882521489962E-3</v>
      </c>
      <c r="P8" s="4">
        <f>P$4*Calculations!$B$27</f>
        <v>3.8108882521489962E-3</v>
      </c>
      <c r="Q8" s="4">
        <f>Q$4*Calculations!$B$27</f>
        <v>3.8108882521489962E-3</v>
      </c>
      <c r="R8" s="4">
        <f>R$4*Calculations!$B$27</f>
        <v>3.8108882521489962E-3</v>
      </c>
      <c r="S8" s="4">
        <f>S$4*Calculations!$B$27</f>
        <v>3.8108882521489962E-3</v>
      </c>
      <c r="T8" s="4">
        <f>T$4*Calculations!$B$27</f>
        <v>3.8108882521489962E-3</v>
      </c>
      <c r="U8" s="4">
        <f>U$4*Calculations!$B$27</f>
        <v>3.8108882521489962E-3</v>
      </c>
      <c r="V8" s="4">
        <f>V$4*Calculations!$B$27</f>
        <v>3.8108882521489962E-3</v>
      </c>
      <c r="W8" s="4">
        <f>W$4*Calculations!$B$27</f>
        <v>3.8108882521489962E-3</v>
      </c>
      <c r="X8" s="4">
        <f>X$4*Calculations!$B$27</f>
        <v>3.8108882521489962E-3</v>
      </c>
      <c r="Y8" s="4">
        <f>Y$4*Calculations!$B$27</f>
        <v>3.8108882521489962E-3</v>
      </c>
      <c r="Z8" s="4">
        <f>Z$4*Calculations!$B$27</f>
        <v>3.8108882521489962E-3</v>
      </c>
      <c r="AA8" s="4">
        <f>AA$4*Calculations!$B$27</f>
        <v>3.8108882521489962E-3</v>
      </c>
      <c r="AB8" s="4">
        <f>AB$4*Calculations!$B$27</f>
        <v>3.8108882521489962E-3</v>
      </c>
      <c r="AC8" s="4">
        <f>AC$4*Calculations!$B$27</f>
        <v>3.8108882521489962E-3</v>
      </c>
      <c r="AD8" s="4">
        <f>AD$4*Calculations!$B$27</f>
        <v>3.8108882521489962E-3</v>
      </c>
      <c r="AE8" s="4">
        <f>AE$4*Calculations!$B$27</f>
        <v>3.8108882521489962E-3</v>
      </c>
      <c r="AF8" s="4">
        <f>AF$4*Calculations!$B$27</f>
        <v>3.8108882521489962E-3</v>
      </c>
      <c r="AG8" s="4">
        <f>AG$4*Calculations!$B$27</f>
        <v>3.8108882521489962E-3</v>
      </c>
      <c r="AH8" s="4">
        <f>AH$4*Calculations!$B$27</f>
        <v>3.8108882521489962E-3</v>
      </c>
      <c r="AI8" s="4">
        <f>AI$4*Calculations!$B$27</f>
        <v>3.8108882521489962E-3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workbookViewId="0">
      <selection activeCell="D3" sqref="D3"/>
    </sheetView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2.6499172596317171E-3</v>
      </c>
      <c r="C2" s="4">
        <f>C$5/(1-'Other Values'!$B$3)</f>
        <v>2.6499172596317171E-3</v>
      </c>
      <c r="D2" s="4">
        <f>D$5/(1-'Other Values'!$B$3)</f>
        <v>2.6499172596317171E-3</v>
      </c>
      <c r="E2" s="4">
        <f>E$5/(1-'Other Values'!$B$3)</f>
        <v>2.6499172596317171E-3</v>
      </c>
      <c r="F2" s="4">
        <f>F$5/(1-'Other Values'!$B$3)</f>
        <v>2.6499172596317171E-3</v>
      </c>
      <c r="G2" s="4">
        <f>G$5/(1-'Other Values'!$B$3)</f>
        <v>2.6499172596317171E-3</v>
      </c>
      <c r="H2" s="4">
        <f>H$5/(1-'Other Values'!$B$3)</f>
        <v>2.6499172596317171E-3</v>
      </c>
      <c r="I2" s="4">
        <f>I$5/(1-'Other Values'!$B$3)</f>
        <v>2.6499172596317171E-3</v>
      </c>
      <c r="J2" s="4">
        <f>J$5/(1-'Other Values'!$B$3)</f>
        <v>2.6499172596317171E-3</v>
      </c>
      <c r="K2" s="4">
        <f>K$5/(1-'Other Values'!$B$3)</f>
        <v>2.6499172596317171E-3</v>
      </c>
      <c r="L2" s="4">
        <f>L$5/(1-'Other Values'!$B$3)</f>
        <v>2.6499172596317171E-3</v>
      </c>
      <c r="M2" s="4">
        <f>M$5/(1-'Other Values'!$B$3)</f>
        <v>2.6499172596317171E-3</v>
      </c>
      <c r="N2" s="4">
        <f>N$5/(1-'Other Values'!$B$3)</f>
        <v>2.6499172596317171E-3</v>
      </c>
      <c r="O2" s="4">
        <f>O$5/(1-'Other Values'!$B$3)</f>
        <v>2.6499172596317171E-3</v>
      </c>
      <c r="P2" s="4">
        <f>P$5/(1-'Other Values'!$B$3)</f>
        <v>3.8143577359945114E-3</v>
      </c>
      <c r="Q2" s="4">
        <f>Q$5/(1-'Other Values'!$B$3)</f>
        <v>4.9787982123573058E-3</v>
      </c>
      <c r="R2" s="4">
        <f>R$5/(1-'Other Values'!$B$3)</f>
        <v>6.1432386887201006E-3</v>
      </c>
      <c r="S2" s="4">
        <f>S$5/(1-'Other Values'!$B$3)</f>
        <v>7.3076791650828962E-3</v>
      </c>
      <c r="T2" s="4">
        <f>T$5/(1-'Other Values'!$B$3)</f>
        <v>8.4721196414456901E-3</v>
      </c>
      <c r="U2" s="4">
        <f>U$5/(1-'Other Values'!$B$3)</f>
        <v>9.6365601178084858E-3</v>
      </c>
      <c r="V2" s="4">
        <f>V$5/(1-'Other Values'!$B$3)</f>
        <v>1.0801000594171281E-2</v>
      </c>
      <c r="W2" s="4">
        <f>W$5/(1-'Other Values'!$B$3)</f>
        <v>1.1965441070534075E-2</v>
      </c>
      <c r="X2" s="4">
        <f>X$5/(1-'Other Values'!$B$3)</f>
        <v>1.3129881546896871E-2</v>
      </c>
      <c r="Y2" s="4">
        <f>Y$5/(1-'Other Values'!$B$3)</f>
        <v>1.4294322023259665E-2</v>
      </c>
      <c r="Z2" s="4">
        <f>Z$5/(1-'Other Values'!$B$3)</f>
        <v>1.5458762499622459E-2</v>
      </c>
      <c r="AA2" s="4">
        <f>AA$5/(1-'Other Values'!$B$3)</f>
        <v>1.6623202975985251E-2</v>
      </c>
      <c r="AB2" s="4">
        <f>AB$5/(1-'Other Values'!$B$3)</f>
        <v>1.778764345234805E-2</v>
      </c>
      <c r="AC2" s="4">
        <f>AC$5/(1-'Other Values'!$B$3)</f>
        <v>2.1280964881436441E-2</v>
      </c>
      <c r="AD2" s="4">
        <f>AD$5/(1-'Other Values'!$B$3)</f>
        <v>2.1280964881436441E-2</v>
      </c>
      <c r="AE2" s="4">
        <f>AE$5/(1-'Other Values'!$B$3)</f>
        <v>2.1280964881436441E-2</v>
      </c>
      <c r="AF2" s="4">
        <f>AF$5/(1-'Other Values'!$B$3)</f>
        <v>2.1280964881436441E-2</v>
      </c>
      <c r="AG2" s="4">
        <f>AG$5/(1-'Other Values'!$B$3)</f>
        <v>2.1280964881436441E-2</v>
      </c>
      <c r="AH2" s="4">
        <f>AH$5/(1-'Other Values'!$B$3)</f>
        <v>2.1280964881436441E-2</v>
      </c>
      <c r="AI2" s="4">
        <f>AI$5/(1-'Other Values'!$B$3)</f>
        <v>2.1280964881436441E-2</v>
      </c>
    </row>
    <row r="3" spans="1:35">
      <c r="A3" t="s">
        <v>3</v>
      </c>
      <c r="B3" s="4">
        <f t="shared" ref="B3:AI4" si="0">B$5</f>
        <v>8.2462678444605376E-4</v>
      </c>
      <c r="C3" s="4">
        <f t="shared" si="0"/>
        <v>8.2462678444605376E-4</v>
      </c>
      <c r="D3" s="4">
        <f t="shared" si="0"/>
        <v>8.2462678444605376E-4</v>
      </c>
      <c r="E3" s="4">
        <f t="shared" si="0"/>
        <v>8.2462678444605376E-4</v>
      </c>
      <c r="F3" s="4">
        <f t="shared" si="0"/>
        <v>8.2462678444605376E-4</v>
      </c>
      <c r="G3" s="4">
        <f t="shared" si="0"/>
        <v>8.2462678444605376E-4</v>
      </c>
      <c r="H3" s="4">
        <f t="shared" si="0"/>
        <v>8.2462678444605376E-4</v>
      </c>
      <c r="I3" s="4">
        <f t="shared" si="0"/>
        <v>8.2462678444605376E-4</v>
      </c>
      <c r="J3" s="4">
        <f t="shared" si="0"/>
        <v>8.2462678444605376E-4</v>
      </c>
      <c r="K3" s="4">
        <f t="shared" si="0"/>
        <v>8.2462678444605376E-4</v>
      </c>
      <c r="L3" s="4">
        <f t="shared" si="0"/>
        <v>8.2462678444605376E-4</v>
      </c>
      <c r="M3" s="4">
        <f t="shared" si="0"/>
        <v>8.2462678444605376E-4</v>
      </c>
      <c r="N3" s="4">
        <f t="shared" si="0"/>
        <v>8.2462678444605376E-4</v>
      </c>
      <c r="O3" s="4">
        <f t="shared" si="0"/>
        <v>8.2462678444605376E-4</v>
      </c>
      <c r="P3" s="4">
        <f t="shared" si="0"/>
        <v>1.1869885911068904E-3</v>
      </c>
      <c r="Q3" s="4">
        <f t="shared" si="0"/>
        <v>1.5493503977677271E-3</v>
      </c>
      <c r="R3" s="4">
        <f t="shared" si="0"/>
        <v>1.9117122044285638E-3</v>
      </c>
      <c r="S3" s="4">
        <f t="shared" si="0"/>
        <v>2.2740740110894007E-3</v>
      </c>
      <c r="T3" s="4">
        <f t="shared" si="0"/>
        <v>2.6364358177502372E-3</v>
      </c>
      <c r="U3" s="4">
        <f t="shared" si="0"/>
        <v>2.9987976244110742E-3</v>
      </c>
      <c r="V3" s="4">
        <f t="shared" si="0"/>
        <v>3.3611594310719111E-3</v>
      </c>
      <c r="W3" s="4">
        <f t="shared" si="0"/>
        <v>3.7235212377327476E-3</v>
      </c>
      <c r="X3" s="4">
        <f t="shared" si="0"/>
        <v>4.0858830443935845E-3</v>
      </c>
      <c r="Y3" s="4">
        <f t="shared" si="0"/>
        <v>4.448244851054421E-3</v>
      </c>
      <c r="Z3" s="4">
        <f t="shared" si="0"/>
        <v>4.8106066577152575E-3</v>
      </c>
      <c r="AA3" s="4">
        <f t="shared" si="0"/>
        <v>5.172968464376094E-3</v>
      </c>
      <c r="AB3" s="4">
        <f t="shared" si="0"/>
        <v>5.5353302710369314E-3</v>
      </c>
      <c r="AC3" s="4">
        <f t="shared" si="0"/>
        <v>6.6224156910194435E-3</v>
      </c>
      <c r="AD3" s="4">
        <f t="shared" si="0"/>
        <v>6.6224156910194435E-3</v>
      </c>
      <c r="AE3" s="4">
        <f t="shared" si="0"/>
        <v>6.6224156910194435E-3</v>
      </c>
      <c r="AF3" s="4">
        <f t="shared" si="0"/>
        <v>6.6224156910194435E-3</v>
      </c>
      <c r="AG3" s="4">
        <f t="shared" si="0"/>
        <v>6.6224156910194435E-3</v>
      </c>
      <c r="AH3" s="4">
        <f t="shared" si="0"/>
        <v>6.6224156910194435E-3</v>
      </c>
      <c r="AI3" s="4">
        <f t="shared" si="0"/>
        <v>6.6224156910194435E-3</v>
      </c>
    </row>
    <row r="4" spans="1:35">
      <c r="A4" t="s">
        <v>4</v>
      </c>
      <c r="B4" s="4">
        <f t="shared" si="0"/>
        <v>8.2462678444605376E-4</v>
      </c>
      <c r="C4" s="4">
        <f t="shared" si="0"/>
        <v>8.2462678444605376E-4</v>
      </c>
      <c r="D4" s="4">
        <f t="shared" si="0"/>
        <v>8.2462678444605376E-4</v>
      </c>
      <c r="E4" s="4">
        <f t="shared" si="0"/>
        <v>8.2462678444605376E-4</v>
      </c>
      <c r="F4" s="4">
        <f t="shared" si="0"/>
        <v>8.2462678444605376E-4</v>
      </c>
      <c r="G4" s="4">
        <f t="shared" si="0"/>
        <v>8.2462678444605376E-4</v>
      </c>
      <c r="H4" s="4">
        <f t="shared" si="0"/>
        <v>8.2462678444605376E-4</v>
      </c>
      <c r="I4" s="4">
        <f t="shared" si="0"/>
        <v>8.2462678444605376E-4</v>
      </c>
      <c r="J4" s="4">
        <f t="shared" si="0"/>
        <v>8.2462678444605376E-4</v>
      </c>
      <c r="K4" s="4">
        <f t="shared" si="0"/>
        <v>8.2462678444605376E-4</v>
      </c>
      <c r="L4" s="4">
        <f t="shared" si="0"/>
        <v>8.2462678444605376E-4</v>
      </c>
      <c r="M4" s="4">
        <f t="shared" si="0"/>
        <v>8.2462678444605376E-4</v>
      </c>
      <c r="N4" s="4">
        <f t="shared" si="0"/>
        <v>8.2462678444605376E-4</v>
      </c>
      <c r="O4" s="4">
        <f t="shared" si="0"/>
        <v>8.2462678444605376E-4</v>
      </c>
      <c r="P4" s="4">
        <f t="shared" si="0"/>
        <v>1.1869885911068904E-3</v>
      </c>
      <c r="Q4" s="4">
        <f t="shared" si="0"/>
        <v>1.5493503977677271E-3</v>
      </c>
      <c r="R4" s="4">
        <f t="shared" si="0"/>
        <v>1.9117122044285638E-3</v>
      </c>
      <c r="S4" s="4">
        <f t="shared" si="0"/>
        <v>2.2740740110894007E-3</v>
      </c>
      <c r="T4" s="4">
        <f t="shared" si="0"/>
        <v>2.6364358177502372E-3</v>
      </c>
      <c r="U4" s="4">
        <f t="shared" si="0"/>
        <v>2.9987976244110742E-3</v>
      </c>
      <c r="V4" s="4">
        <f t="shared" si="0"/>
        <v>3.3611594310719111E-3</v>
      </c>
      <c r="W4" s="4">
        <f t="shared" si="0"/>
        <v>3.7235212377327476E-3</v>
      </c>
      <c r="X4" s="4">
        <f t="shared" si="0"/>
        <v>4.0858830443935845E-3</v>
      </c>
      <c r="Y4" s="4">
        <f t="shared" si="0"/>
        <v>4.448244851054421E-3</v>
      </c>
      <c r="Z4" s="4">
        <f t="shared" si="0"/>
        <v>4.8106066577152575E-3</v>
      </c>
      <c r="AA4" s="4">
        <f t="shared" si="0"/>
        <v>5.172968464376094E-3</v>
      </c>
      <c r="AB4" s="4">
        <f t="shared" si="0"/>
        <v>5.5353302710369314E-3</v>
      </c>
      <c r="AC4" s="4">
        <f t="shared" si="0"/>
        <v>6.6224156910194435E-3</v>
      </c>
      <c r="AD4" s="4">
        <f t="shared" si="0"/>
        <v>6.6224156910194435E-3</v>
      </c>
      <c r="AE4" s="4">
        <f t="shared" si="0"/>
        <v>6.6224156910194435E-3</v>
      </c>
      <c r="AF4" s="4">
        <f t="shared" si="0"/>
        <v>6.6224156910194435E-3</v>
      </c>
      <c r="AG4" s="4">
        <f t="shared" si="0"/>
        <v>6.6224156910194435E-3</v>
      </c>
      <c r="AH4" s="4">
        <f t="shared" si="0"/>
        <v>6.6224156910194435E-3</v>
      </c>
      <c r="AI4" s="4">
        <f t="shared" si="0"/>
        <v>6.6224156910194435E-3</v>
      </c>
    </row>
    <row r="5" spans="1:35">
      <c r="A5" t="s">
        <v>5</v>
      </c>
      <c r="B5" s="4">
        <f>Extrapolations!I4</f>
        <v>8.2462678444605376E-4</v>
      </c>
      <c r="C5" s="4">
        <f>Extrapolations!J4</f>
        <v>8.2462678444605376E-4</v>
      </c>
      <c r="D5" s="4">
        <f>Extrapolations!K4</f>
        <v>8.2462678444605376E-4</v>
      </c>
      <c r="E5" s="4">
        <f>Extrapolations!L4</f>
        <v>8.2462678444605376E-4</v>
      </c>
      <c r="F5" s="4">
        <f>Extrapolations!M4</f>
        <v>8.2462678444605376E-4</v>
      </c>
      <c r="G5" s="4">
        <f>Extrapolations!N4</f>
        <v>8.2462678444605376E-4</v>
      </c>
      <c r="H5" s="4">
        <f>Extrapolations!O4</f>
        <v>8.2462678444605376E-4</v>
      </c>
      <c r="I5" s="4">
        <f>Extrapolations!P4</f>
        <v>8.2462678444605376E-4</v>
      </c>
      <c r="J5" s="4">
        <f>Extrapolations!Q4</f>
        <v>8.2462678444605376E-4</v>
      </c>
      <c r="K5" s="4">
        <f>Extrapolations!R4</f>
        <v>8.2462678444605376E-4</v>
      </c>
      <c r="L5" s="4">
        <f>Extrapolations!S4</f>
        <v>8.2462678444605376E-4</v>
      </c>
      <c r="M5" s="4">
        <f>Extrapolations!T4</f>
        <v>8.2462678444605376E-4</v>
      </c>
      <c r="N5" s="4">
        <f>Extrapolations!U4</f>
        <v>8.2462678444605376E-4</v>
      </c>
      <c r="O5" s="4">
        <f>Extrapolations!V4</f>
        <v>8.2462678444605376E-4</v>
      </c>
      <c r="P5" s="4">
        <f>Extrapolations!W4</f>
        <v>1.1869885911068904E-3</v>
      </c>
      <c r="Q5" s="4">
        <f>Extrapolations!X4</f>
        <v>1.5493503977677271E-3</v>
      </c>
      <c r="R5" s="4">
        <f>Extrapolations!Y4</f>
        <v>1.9117122044285638E-3</v>
      </c>
      <c r="S5" s="4">
        <f>Extrapolations!Z4</f>
        <v>2.2740740110894007E-3</v>
      </c>
      <c r="T5" s="4">
        <f>Extrapolations!AA4</f>
        <v>2.6364358177502372E-3</v>
      </c>
      <c r="U5" s="4">
        <f>Extrapolations!AB4</f>
        <v>2.9987976244110742E-3</v>
      </c>
      <c r="V5" s="4">
        <f>Extrapolations!AC4</f>
        <v>3.3611594310719111E-3</v>
      </c>
      <c r="W5" s="4">
        <f>Extrapolations!AD4</f>
        <v>3.7235212377327476E-3</v>
      </c>
      <c r="X5" s="4">
        <f>Extrapolations!AE4</f>
        <v>4.0858830443935845E-3</v>
      </c>
      <c r="Y5" s="4">
        <f>Extrapolations!AF4</f>
        <v>4.448244851054421E-3</v>
      </c>
      <c r="Z5" s="4">
        <f>Extrapolations!AG4</f>
        <v>4.8106066577152575E-3</v>
      </c>
      <c r="AA5" s="4">
        <f>Extrapolations!AH4</f>
        <v>5.172968464376094E-3</v>
      </c>
      <c r="AB5" s="4">
        <f>Extrapolations!AI4</f>
        <v>5.5353302710369314E-3</v>
      </c>
      <c r="AC5" s="4">
        <f>Extrapolations!AK4</f>
        <v>6.6224156910194435E-3</v>
      </c>
      <c r="AD5" s="4">
        <f>Extrapolations!AL4</f>
        <v>6.6224156910194435E-3</v>
      </c>
      <c r="AE5" s="4">
        <f>Extrapolations!AM4</f>
        <v>6.6224156910194435E-3</v>
      </c>
      <c r="AF5" s="4">
        <f>Extrapolations!AN4</f>
        <v>6.6224156910194435E-3</v>
      </c>
      <c r="AG5" s="4">
        <f>Extrapolations!AO4</f>
        <v>6.6224156910194435E-3</v>
      </c>
      <c r="AH5" s="4">
        <f>Extrapolations!AP4</f>
        <v>6.6224156910194435E-3</v>
      </c>
      <c r="AI5" s="4">
        <f>Extrapolations!AQ4</f>
        <v>6.6224156910194435E-3</v>
      </c>
    </row>
    <row r="6" spans="1:35">
      <c r="A6" t="s">
        <v>6</v>
      </c>
      <c r="B6" s="4">
        <f>B$5/(1-'Other Values'!$B$3)*'Other Values'!$B$6+B$5*(1-'Other Values'!$B$6)</f>
        <v>1.8285365457981688E-3</v>
      </c>
      <c r="C6" s="4">
        <f>C$5/(1-'Other Values'!$B$3)*'Other Values'!$B$6+C$5*(1-'Other Values'!$B$6)</f>
        <v>1.8285365457981688E-3</v>
      </c>
      <c r="D6" s="4">
        <f>D$5/(1-'Other Values'!$B$3)*'Other Values'!$B$6+D$5*(1-'Other Values'!$B$6)</f>
        <v>1.8285365457981688E-3</v>
      </c>
      <c r="E6" s="4">
        <f>E$5/(1-'Other Values'!$B$3)*'Other Values'!$B$6+E$5*(1-'Other Values'!$B$6)</f>
        <v>1.8285365457981688E-3</v>
      </c>
      <c r="F6" s="4">
        <f>F$5/(1-'Other Values'!$B$3)*'Other Values'!$B$6+F$5*(1-'Other Values'!$B$6)</f>
        <v>1.8285365457981688E-3</v>
      </c>
      <c r="G6" s="4">
        <f>G$5/(1-'Other Values'!$B$3)*'Other Values'!$B$6+G$5*(1-'Other Values'!$B$6)</f>
        <v>1.8285365457981688E-3</v>
      </c>
      <c r="H6" s="4">
        <f>H$5/(1-'Other Values'!$B$3)*'Other Values'!$B$6+H$5*(1-'Other Values'!$B$6)</f>
        <v>1.8285365457981688E-3</v>
      </c>
      <c r="I6" s="4">
        <f>I$5/(1-'Other Values'!$B$3)*'Other Values'!$B$6+I$5*(1-'Other Values'!$B$6)</f>
        <v>1.8285365457981688E-3</v>
      </c>
      <c r="J6" s="4">
        <f>J$5/(1-'Other Values'!$B$3)*'Other Values'!$B$6+J$5*(1-'Other Values'!$B$6)</f>
        <v>1.8285365457981688E-3</v>
      </c>
      <c r="K6" s="4">
        <f>K$5/(1-'Other Values'!$B$3)*'Other Values'!$B$6+K$5*(1-'Other Values'!$B$6)</f>
        <v>1.8285365457981688E-3</v>
      </c>
      <c r="L6" s="4">
        <f>L$5/(1-'Other Values'!$B$3)*'Other Values'!$B$6+L$5*(1-'Other Values'!$B$6)</f>
        <v>1.8285365457981688E-3</v>
      </c>
      <c r="M6" s="4">
        <f>M$5/(1-'Other Values'!$B$3)*'Other Values'!$B$6+M$5*(1-'Other Values'!$B$6)</f>
        <v>1.8285365457981688E-3</v>
      </c>
      <c r="N6" s="4">
        <f>N$5/(1-'Other Values'!$B$3)*'Other Values'!$B$6+N$5*(1-'Other Values'!$B$6)</f>
        <v>1.8285365457981688E-3</v>
      </c>
      <c r="O6" s="4">
        <f>O$5/(1-'Other Values'!$B$3)*'Other Values'!$B$6+O$5*(1-'Other Values'!$B$6)</f>
        <v>1.8285365457981688E-3</v>
      </c>
      <c r="P6" s="4">
        <f>P$5/(1-'Other Values'!$B$3)*'Other Values'!$B$6+P$5*(1-'Other Values'!$B$6)</f>
        <v>2.6320416207950823E-3</v>
      </c>
      <c r="Q6" s="4">
        <f>Q$5/(1-'Other Values'!$B$3)*'Other Values'!$B$6+Q$5*(1-'Other Values'!$B$6)</f>
        <v>3.4355466957919955E-3</v>
      </c>
      <c r="R6" s="4">
        <f>R$5/(1-'Other Values'!$B$3)*'Other Values'!$B$6+R$5*(1-'Other Values'!$B$6)</f>
        <v>4.239051770788909E-3</v>
      </c>
      <c r="S6" s="4">
        <f>S$5/(1-'Other Values'!$B$3)*'Other Values'!$B$6+S$5*(1-'Other Values'!$B$6)</f>
        <v>5.0425568457858234E-3</v>
      </c>
      <c r="T6" s="4">
        <f>T$5/(1-'Other Values'!$B$3)*'Other Values'!$B$6+T$5*(1-'Other Values'!$B$6)</f>
        <v>5.846061920782737E-3</v>
      </c>
      <c r="U6" s="4">
        <f>U$5/(1-'Other Values'!$B$3)*'Other Values'!$B$6+U$5*(1-'Other Values'!$B$6)</f>
        <v>6.6495669957796506E-3</v>
      </c>
      <c r="V6" s="4">
        <f>V$5/(1-'Other Values'!$B$3)*'Other Values'!$B$6+V$5*(1-'Other Values'!$B$6)</f>
        <v>7.453072070776565E-3</v>
      </c>
      <c r="W6" s="4">
        <f>W$5/(1-'Other Values'!$B$3)*'Other Values'!$B$6+W$5*(1-'Other Values'!$B$6)</f>
        <v>8.2565771457734777E-3</v>
      </c>
      <c r="X6" s="4">
        <f>X$5/(1-'Other Values'!$B$3)*'Other Values'!$B$6+X$5*(1-'Other Values'!$B$6)</f>
        <v>9.0600822207703921E-3</v>
      </c>
      <c r="Y6" s="4">
        <f>Y$5/(1-'Other Values'!$B$3)*'Other Values'!$B$6+Y$5*(1-'Other Values'!$B$6)</f>
        <v>9.8635872957673065E-3</v>
      </c>
      <c r="Z6" s="4">
        <f>Z$5/(1-'Other Values'!$B$3)*'Other Values'!$B$6+Z$5*(1-'Other Values'!$B$6)</f>
        <v>1.0667092370764219E-2</v>
      </c>
      <c r="AA6" s="4">
        <f>AA$5/(1-'Other Values'!$B$3)*'Other Values'!$B$6+AA$5*(1-'Other Values'!$B$6)</f>
        <v>1.1470597445761132E-2</v>
      </c>
      <c r="AB6" s="4">
        <f>AB$5/(1-'Other Values'!$B$3)*'Other Values'!$B$6+AB$5*(1-'Other Values'!$B$6)</f>
        <v>1.2274102520758048E-2</v>
      </c>
      <c r="AC6" s="4">
        <f>AC$5/(1-'Other Values'!$B$3)*'Other Values'!$B$6+AC$5*(1-'Other Values'!$B$6)</f>
        <v>1.4684617745748793E-2</v>
      </c>
      <c r="AD6" s="4">
        <f>AD$5/(1-'Other Values'!$B$3)*'Other Values'!$B$6+AD$5*(1-'Other Values'!$B$6)</f>
        <v>1.4684617745748793E-2</v>
      </c>
      <c r="AE6" s="4">
        <f>AE$5/(1-'Other Values'!$B$3)*'Other Values'!$B$6+AE$5*(1-'Other Values'!$B$6)</f>
        <v>1.4684617745748793E-2</v>
      </c>
      <c r="AF6" s="4">
        <f>AF$5/(1-'Other Values'!$B$3)*'Other Values'!$B$6+AF$5*(1-'Other Values'!$B$6)</f>
        <v>1.4684617745748793E-2</v>
      </c>
      <c r="AG6" s="4">
        <f>AG$5/(1-'Other Values'!$B$3)*'Other Values'!$B$6+AG$5*(1-'Other Values'!$B$6)</f>
        <v>1.4684617745748793E-2</v>
      </c>
      <c r="AH6" s="4">
        <f>AH$5/(1-'Other Values'!$B$3)*'Other Values'!$B$6+AH$5*(1-'Other Values'!$B$6)</f>
        <v>1.4684617745748793E-2</v>
      </c>
      <c r="AI6" s="4">
        <f>AI$5/(1-'Other Values'!$B$3)*'Other Values'!$B$6+AI$5*(1-'Other Values'!$B$6)</f>
        <v>1.4684617745748793E-2</v>
      </c>
    </row>
    <row r="7" spans="1:35">
      <c r="A7" t="s">
        <v>84</v>
      </c>
      <c r="B7" s="4">
        <f>B$4*Calculations!$B$31</f>
        <v>6.3908575794569163E-4</v>
      </c>
      <c r="C7" s="4">
        <f>C$4*Calculations!$B$31</f>
        <v>6.3908575794569163E-4</v>
      </c>
      <c r="D7" s="4">
        <f>D$4*Calculations!$B$31</f>
        <v>6.3908575794569163E-4</v>
      </c>
      <c r="E7" s="4">
        <f>E$4*Calculations!$B$31</f>
        <v>6.3908575794569163E-4</v>
      </c>
      <c r="F7" s="4">
        <f>F$4*Calculations!$B$31</f>
        <v>6.3908575794569163E-4</v>
      </c>
      <c r="G7" s="4">
        <f>G$4*Calculations!$B$31</f>
        <v>6.3908575794569163E-4</v>
      </c>
      <c r="H7" s="4">
        <f>H$4*Calculations!$B$31</f>
        <v>6.3908575794569163E-4</v>
      </c>
      <c r="I7" s="4">
        <f>I$4*Calculations!$B$31</f>
        <v>6.3908575794569163E-4</v>
      </c>
      <c r="J7" s="4">
        <f>J$4*Calculations!$B$31</f>
        <v>6.3908575794569163E-4</v>
      </c>
      <c r="K7" s="4">
        <f>K$4*Calculations!$B$31</f>
        <v>6.3908575794569163E-4</v>
      </c>
      <c r="L7" s="4">
        <f>L$4*Calculations!$B$31</f>
        <v>6.3908575794569163E-4</v>
      </c>
      <c r="M7" s="4">
        <f>M$4*Calculations!$B$31</f>
        <v>6.3908575794569163E-4</v>
      </c>
      <c r="N7" s="4">
        <f>N$4*Calculations!$B$31</f>
        <v>6.3908575794569163E-4</v>
      </c>
      <c r="O7" s="4">
        <f>O$4*Calculations!$B$31</f>
        <v>6.3908575794569163E-4</v>
      </c>
      <c r="P7" s="4">
        <f>P$4*Calculations!$B$31</f>
        <v>9.1991615810784009E-4</v>
      </c>
      <c r="Q7" s="4">
        <f>Q$4*Calculations!$B$31</f>
        <v>1.2007465582699885E-3</v>
      </c>
      <c r="R7" s="4">
        <f>R$4*Calculations!$B$31</f>
        <v>1.4815769584321369E-3</v>
      </c>
      <c r="S7" s="4">
        <f>S$4*Calculations!$B$31</f>
        <v>1.7624073585942857E-3</v>
      </c>
      <c r="T7" s="4">
        <f>T$4*Calculations!$B$31</f>
        <v>2.0432377587564338E-3</v>
      </c>
      <c r="U7" s="4">
        <f>U$4*Calculations!$B$31</f>
        <v>2.3240681589185826E-3</v>
      </c>
      <c r="V7" s="4">
        <f>V$4*Calculations!$B$31</f>
        <v>2.604898559080731E-3</v>
      </c>
      <c r="W7" s="4">
        <f>W$4*Calculations!$B$31</f>
        <v>2.8857289592428793E-3</v>
      </c>
      <c r="X7" s="4">
        <f>X$4*Calculations!$B$31</f>
        <v>3.1665593594050281E-3</v>
      </c>
      <c r="Y7" s="4">
        <f>Y$4*Calculations!$B$31</f>
        <v>3.4473897595671764E-3</v>
      </c>
      <c r="Z7" s="4">
        <f>Z$4*Calculations!$B$31</f>
        <v>3.7282201597293248E-3</v>
      </c>
      <c r="AA7" s="4">
        <f>AA$4*Calculations!$B$31</f>
        <v>4.0090505598914727E-3</v>
      </c>
      <c r="AB7" s="4">
        <f>AB$4*Calculations!$B$31</f>
        <v>4.2898809600536219E-3</v>
      </c>
      <c r="AC7" s="4">
        <f>AC$4*Calculations!$B$31</f>
        <v>5.1323721605400687E-3</v>
      </c>
      <c r="AD7" s="4">
        <f>AD$4*Calculations!$B$31</f>
        <v>5.1323721605400687E-3</v>
      </c>
      <c r="AE7" s="4">
        <f>AE$4*Calculations!$B$31</f>
        <v>5.1323721605400687E-3</v>
      </c>
      <c r="AF7" s="4">
        <f>AF$4*Calculations!$B$31</f>
        <v>5.1323721605400687E-3</v>
      </c>
      <c r="AG7" s="4">
        <f>AG$4*Calculations!$B$31</f>
        <v>5.1323721605400687E-3</v>
      </c>
      <c r="AH7" s="4">
        <f>AH$4*Calculations!$B$31</f>
        <v>5.1323721605400687E-3</v>
      </c>
      <c r="AI7" s="4">
        <f>AI$4*Calculations!$B$31</f>
        <v>5.1323721605400687E-3</v>
      </c>
    </row>
    <row r="8" spans="1:35">
      <c r="A8" t="s">
        <v>85</v>
      </c>
      <c r="B8" s="4">
        <f>B$4*Calculations!$B$27</f>
        <v>2.0615669611151344E-3</v>
      </c>
      <c r="C8" s="4">
        <f>C$4*Calculations!$B$27</f>
        <v>2.0615669611151344E-3</v>
      </c>
      <c r="D8" s="4">
        <f>D$4*Calculations!$B$27</f>
        <v>2.0615669611151344E-3</v>
      </c>
      <c r="E8" s="4">
        <f>E$4*Calculations!$B$27</f>
        <v>2.0615669611151344E-3</v>
      </c>
      <c r="F8" s="4">
        <f>F$4*Calculations!$B$27</f>
        <v>2.0615669611151344E-3</v>
      </c>
      <c r="G8" s="4">
        <f>G$4*Calculations!$B$27</f>
        <v>2.0615669611151344E-3</v>
      </c>
      <c r="H8" s="4">
        <f>H$4*Calculations!$B$27</f>
        <v>2.0615669611151344E-3</v>
      </c>
      <c r="I8" s="4">
        <f>I$4*Calculations!$B$27</f>
        <v>2.0615669611151344E-3</v>
      </c>
      <c r="J8" s="4">
        <f>J$4*Calculations!$B$27</f>
        <v>2.0615669611151344E-3</v>
      </c>
      <c r="K8" s="4">
        <f>K$4*Calculations!$B$27</f>
        <v>2.0615669611151344E-3</v>
      </c>
      <c r="L8" s="4">
        <f>L$4*Calculations!$B$27</f>
        <v>2.0615669611151344E-3</v>
      </c>
      <c r="M8" s="4">
        <f>M$4*Calculations!$B$27</f>
        <v>2.0615669611151344E-3</v>
      </c>
      <c r="N8" s="4">
        <f>N$4*Calculations!$B$27</f>
        <v>2.0615669611151344E-3</v>
      </c>
      <c r="O8" s="4">
        <f>O$4*Calculations!$B$27</f>
        <v>2.0615669611151344E-3</v>
      </c>
      <c r="P8" s="4">
        <f>P$4*Calculations!$B$27</f>
        <v>2.9674714777672261E-3</v>
      </c>
      <c r="Q8" s="4">
        <f>Q$4*Calculations!$B$27</f>
        <v>3.8733759944193178E-3</v>
      </c>
      <c r="R8" s="4">
        <f>R$4*Calculations!$B$27</f>
        <v>4.7792805110714095E-3</v>
      </c>
      <c r="S8" s="4">
        <f>S$4*Calculations!$B$27</f>
        <v>5.685185027723502E-3</v>
      </c>
      <c r="T8" s="4">
        <f>T$4*Calculations!$B$27</f>
        <v>6.5910895443755928E-3</v>
      </c>
      <c r="U8" s="4">
        <f>U$4*Calculations!$B$27</f>
        <v>7.4969940610276854E-3</v>
      </c>
      <c r="V8" s="4">
        <f>V$4*Calculations!$B$27</f>
        <v>8.4028985776797779E-3</v>
      </c>
      <c r="W8" s="4">
        <f>W$4*Calculations!$B$27</f>
        <v>9.3088030943318696E-3</v>
      </c>
      <c r="X8" s="4">
        <f>X$4*Calculations!$B$27</f>
        <v>1.0214707610983961E-2</v>
      </c>
      <c r="Y8" s="4">
        <f>Y$4*Calculations!$B$27</f>
        <v>1.1120612127636053E-2</v>
      </c>
      <c r="Z8" s="4">
        <f>Z$4*Calculations!$B$27</f>
        <v>1.2026516644288145E-2</v>
      </c>
      <c r="AA8" s="4">
        <f>AA$4*Calculations!$B$27</f>
        <v>1.2932421160940235E-2</v>
      </c>
      <c r="AB8" s="4">
        <f>AB$4*Calculations!$B$27</f>
        <v>1.3838325677592328E-2</v>
      </c>
      <c r="AC8" s="4">
        <f>AC$4*Calculations!$B$27</f>
        <v>1.655603922754861E-2</v>
      </c>
      <c r="AD8" s="4">
        <f>AD$4*Calculations!$B$27</f>
        <v>1.655603922754861E-2</v>
      </c>
      <c r="AE8" s="4">
        <f>AE$4*Calculations!$B$27</f>
        <v>1.655603922754861E-2</v>
      </c>
      <c r="AF8" s="4">
        <f>AF$4*Calculations!$B$27</f>
        <v>1.655603922754861E-2</v>
      </c>
      <c r="AG8" s="4">
        <f>AG$4*Calculations!$B$27</f>
        <v>1.655603922754861E-2</v>
      </c>
      <c r="AH8" s="4">
        <f>AH$4*Calculations!$B$27</f>
        <v>1.655603922754861E-2</v>
      </c>
      <c r="AI8" s="4">
        <f>AI$4*Calculations!$B$27</f>
        <v>1.655603922754861E-2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3"/>
  <sheetViews>
    <sheetView topLeftCell="H1" workbookViewId="0">
      <selection sqref="A1:AI8"/>
    </sheetView>
  </sheetViews>
  <sheetFormatPr defaultRowHeight="15"/>
  <cols>
    <col min="1" max="1" width="31.140625" customWidth="1"/>
  </cols>
  <sheetData>
    <row r="1" spans="1:35" ht="30">
      <c r="A1" s="24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2.1932914106217042E-3</v>
      </c>
      <c r="C2" s="4">
        <f>C$5/(1-'Other Values'!$B$3)</f>
        <v>2.1932914106217042E-3</v>
      </c>
      <c r="D2" s="4">
        <f>D$5/(1-'Other Values'!$B$3)</f>
        <v>2.1932914106217042E-3</v>
      </c>
      <c r="E2" s="4">
        <f>E$5/(1-'Other Values'!$B$3)</f>
        <v>2.1932914106217042E-3</v>
      </c>
      <c r="F2" s="4">
        <f>F$5/(1-'Other Values'!$B$3)</f>
        <v>2.1932914106217042E-3</v>
      </c>
      <c r="G2" s="4">
        <f>G$5/(1-'Other Values'!$B$3)</f>
        <v>2.1932914106217042E-3</v>
      </c>
      <c r="H2" s="4">
        <f>H$5/(1-'Other Values'!$B$3)</f>
        <v>2.1932914106217042E-3</v>
      </c>
      <c r="I2" s="4">
        <f>I$5/(1-'Other Values'!$B$3)</f>
        <v>2.1932914106217042E-3</v>
      </c>
      <c r="J2" s="4">
        <f>J$5/(1-'Other Values'!$B$3)</f>
        <v>2.1932914106217042E-3</v>
      </c>
      <c r="K2" s="4">
        <f>K$5/(1-'Other Values'!$B$3)</f>
        <v>2.1932914106217042E-3</v>
      </c>
      <c r="L2" s="4">
        <f>L$5/(1-'Other Values'!$B$3)</f>
        <v>2.1932914106217042E-3</v>
      </c>
      <c r="M2" s="4">
        <f>M$5/(1-'Other Values'!$B$3)</f>
        <v>2.1932914106217042E-3</v>
      </c>
      <c r="N2" s="4">
        <f>N$5/(1-'Other Values'!$B$3)</f>
        <v>2.1932914106217042E-3</v>
      </c>
      <c r="O2" s="4">
        <f>O$5/(1-'Other Values'!$B$3)</f>
        <v>2.1932914106217042E-3</v>
      </c>
      <c r="P2" s="4">
        <f>P$5/(1-'Other Values'!$B$3)</f>
        <v>3.1570789725555099E-3</v>
      </c>
      <c r="Q2" s="4">
        <f>Q$5/(1-'Other Values'!$B$3)</f>
        <v>4.1208665344893156E-3</v>
      </c>
      <c r="R2" s="4">
        <f>R$5/(1-'Other Values'!$B$3)</f>
        <v>5.0846540964231204E-3</v>
      </c>
      <c r="S2" s="4">
        <f>S$5/(1-'Other Values'!$B$3)</f>
        <v>6.0484416583569262E-3</v>
      </c>
      <c r="T2" s="4">
        <f>T$5/(1-'Other Values'!$B$3)</f>
        <v>7.012229220290731E-3</v>
      </c>
      <c r="U2" s="4">
        <f>U$5/(1-'Other Values'!$B$3)</f>
        <v>7.9760167822245376E-3</v>
      </c>
      <c r="V2" s="4">
        <f>V$5/(1-'Other Values'!$B$3)</f>
        <v>8.9398043441583416E-3</v>
      </c>
      <c r="W2" s="4">
        <f>W$5/(1-'Other Values'!$B$3)</f>
        <v>9.9035919060921473E-3</v>
      </c>
      <c r="X2" s="4">
        <f>X$5/(1-'Other Values'!$B$3)</f>
        <v>1.0867379468025953E-2</v>
      </c>
      <c r="Y2" s="4">
        <f>Y$5/(1-'Other Values'!$B$3)</f>
        <v>1.1831167029959759E-2</v>
      </c>
      <c r="Z2" s="4">
        <f>Z$5/(1-'Other Values'!$B$3)</f>
        <v>1.2794954591893563E-2</v>
      </c>
      <c r="AA2" s="4">
        <f>AA$5/(1-'Other Values'!$B$3)</f>
        <v>1.3758742153827368E-2</v>
      </c>
      <c r="AB2" s="4">
        <f>AB$5/(1-'Other Values'!$B$3)</f>
        <v>1.4722529715761172E-2</v>
      </c>
      <c r="AC2" s="4">
        <f>AC$5/(1-'Other Values'!$B$3)</f>
        <v>1.7613892401562591E-2</v>
      </c>
      <c r="AD2" s="4">
        <f>AD$5/(1-'Other Values'!$B$3)</f>
        <v>2.1280964881436441E-2</v>
      </c>
      <c r="AE2" s="4">
        <f>AE$5/(1-'Other Values'!$B$3)</f>
        <v>2.1280964881436441E-2</v>
      </c>
      <c r="AF2" s="4">
        <f>AF$5/(1-'Other Values'!$B$3)</f>
        <v>2.1280964881436441E-2</v>
      </c>
      <c r="AG2" s="4">
        <f>AG$5/(1-'Other Values'!$B$3)</f>
        <v>2.1280964881436441E-2</v>
      </c>
      <c r="AH2" s="4">
        <f>AH$5/(1-'Other Values'!$B$3)</f>
        <v>2.1280964881436441E-2</v>
      </c>
      <c r="AI2" s="4">
        <f>AI$5/(1-'Other Values'!$B$3)</f>
        <v>2.1280964881436441E-2</v>
      </c>
    </row>
    <row r="3" spans="1:35">
      <c r="A3" t="s">
        <v>3</v>
      </c>
      <c r="B3" s="4">
        <f t="shared" ref="B3:AI4" si="0">B$5</f>
        <v>6.8252955322291439E-4</v>
      </c>
      <c r="C3" s="4">
        <f t="shared" si="0"/>
        <v>6.8252955322291439E-4</v>
      </c>
      <c r="D3" s="4">
        <f t="shared" si="0"/>
        <v>6.8252955322291439E-4</v>
      </c>
      <c r="E3" s="4">
        <f t="shared" si="0"/>
        <v>6.8252955322291439E-4</v>
      </c>
      <c r="F3" s="4">
        <f t="shared" si="0"/>
        <v>6.8252955322291439E-4</v>
      </c>
      <c r="G3" s="4">
        <f t="shared" si="0"/>
        <v>6.8252955322291439E-4</v>
      </c>
      <c r="H3" s="4">
        <f t="shared" si="0"/>
        <v>6.8252955322291439E-4</v>
      </c>
      <c r="I3" s="4">
        <f t="shared" si="0"/>
        <v>6.8252955322291439E-4</v>
      </c>
      <c r="J3" s="4">
        <f t="shared" si="0"/>
        <v>6.8252955322291439E-4</v>
      </c>
      <c r="K3" s="4">
        <f t="shared" si="0"/>
        <v>6.8252955322291439E-4</v>
      </c>
      <c r="L3" s="4">
        <f t="shared" si="0"/>
        <v>6.8252955322291439E-4</v>
      </c>
      <c r="M3" s="4">
        <f t="shared" si="0"/>
        <v>6.8252955322291439E-4</v>
      </c>
      <c r="N3" s="4">
        <f t="shared" si="0"/>
        <v>6.8252955322291439E-4</v>
      </c>
      <c r="O3" s="4">
        <f t="shared" si="0"/>
        <v>6.8252955322291439E-4</v>
      </c>
      <c r="P3" s="4">
        <f t="shared" si="0"/>
        <v>9.8245025270808682E-4</v>
      </c>
      <c r="Q3" s="4">
        <f t="shared" si="0"/>
        <v>1.2823709521932593E-3</v>
      </c>
      <c r="R3" s="4">
        <f t="shared" si="0"/>
        <v>1.5822916516784317E-3</v>
      </c>
      <c r="S3" s="4">
        <f t="shared" si="0"/>
        <v>1.8822123511636041E-3</v>
      </c>
      <c r="T3" s="4">
        <f t="shared" si="0"/>
        <v>2.1821330506487766E-3</v>
      </c>
      <c r="U3" s="4">
        <f t="shared" si="0"/>
        <v>2.482053750133949E-3</v>
      </c>
      <c r="V3" s="4">
        <f t="shared" si="0"/>
        <v>2.7819744496191214E-3</v>
      </c>
      <c r="W3" s="4">
        <f t="shared" si="0"/>
        <v>3.0818951491042939E-3</v>
      </c>
      <c r="X3" s="4">
        <f t="shared" si="0"/>
        <v>3.3818158485894663E-3</v>
      </c>
      <c r="Y3" s="4">
        <f t="shared" si="0"/>
        <v>3.6817365480746387E-3</v>
      </c>
      <c r="Z3" s="4">
        <f t="shared" si="0"/>
        <v>3.9816572475598108E-3</v>
      </c>
      <c r="AA3" s="4">
        <f t="shared" si="0"/>
        <v>4.2815779470449832E-3</v>
      </c>
      <c r="AB3" s="4">
        <f t="shared" si="0"/>
        <v>4.5814986465301556E-3</v>
      </c>
      <c r="AC3" s="4">
        <f t="shared" si="0"/>
        <v>5.4812607449856738E-3</v>
      </c>
      <c r="AD3" s="4">
        <f t="shared" si="0"/>
        <v>6.6224156910194435E-3</v>
      </c>
      <c r="AE3" s="4">
        <f t="shared" si="0"/>
        <v>6.6224156910194435E-3</v>
      </c>
      <c r="AF3" s="4">
        <f t="shared" si="0"/>
        <v>6.6224156910194435E-3</v>
      </c>
      <c r="AG3" s="4">
        <f t="shared" si="0"/>
        <v>6.6224156910194435E-3</v>
      </c>
      <c r="AH3" s="4">
        <f t="shared" si="0"/>
        <v>6.6224156910194435E-3</v>
      </c>
      <c r="AI3" s="4">
        <f t="shared" si="0"/>
        <v>6.6224156910194435E-3</v>
      </c>
    </row>
    <row r="4" spans="1:35">
      <c r="A4" t="s">
        <v>4</v>
      </c>
      <c r="B4" s="4">
        <f t="shared" si="0"/>
        <v>6.8252955322291439E-4</v>
      </c>
      <c r="C4" s="4">
        <f t="shared" si="0"/>
        <v>6.8252955322291439E-4</v>
      </c>
      <c r="D4" s="4">
        <f t="shared" si="0"/>
        <v>6.8252955322291439E-4</v>
      </c>
      <c r="E4" s="4">
        <f t="shared" si="0"/>
        <v>6.8252955322291439E-4</v>
      </c>
      <c r="F4" s="4">
        <f t="shared" si="0"/>
        <v>6.8252955322291439E-4</v>
      </c>
      <c r="G4" s="4">
        <f t="shared" si="0"/>
        <v>6.8252955322291439E-4</v>
      </c>
      <c r="H4" s="4">
        <f t="shared" si="0"/>
        <v>6.8252955322291439E-4</v>
      </c>
      <c r="I4" s="4">
        <f t="shared" si="0"/>
        <v>6.8252955322291439E-4</v>
      </c>
      <c r="J4" s="4">
        <f t="shared" si="0"/>
        <v>6.8252955322291439E-4</v>
      </c>
      <c r="K4" s="4">
        <f t="shared" si="0"/>
        <v>6.8252955322291439E-4</v>
      </c>
      <c r="L4" s="4">
        <f t="shared" si="0"/>
        <v>6.8252955322291439E-4</v>
      </c>
      <c r="M4" s="4">
        <f t="shared" si="0"/>
        <v>6.8252955322291439E-4</v>
      </c>
      <c r="N4" s="4">
        <f t="shared" si="0"/>
        <v>6.8252955322291439E-4</v>
      </c>
      <c r="O4" s="4">
        <f t="shared" si="0"/>
        <v>6.8252955322291439E-4</v>
      </c>
      <c r="P4" s="4">
        <f t="shared" si="0"/>
        <v>9.8245025270808682E-4</v>
      </c>
      <c r="Q4" s="4">
        <f t="shared" si="0"/>
        <v>1.2823709521932593E-3</v>
      </c>
      <c r="R4" s="4">
        <f t="shared" si="0"/>
        <v>1.5822916516784317E-3</v>
      </c>
      <c r="S4" s="4">
        <f t="shared" si="0"/>
        <v>1.8822123511636041E-3</v>
      </c>
      <c r="T4" s="4">
        <f t="shared" si="0"/>
        <v>2.1821330506487766E-3</v>
      </c>
      <c r="U4" s="4">
        <f t="shared" si="0"/>
        <v>2.482053750133949E-3</v>
      </c>
      <c r="V4" s="4">
        <f t="shared" si="0"/>
        <v>2.7819744496191214E-3</v>
      </c>
      <c r="W4" s="4">
        <f t="shared" si="0"/>
        <v>3.0818951491042939E-3</v>
      </c>
      <c r="X4" s="4">
        <f t="shared" si="0"/>
        <v>3.3818158485894663E-3</v>
      </c>
      <c r="Y4" s="4">
        <f t="shared" si="0"/>
        <v>3.6817365480746387E-3</v>
      </c>
      <c r="Z4" s="4">
        <f t="shared" si="0"/>
        <v>3.9816572475598108E-3</v>
      </c>
      <c r="AA4" s="4">
        <f t="shared" si="0"/>
        <v>4.2815779470449832E-3</v>
      </c>
      <c r="AB4" s="4">
        <f t="shared" si="0"/>
        <v>4.5814986465301556E-3</v>
      </c>
      <c r="AC4" s="4">
        <f t="shared" si="0"/>
        <v>5.4812607449856738E-3</v>
      </c>
      <c r="AD4" s="4">
        <f t="shared" si="0"/>
        <v>6.6224156910194435E-3</v>
      </c>
      <c r="AE4" s="4">
        <f t="shared" si="0"/>
        <v>6.6224156910194435E-3</v>
      </c>
      <c r="AF4" s="4">
        <f t="shared" si="0"/>
        <v>6.6224156910194435E-3</v>
      </c>
      <c r="AG4" s="4">
        <f t="shared" si="0"/>
        <v>6.6224156910194435E-3</v>
      </c>
      <c r="AH4" s="4">
        <f t="shared" si="0"/>
        <v>6.6224156910194435E-3</v>
      </c>
      <c r="AI4" s="4">
        <f t="shared" si="0"/>
        <v>6.6224156910194435E-3</v>
      </c>
    </row>
    <row r="5" spans="1:35">
      <c r="A5" t="s">
        <v>5</v>
      </c>
      <c r="B5" s="4">
        <f>Extrapolations!I5</f>
        <v>6.8252955322291439E-4</v>
      </c>
      <c r="C5" s="4">
        <f>Extrapolations!J5</f>
        <v>6.8252955322291439E-4</v>
      </c>
      <c r="D5" s="4">
        <f>Extrapolations!K5</f>
        <v>6.8252955322291439E-4</v>
      </c>
      <c r="E5" s="4">
        <f>Extrapolations!L5</f>
        <v>6.8252955322291439E-4</v>
      </c>
      <c r="F5" s="4">
        <f>Extrapolations!M5</f>
        <v>6.8252955322291439E-4</v>
      </c>
      <c r="G5" s="4">
        <f>Extrapolations!N5</f>
        <v>6.8252955322291439E-4</v>
      </c>
      <c r="H5" s="4">
        <f>Extrapolations!O5</f>
        <v>6.8252955322291439E-4</v>
      </c>
      <c r="I5" s="4">
        <f>Extrapolations!P5</f>
        <v>6.8252955322291439E-4</v>
      </c>
      <c r="J5" s="4">
        <f>Extrapolations!Q5</f>
        <v>6.8252955322291439E-4</v>
      </c>
      <c r="K5" s="4">
        <f>Extrapolations!R5</f>
        <v>6.8252955322291439E-4</v>
      </c>
      <c r="L5" s="4">
        <f>Extrapolations!S5</f>
        <v>6.8252955322291439E-4</v>
      </c>
      <c r="M5" s="4">
        <f>Extrapolations!T5</f>
        <v>6.8252955322291439E-4</v>
      </c>
      <c r="N5" s="4">
        <f>Extrapolations!U5</f>
        <v>6.8252955322291439E-4</v>
      </c>
      <c r="O5" s="4">
        <f>Extrapolations!V5</f>
        <v>6.8252955322291439E-4</v>
      </c>
      <c r="P5" s="4">
        <f>Extrapolations!W5</f>
        <v>9.8245025270808682E-4</v>
      </c>
      <c r="Q5" s="4">
        <f>Extrapolations!X5</f>
        <v>1.2823709521932593E-3</v>
      </c>
      <c r="R5" s="4">
        <f>Extrapolations!Y5</f>
        <v>1.5822916516784317E-3</v>
      </c>
      <c r="S5" s="4">
        <f>Extrapolations!Z5</f>
        <v>1.8822123511636041E-3</v>
      </c>
      <c r="T5" s="4">
        <f>Extrapolations!AA5</f>
        <v>2.1821330506487766E-3</v>
      </c>
      <c r="U5" s="4">
        <f>Extrapolations!AB5</f>
        <v>2.482053750133949E-3</v>
      </c>
      <c r="V5" s="4">
        <f>Extrapolations!AC5</f>
        <v>2.7819744496191214E-3</v>
      </c>
      <c r="W5" s="4">
        <f>Extrapolations!AD5</f>
        <v>3.0818951491042939E-3</v>
      </c>
      <c r="X5" s="4">
        <f>Extrapolations!AE5</f>
        <v>3.3818158485894663E-3</v>
      </c>
      <c r="Y5" s="4">
        <f>Extrapolations!AF5</f>
        <v>3.6817365480746387E-3</v>
      </c>
      <c r="Z5" s="4">
        <f>Extrapolations!AG5</f>
        <v>3.9816572475598108E-3</v>
      </c>
      <c r="AA5" s="4">
        <f>Extrapolations!AH5</f>
        <v>4.2815779470449832E-3</v>
      </c>
      <c r="AB5" s="4">
        <f>Extrapolations!AI5</f>
        <v>4.5814986465301556E-3</v>
      </c>
      <c r="AC5" s="4">
        <f>Extrapolations!AK5</f>
        <v>5.4812607449856738E-3</v>
      </c>
      <c r="AD5" s="4">
        <f>Extrapolations!AL5</f>
        <v>6.6224156910194435E-3</v>
      </c>
      <c r="AE5" s="4">
        <f>Extrapolations!AM5</f>
        <v>6.6224156910194435E-3</v>
      </c>
      <c r="AF5" s="4">
        <f>Extrapolations!AN5</f>
        <v>6.6224156910194435E-3</v>
      </c>
      <c r="AG5" s="4">
        <f>Extrapolations!AO5</f>
        <v>6.6224156910194435E-3</v>
      </c>
      <c r="AH5" s="4">
        <f>Extrapolations!AP5</f>
        <v>6.6224156910194435E-3</v>
      </c>
      <c r="AI5" s="4">
        <f>Extrapolations!AQ5</f>
        <v>6.6224156910194435E-3</v>
      </c>
    </row>
    <row r="6" spans="1:35">
      <c r="A6" t="s">
        <v>6</v>
      </c>
      <c r="B6" s="4">
        <f>B$5/(1-'Other Values'!$B$3)*'Other Values'!$B$6+B$5*(1-'Other Values'!$B$6)</f>
        <v>1.5134485747922487E-3</v>
      </c>
      <c r="C6" s="4">
        <f>C$5/(1-'Other Values'!$B$3)*'Other Values'!$B$6+C$5*(1-'Other Values'!$B$6)</f>
        <v>1.5134485747922487E-3</v>
      </c>
      <c r="D6" s="4">
        <f>D$5/(1-'Other Values'!$B$3)*'Other Values'!$B$6+D$5*(1-'Other Values'!$B$6)</f>
        <v>1.5134485747922487E-3</v>
      </c>
      <c r="E6" s="4">
        <f>E$5/(1-'Other Values'!$B$3)*'Other Values'!$B$6+E$5*(1-'Other Values'!$B$6)</f>
        <v>1.5134485747922487E-3</v>
      </c>
      <c r="F6" s="4">
        <f>F$5/(1-'Other Values'!$B$3)*'Other Values'!$B$6+F$5*(1-'Other Values'!$B$6)</f>
        <v>1.5134485747922487E-3</v>
      </c>
      <c r="G6" s="4">
        <f>G$5/(1-'Other Values'!$B$3)*'Other Values'!$B$6+G$5*(1-'Other Values'!$B$6)</f>
        <v>1.5134485747922487E-3</v>
      </c>
      <c r="H6" s="4">
        <f>H$5/(1-'Other Values'!$B$3)*'Other Values'!$B$6+H$5*(1-'Other Values'!$B$6)</f>
        <v>1.5134485747922487E-3</v>
      </c>
      <c r="I6" s="4">
        <f>I$5/(1-'Other Values'!$B$3)*'Other Values'!$B$6+I$5*(1-'Other Values'!$B$6)</f>
        <v>1.5134485747922487E-3</v>
      </c>
      <c r="J6" s="4">
        <f>J$5/(1-'Other Values'!$B$3)*'Other Values'!$B$6+J$5*(1-'Other Values'!$B$6)</f>
        <v>1.5134485747922487E-3</v>
      </c>
      <c r="K6" s="4">
        <f>K$5/(1-'Other Values'!$B$3)*'Other Values'!$B$6+K$5*(1-'Other Values'!$B$6)</f>
        <v>1.5134485747922487E-3</v>
      </c>
      <c r="L6" s="4">
        <f>L$5/(1-'Other Values'!$B$3)*'Other Values'!$B$6+L$5*(1-'Other Values'!$B$6)</f>
        <v>1.5134485747922487E-3</v>
      </c>
      <c r="M6" s="4">
        <f>M$5/(1-'Other Values'!$B$3)*'Other Values'!$B$6+M$5*(1-'Other Values'!$B$6)</f>
        <v>1.5134485747922487E-3</v>
      </c>
      <c r="N6" s="4">
        <f>N$5/(1-'Other Values'!$B$3)*'Other Values'!$B$6+N$5*(1-'Other Values'!$B$6)</f>
        <v>1.5134485747922487E-3</v>
      </c>
      <c r="O6" s="4">
        <f>O$5/(1-'Other Values'!$B$3)*'Other Values'!$B$6+O$5*(1-'Other Values'!$B$6)</f>
        <v>1.5134485747922487E-3</v>
      </c>
      <c r="P6" s="4">
        <f>P$5/(1-'Other Values'!$B$3)*'Other Values'!$B$6+P$5*(1-'Other Values'!$B$6)</f>
        <v>2.1784960486241696E-3</v>
      </c>
      <c r="Q6" s="4">
        <f>Q$5/(1-'Other Values'!$B$3)*'Other Values'!$B$6+Q$5*(1-'Other Values'!$B$6)</f>
        <v>2.8435435224560901E-3</v>
      </c>
      <c r="R6" s="4">
        <f>R$5/(1-'Other Values'!$B$3)*'Other Values'!$B$6+R$5*(1-'Other Values'!$B$6)</f>
        <v>3.5085909962880107E-3</v>
      </c>
      <c r="S6" s="4">
        <f>S$5/(1-'Other Values'!$B$3)*'Other Values'!$B$6+S$5*(1-'Other Values'!$B$6)</f>
        <v>4.1736384701199312E-3</v>
      </c>
      <c r="T6" s="4">
        <f>T$5/(1-'Other Values'!$B$3)*'Other Values'!$B$6+T$5*(1-'Other Values'!$B$6)</f>
        <v>4.8386859439518513E-3</v>
      </c>
      <c r="U6" s="4">
        <f>U$5/(1-'Other Values'!$B$3)*'Other Values'!$B$6+U$5*(1-'Other Values'!$B$6)</f>
        <v>5.5037334177837731E-3</v>
      </c>
      <c r="V6" s="4">
        <f>V$5/(1-'Other Values'!$B$3)*'Other Values'!$B$6+V$5*(1-'Other Values'!$B$6)</f>
        <v>6.1687808916156932E-3</v>
      </c>
      <c r="W6" s="4">
        <f>W$5/(1-'Other Values'!$B$3)*'Other Values'!$B$6+W$5*(1-'Other Values'!$B$6)</f>
        <v>6.8338283654476133E-3</v>
      </c>
      <c r="X6" s="4">
        <f>X$5/(1-'Other Values'!$B$3)*'Other Values'!$B$6+X$5*(1-'Other Values'!$B$6)</f>
        <v>7.4988758392795342E-3</v>
      </c>
      <c r="Y6" s="4">
        <f>Y$5/(1-'Other Values'!$B$3)*'Other Values'!$B$6+Y$5*(1-'Other Values'!$B$6)</f>
        <v>8.1639233131114552E-3</v>
      </c>
      <c r="Z6" s="4">
        <f>Z$5/(1-'Other Values'!$B$3)*'Other Values'!$B$6+Z$5*(1-'Other Values'!$B$6)</f>
        <v>8.8289707869433735E-3</v>
      </c>
      <c r="AA6" s="4">
        <f>AA$5/(1-'Other Values'!$B$3)*'Other Values'!$B$6+AA$5*(1-'Other Values'!$B$6)</f>
        <v>9.4940182607752954E-3</v>
      </c>
      <c r="AB6" s="4">
        <f>AB$5/(1-'Other Values'!$B$3)*'Other Values'!$B$6+AB$5*(1-'Other Values'!$B$6)</f>
        <v>1.0159065734607217E-2</v>
      </c>
      <c r="AC6" s="4">
        <f>AC$5/(1-'Other Values'!$B$3)*'Other Values'!$B$6+AC$5*(1-'Other Values'!$B$6)</f>
        <v>1.2154208156102979E-2</v>
      </c>
      <c r="AD6" s="4">
        <f>AD$5/(1-'Other Values'!$B$3)*'Other Values'!$B$6+AD$5*(1-'Other Values'!$B$6)</f>
        <v>1.4684617745748793E-2</v>
      </c>
      <c r="AE6" s="4">
        <f>AE$5/(1-'Other Values'!$B$3)*'Other Values'!$B$6+AE$5*(1-'Other Values'!$B$6)</f>
        <v>1.4684617745748793E-2</v>
      </c>
      <c r="AF6" s="4">
        <f>AF$5/(1-'Other Values'!$B$3)*'Other Values'!$B$6+AF$5*(1-'Other Values'!$B$6)</f>
        <v>1.4684617745748793E-2</v>
      </c>
      <c r="AG6" s="4">
        <f>AG$5/(1-'Other Values'!$B$3)*'Other Values'!$B$6+AG$5*(1-'Other Values'!$B$6)</f>
        <v>1.4684617745748793E-2</v>
      </c>
      <c r="AH6" s="4">
        <f>AH$5/(1-'Other Values'!$B$3)*'Other Values'!$B$6+AH$5*(1-'Other Values'!$B$6)</f>
        <v>1.4684617745748793E-2</v>
      </c>
      <c r="AI6" s="4">
        <f>AI$5/(1-'Other Values'!$B$3)*'Other Values'!$B$6+AI$5*(1-'Other Values'!$B$6)</f>
        <v>1.4684617745748793E-2</v>
      </c>
    </row>
    <row r="7" spans="1:35">
      <c r="A7" t="s">
        <v>84</v>
      </c>
      <c r="B7" s="4">
        <f>B$4*Calculations!$B$31</f>
        <v>5.2896040374775862E-4</v>
      </c>
      <c r="C7" s="4">
        <f>C$4*Calculations!$B$31</f>
        <v>5.2896040374775862E-4</v>
      </c>
      <c r="D7" s="4">
        <f>D$4*Calculations!$B$31</f>
        <v>5.2896040374775862E-4</v>
      </c>
      <c r="E7" s="4">
        <f>E$4*Calculations!$B$31</f>
        <v>5.2896040374775862E-4</v>
      </c>
      <c r="F7" s="4">
        <f>F$4*Calculations!$B$31</f>
        <v>5.2896040374775862E-4</v>
      </c>
      <c r="G7" s="4">
        <f>G$4*Calculations!$B$31</f>
        <v>5.2896040374775862E-4</v>
      </c>
      <c r="H7" s="4">
        <f>H$4*Calculations!$B$31</f>
        <v>5.2896040374775862E-4</v>
      </c>
      <c r="I7" s="4">
        <f>I$4*Calculations!$B$31</f>
        <v>5.2896040374775862E-4</v>
      </c>
      <c r="J7" s="4">
        <f>J$4*Calculations!$B$31</f>
        <v>5.2896040374775862E-4</v>
      </c>
      <c r="K7" s="4">
        <f>K$4*Calculations!$B$31</f>
        <v>5.2896040374775862E-4</v>
      </c>
      <c r="L7" s="4">
        <f>L$4*Calculations!$B$31</f>
        <v>5.2896040374775862E-4</v>
      </c>
      <c r="M7" s="4">
        <f>M$4*Calculations!$B$31</f>
        <v>5.2896040374775862E-4</v>
      </c>
      <c r="N7" s="4">
        <f>N$4*Calculations!$B$31</f>
        <v>5.2896040374775862E-4</v>
      </c>
      <c r="O7" s="4">
        <f>O$4*Calculations!$B$31</f>
        <v>5.2896040374775862E-4</v>
      </c>
      <c r="P7" s="4">
        <f>P$4*Calculations!$B$31</f>
        <v>7.613989458487673E-4</v>
      </c>
      <c r="Q7" s="4">
        <f>Q$4*Calculations!$B$31</f>
        <v>9.9383748794977587E-4</v>
      </c>
      <c r="R7" s="4">
        <f>R$4*Calculations!$B$31</f>
        <v>1.2262760300507847E-3</v>
      </c>
      <c r="S7" s="4">
        <f>S$4*Calculations!$B$31</f>
        <v>1.4587145721517932E-3</v>
      </c>
      <c r="T7" s="4">
        <f>T$4*Calculations!$B$31</f>
        <v>1.6911531142528018E-3</v>
      </c>
      <c r="U7" s="4">
        <f>U$4*Calculations!$B$31</f>
        <v>1.9235916563538106E-3</v>
      </c>
      <c r="V7" s="4">
        <f>V$4*Calculations!$B$31</f>
        <v>2.1560301984548192E-3</v>
      </c>
      <c r="W7" s="4">
        <f>W$4*Calculations!$B$31</f>
        <v>2.388468740555828E-3</v>
      </c>
      <c r="X7" s="4">
        <f>X$4*Calculations!$B$31</f>
        <v>2.6209072826568363E-3</v>
      </c>
      <c r="Y7" s="4">
        <f>Y$4*Calculations!$B$31</f>
        <v>2.8533458247578451E-3</v>
      </c>
      <c r="Z7" s="4">
        <f>Z$4*Calculations!$B$31</f>
        <v>3.0857843668588535E-3</v>
      </c>
      <c r="AA7" s="4">
        <f>AA$4*Calculations!$B$31</f>
        <v>3.3182229089598623E-3</v>
      </c>
      <c r="AB7" s="4">
        <f>AB$4*Calculations!$B$31</f>
        <v>3.5506614510608706E-3</v>
      </c>
      <c r="AC7" s="4">
        <f>AC$4*Calculations!$B$31</f>
        <v>4.2479770773638974E-3</v>
      </c>
      <c r="AD7" s="4">
        <f>AD$4*Calculations!$B$31</f>
        <v>5.1323721605400687E-3</v>
      </c>
      <c r="AE7" s="4">
        <f>AE$4*Calculations!$B$31</f>
        <v>5.1323721605400687E-3</v>
      </c>
      <c r="AF7" s="4">
        <f>AF$4*Calculations!$B$31</f>
        <v>5.1323721605400687E-3</v>
      </c>
      <c r="AG7" s="4">
        <f>AG$4*Calculations!$B$31</f>
        <v>5.1323721605400687E-3</v>
      </c>
      <c r="AH7" s="4">
        <f>AH$4*Calculations!$B$31</f>
        <v>5.1323721605400687E-3</v>
      </c>
      <c r="AI7" s="4">
        <f>AI$4*Calculations!$B$31</f>
        <v>5.1323721605400687E-3</v>
      </c>
    </row>
    <row r="8" spans="1:35">
      <c r="A8" t="s">
        <v>85</v>
      </c>
      <c r="B8" s="4">
        <f>B$4*Calculations!$B$27</f>
        <v>1.706323883057286E-3</v>
      </c>
      <c r="C8" s="4">
        <f>C$4*Calculations!$B$27</f>
        <v>1.706323883057286E-3</v>
      </c>
      <c r="D8" s="4">
        <f>D$4*Calculations!$B$27</f>
        <v>1.706323883057286E-3</v>
      </c>
      <c r="E8" s="4">
        <f>E$4*Calculations!$B$27</f>
        <v>1.706323883057286E-3</v>
      </c>
      <c r="F8" s="4">
        <f>F$4*Calculations!$B$27</f>
        <v>1.706323883057286E-3</v>
      </c>
      <c r="G8" s="4">
        <f>G$4*Calculations!$B$27</f>
        <v>1.706323883057286E-3</v>
      </c>
      <c r="H8" s="4">
        <f>H$4*Calculations!$B$27</f>
        <v>1.706323883057286E-3</v>
      </c>
      <c r="I8" s="4">
        <f>I$4*Calculations!$B$27</f>
        <v>1.706323883057286E-3</v>
      </c>
      <c r="J8" s="4">
        <f>J$4*Calculations!$B$27</f>
        <v>1.706323883057286E-3</v>
      </c>
      <c r="K8" s="4">
        <f>K$4*Calculations!$B$27</f>
        <v>1.706323883057286E-3</v>
      </c>
      <c r="L8" s="4">
        <f>L$4*Calculations!$B$27</f>
        <v>1.706323883057286E-3</v>
      </c>
      <c r="M8" s="4">
        <f>M$4*Calculations!$B$27</f>
        <v>1.706323883057286E-3</v>
      </c>
      <c r="N8" s="4">
        <f>N$4*Calculations!$B$27</f>
        <v>1.706323883057286E-3</v>
      </c>
      <c r="O8" s="4">
        <f>O$4*Calculations!$B$27</f>
        <v>1.706323883057286E-3</v>
      </c>
      <c r="P8" s="4">
        <f>P$4*Calculations!$B$27</f>
        <v>2.4561256317702168E-3</v>
      </c>
      <c r="Q8" s="4">
        <f>Q$4*Calculations!$B$27</f>
        <v>3.2059273804831484E-3</v>
      </c>
      <c r="R8" s="4">
        <f>R$4*Calculations!$B$27</f>
        <v>3.955729129196079E-3</v>
      </c>
      <c r="S8" s="4">
        <f>S$4*Calculations!$B$27</f>
        <v>4.7055308779090105E-3</v>
      </c>
      <c r="T8" s="4">
        <f>T$4*Calculations!$B$27</f>
        <v>5.4553326266219412E-3</v>
      </c>
      <c r="U8" s="4">
        <f>U$4*Calculations!$B$27</f>
        <v>6.2051343753348727E-3</v>
      </c>
      <c r="V8" s="4">
        <f>V$4*Calculations!$B$27</f>
        <v>6.9549361240478034E-3</v>
      </c>
      <c r="W8" s="4">
        <f>W$4*Calculations!$B$27</f>
        <v>7.7047378727607349E-3</v>
      </c>
      <c r="X8" s="4">
        <f>X$4*Calculations!$B$27</f>
        <v>8.4545396214736664E-3</v>
      </c>
      <c r="Y8" s="4">
        <f>Y$4*Calculations!$B$27</f>
        <v>9.2043413701865962E-3</v>
      </c>
      <c r="Z8" s="4">
        <f>Z$4*Calculations!$B$27</f>
        <v>9.9541431188995277E-3</v>
      </c>
      <c r="AA8" s="4">
        <f>AA$4*Calculations!$B$27</f>
        <v>1.0703944867612458E-2</v>
      </c>
      <c r="AB8" s="4">
        <f>AB$4*Calculations!$B$27</f>
        <v>1.1453746616325389E-2</v>
      </c>
      <c r="AC8" s="4">
        <f>AC$4*Calculations!$B$27</f>
        <v>1.3703151862464184E-2</v>
      </c>
      <c r="AD8" s="4">
        <f>AD$4*Calculations!$B$27</f>
        <v>1.655603922754861E-2</v>
      </c>
      <c r="AE8" s="4">
        <f>AE$4*Calculations!$B$27</f>
        <v>1.655603922754861E-2</v>
      </c>
      <c r="AF8" s="4">
        <f>AF$4*Calculations!$B$27</f>
        <v>1.655603922754861E-2</v>
      </c>
      <c r="AG8" s="4">
        <f>AG$4*Calculations!$B$27</f>
        <v>1.655603922754861E-2</v>
      </c>
      <c r="AH8" s="4">
        <f>AH$4*Calculations!$B$27</f>
        <v>1.655603922754861E-2</v>
      </c>
      <c r="AI8" s="4">
        <f>AI$4*Calculations!$B$27</f>
        <v>1.655603922754861E-2</v>
      </c>
    </row>
    <row r="11" spans="1:35">
      <c r="B11" s="28"/>
    </row>
    <row r="12" spans="1:35">
      <c r="B12" s="28"/>
    </row>
    <row r="13" spans="1:35">
      <c r="B13" s="28"/>
    </row>
    <row r="14" spans="1:35">
      <c r="B14" s="28"/>
    </row>
    <row r="15" spans="1:35">
      <c r="B15" s="28"/>
    </row>
    <row r="16" spans="1:35">
      <c r="B16" s="28"/>
    </row>
    <row r="17" spans="2:2">
      <c r="B17" s="28"/>
    </row>
    <row r="18" spans="2:2">
      <c r="B18" s="28"/>
    </row>
    <row r="19" spans="2:2">
      <c r="B19" s="28"/>
    </row>
    <row r="20" spans="2:2">
      <c r="B20" s="28"/>
    </row>
    <row r="21" spans="2:2">
      <c r="B21" s="28"/>
    </row>
    <row r="22" spans="2:2">
      <c r="B22" s="28"/>
    </row>
    <row r="23" spans="2:2">
      <c r="B2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Camila Callegari</cp:lastModifiedBy>
  <dcterms:created xsi:type="dcterms:W3CDTF">2017-06-26T22:04:22Z</dcterms:created>
  <dcterms:modified xsi:type="dcterms:W3CDTF">2020-04-29T18:43:27Z</dcterms:modified>
</cp:coreProperties>
</file>