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Meghan\Documents\eps-brazil\InputData\elec\BECF\"/>
    </mc:Choice>
  </mc:AlternateContent>
  <bookViews>
    <workbookView xWindow="0" yWindow="0" windowWidth="19200" windowHeight="5445"/>
  </bookViews>
  <sheets>
    <sheet name="About" sheetId="1" r:id="rId1"/>
    <sheet name="Capacity factors" sheetId="9" r:id="rId2"/>
    <sheet name="BECF-pre-ret" sheetId="4" r:id="rId3"/>
    <sheet name="BECF-pre-nonret" sheetId="5" r:id="rId4"/>
    <sheet name="BECF-new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  <c r="B3" i="6" l="1"/>
  <c r="B4" i="6"/>
  <c r="B5" i="6"/>
  <c r="B6" i="6"/>
  <c r="B7" i="6"/>
  <c r="B8" i="6"/>
  <c r="B9" i="6"/>
  <c r="B10" i="6"/>
  <c r="B11" i="6"/>
  <c r="B12" i="6"/>
  <c r="B14" i="6"/>
  <c r="B15" i="6"/>
  <c r="B16" i="6"/>
  <c r="B17" i="6"/>
  <c r="B2" i="6"/>
  <c r="B13" i="6" s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2" i="4"/>
  <c r="D10" i="4"/>
  <c r="H10" i="4"/>
  <c r="L10" i="4"/>
  <c r="P10" i="4"/>
  <c r="T10" i="4"/>
  <c r="X10" i="4"/>
  <c r="AB10" i="4"/>
  <c r="AF10" i="4"/>
  <c r="AJ10" i="4"/>
  <c r="G11" i="4"/>
  <c r="K11" i="4"/>
  <c r="O11" i="4"/>
  <c r="S11" i="4"/>
  <c r="W11" i="4"/>
  <c r="AA11" i="4"/>
  <c r="AE11" i="4"/>
  <c r="AI11" i="4"/>
  <c r="AH12" i="4"/>
  <c r="C11" i="4"/>
  <c r="C15" i="4"/>
  <c r="B4" i="4"/>
  <c r="B5" i="4"/>
  <c r="B6" i="4"/>
  <c r="B7" i="4"/>
  <c r="B8" i="4"/>
  <c r="B9" i="4"/>
  <c r="B10" i="4"/>
  <c r="E10" i="4" s="1"/>
  <c r="B11" i="4"/>
  <c r="D11" i="4" s="1"/>
  <c r="B12" i="4"/>
  <c r="G12" i="4" s="1"/>
  <c r="B14" i="4"/>
  <c r="C14" i="4" s="1"/>
  <c r="B15" i="4"/>
  <c r="B16" i="4"/>
  <c r="C16" i="4" s="1"/>
  <c r="B17" i="4"/>
  <c r="C17" i="4" s="1"/>
  <c r="B2" i="4"/>
  <c r="B13" i="4" s="1"/>
  <c r="C13" i="4" s="1"/>
  <c r="R12" i="4" l="1"/>
  <c r="AD12" i="4"/>
  <c r="N12" i="4"/>
  <c r="Z12" i="4"/>
  <c r="J12" i="4"/>
  <c r="V12" i="4"/>
  <c r="F12" i="4"/>
  <c r="C10" i="4"/>
  <c r="AG12" i="4"/>
  <c r="AC12" i="4"/>
  <c r="Y12" i="4"/>
  <c r="U12" i="4"/>
  <c r="Q12" i="4"/>
  <c r="M12" i="4"/>
  <c r="I12" i="4"/>
  <c r="E12" i="4"/>
  <c r="AH11" i="4"/>
  <c r="AD11" i="4"/>
  <c r="Z11" i="4"/>
  <c r="V11" i="4"/>
  <c r="R11" i="4"/>
  <c r="N11" i="4"/>
  <c r="J11" i="4"/>
  <c r="F11" i="4"/>
  <c r="AI10" i="4"/>
  <c r="AE10" i="4"/>
  <c r="AA10" i="4"/>
  <c r="W10" i="4"/>
  <c r="S10" i="4"/>
  <c r="O10" i="4"/>
  <c r="K10" i="4"/>
  <c r="G10" i="4"/>
  <c r="AJ12" i="4"/>
  <c r="AF12" i="4"/>
  <c r="AB12" i="4"/>
  <c r="X12" i="4"/>
  <c r="T12" i="4"/>
  <c r="P12" i="4"/>
  <c r="L12" i="4"/>
  <c r="H12" i="4"/>
  <c r="D12" i="4"/>
  <c r="AG11" i="4"/>
  <c r="AC11" i="4"/>
  <c r="Y11" i="4"/>
  <c r="U11" i="4"/>
  <c r="Q11" i="4"/>
  <c r="M11" i="4"/>
  <c r="I11" i="4"/>
  <c r="E11" i="4"/>
  <c r="AH10" i="4"/>
  <c r="AD10" i="4"/>
  <c r="Z10" i="4"/>
  <c r="V10" i="4"/>
  <c r="R10" i="4"/>
  <c r="N10" i="4"/>
  <c r="J10" i="4"/>
  <c r="F10" i="4"/>
  <c r="C12" i="4"/>
  <c r="AI12" i="4"/>
  <c r="AE12" i="4"/>
  <c r="AA12" i="4"/>
  <c r="W12" i="4"/>
  <c r="S12" i="4"/>
  <c r="O12" i="4"/>
  <c r="K12" i="4"/>
  <c r="AJ11" i="4"/>
  <c r="AF11" i="4"/>
  <c r="AB11" i="4"/>
  <c r="X11" i="4"/>
  <c r="T11" i="4"/>
  <c r="P11" i="4"/>
  <c r="L11" i="4"/>
  <c r="H11" i="4"/>
  <c r="AG10" i="4"/>
  <c r="AC10" i="4"/>
  <c r="Y10" i="4"/>
  <c r="U10" i="4"/>
  <c r="Q10" i="4"/>
  <c r="M10" i="4"/>
  <c r="I10" i="4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2" i="6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2" i="5"/>
  <c r="G17" i="4" l="1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W17" i="4" l="1"/>
  <c r="AI17" i="4"/>
  <c r="Q17" i="4"/>
  <c r="K17" i="4"/>
  <c r="E17" i="4"/>
  <c r="AC17" i="4"/>
  <c r="AB17" i="4"/>
  <c r="AJ17" i="4"/>
  <c r="AD17" i="4"/>
  <c r="X17" i="4"/>
  <c r="R17" i="4"/>
  <c r="L17" i="4"/>
  <c r="F17" i="4"/>
  <c r="P17" i="4"/>
  <c r="AG17" i="4"/>
  <c r="U17" i="4"/>
  <c r="I17" i="4"/>
  <c r="AF17" i="4"/>
  <c r="Z17" i="4"/>
  <c r="T17" i="4"/>
  <c r="N17" i="4"/>
  <c r="H17" i="4"/>
  <c r="AH17" i="4"/>
  <c r="V17" i="4"/>
  <c r="J17" i="4"/>
  <c r="D17" i="4"/>
  <c r="AA17" i="4"/>
  <c r="O17" i="4"/>
  <c r="AE17" i="4"/>
  <c r="Y17" i="4"/>
  <c r="S17" i="4"/>
  <c r="M17" i="4"/>
  <c r="D17" i="6" l="1"/>
  <c r="J17" i="6"/>
  <c r="P17" i="6"/>
  <c r="V17" i="6"/>
  <c r="AB17" i="6"/>
  <c r="AH17" i="6"/>
  <c r="F17" i="6"/>
  <c r="R17" i="6"/>
  <c r="AD17" i="6"/>
  <c r="G17" i="6"/>
  <c r="Y17" i="6"/>
  <c r="N17" i="6"/>
  <c r="AF17" i="6"/>
  <c r="E17" i="6"/>
  <c r="K17" i="6"/>
  <c r="Q17" i="6"/>
  <c r="W17" i="6"/>
  <c r="AC17" i="6"/>
  <c r="AI17" i="6"/>
  <c r="L17" i="6"/>
  <c r="X17" i="6"/>
  <c r="AJ17" i="6"/>
  <c r="M17" i="6"/>
  <c r="S17" i="6"/>
  <c r="AE17" i="6"/>
  <c r="H17" i="6"/>
  <c r="Z17" i="6"/>
  <c r="I17" i="6"/>
  <c r="O17" i="6"/>
  <c r="U17" i="6"/>
  <c r="AA17" i="6"/>
  <c r="AG17" i="6"/>
  <c r="C17" i="6"/>
  <c r="T17" i="6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AG14" i="6"/>
  <c r="AC14" i="6"/>
  <c r="Y14" i="6"/>
  <c r="U14" i="6"/>
  <c r="Q14" i="6"/>
  <c r="M14" i="6"/>
  <c r="I14" i="6"/>
  <c r="E14" i="6"/>
  <c r="AJ14" i="6"/>
  <c r="F14" i="4"/>
  <c r="Q14" i="4" l="1"/>
  <c r="AG14" i="4"/>
  <c r="O14" i="4"/>
  <c r="AC14" i="4"/>
  <c r="K14" i="4"/>
  <c r="U14" i="4"/>
  <c r="AI14" i="4"/>
  <c r="AA14" i="4"/>
  <c r="I14" i="4"/>
  <c r="W14" i="4"/>
  <c r="E14" i="4"/>
  <c r="AH14" i="4"/>
  <c r="AB14" i="4"/>
  <c r="V14" i="4"/>
  <c r="P14" i="4"/>
  <c r="J14" i="4"/>
  <c r="D14" i="4"/>
  <c r="G15" i="4"/>
  <c r="M15" i="4"/>
  <c r="S15" i="4"/>
  <c r="Y15" i="4"/>
  <c r="AE15" i="4"/>
  <c r="O15" i="4"/>
  <c r="AA15" i="4"/>
  <c r="J15" i="4"/>
  <c r="V15" i="4"/>
  <c r="AH15" i="4"/>
  <c r="Q15" i="4"/>
  <c r="H15" i="4"/>
  <c r="N15" i="4"/>
  <c r="T15" i="4"/>
  <c r="Z15" i="4"/>
  <c r="AF15" i="4"/>
  <c r="I15" i="4"/>
  <c r="U15" i="4"/>
  <c r="AG15" i="4"/>
  <c r="D15" i="4"/>
  <c r="P15" i="4"/>
  <c r="AB15" i="4"/>
  <c r="E15" i="4"/>
  <c r="K15" i="4"/>
  <c r="AC15" i="4"/>
  <c r="AI15" i="4"/>
  <c r="F15" i="4"/>
  <c r="L15" i="4"/>
  <c r="R15" i="4"/>
  <c r="X15" i="4"/>
  <c r="AD15" i="4"/>
  <c r="AJ15" i="4"/>
  <c r="W15" i="4"/>
  <c r="D16" i="4"/>
  <c r="J16" i="4"/>
  <c r="P16" i="4"/>
  <c r="V16" i="4"/>
  <c r="AB16" i="4"/>
  <c r="AH16" i="4"/>
  <c r="F16" i="4"/>
  <c r="R16" i="4"/>
  <c r="X16" i="4"/>
  <c r="AJ16" i="4"/>
  <c r="G16" i="4"/>
  <c r="S16" i="4"/>
  <c r="H16" i="4"/>
  <c r="AF16" i="4"/>
  <c r="E16" i="4"/>
  <c r="K16" i="4"/>
  <c r="Q16" i="4"/>
  <c r="W16" i="4"/>
  <c r="AC16" i="4"/>
  <c r="AI16" i="4"/>
  <c r="L16" i="4"/>
  <c r="AD16" i="4"/>
  <c r="M16" i="4"/>
  <c r="AE16" i="4"/>
  <c r="T16" i="4"/>
  <c r="I16" i="4"/>
  <c r="O16" i="4"/>
  <c r="U16" i="4"/>
  <c r="AA16" i="4"/>
  <c r="AG16" i="4"/>
  <c r="Y16" i="4"/>
  <c r="N16" i="4"/>
  <c r="Z16" i="4"/>
  <c r="AF14" i="4"/>
  <c r="Z14" i="4"/>
  <c r="T14" i="4"/>
  <c r="N14" i="4"/>
  <c r="H14" i="4"/>
  <c r="AE14" i="4"/>
  <c r="Y14" i="4"/>
  <c r="S14" i="4"/>
  <c r="M14" i="4"/>
  <c r="G14" i="4"/>
  <c r="AJ14" i="4"/>
  <c r="AD14" i="4"/>
  <c r="X14" i="4"/>
  <c r="R14" i="4"/>
  <c r="L14" i="4"/>
  <c r="F14" i="6"/>
  <c r="J14" i="6"/>
  <c r="N14" i="6"/>
  <c r="R14" i="6"/>
  <c r="V14" i="6"/>
  <c r="Z14" i="6"/>
  <c r="AD14" i="6"/>
  <c r="AH14" i="6"/>
  <c r="C14" i="6"/>
  <c r="G14" i="6"/>
  <c r="K14" i="6"/>
  <c r="O14" i="6"/>
  <c r="S14" i="6"/>
  <c r="W14" i="6"/>
  <c r="AA14" i="6"/>
  <c r="AE14" i="6"/>
  <c r="AI14" i="6"/>
  <c r="D14" i="6"/>
  <c r="H14" i="6"/>
  <c r="L14" i="6"/>
  <c r="P14" i="6"/>
  <c r="T14" i="6"/>
  <c r="X14" i="6"/>
  <c r="AB14" i="6"/>
  <c r="AF14" i="6"/>
  <c r="N6" i="6"/>
  <c r="O6" i="6"/>
  <c r="AD6" i="6"/>
  <c r="AE6" i="6"/>
  <c r="E7" i="6"/>
  <c r="F7" i="6"/>
  <c r="M7" i="6"/>
  <c r="N7" i="6"/>
  <c r="U7" i="6"/>
  <c r="V7" i="6"/>
  <c r="AC7" i="6"/>
  <c r="AD7" i="6"/>
  <c r="D8" i="6"/>
  <c r="E8" i="6"/>
  <c r="L8" i="6"/>
  <c r="M8" i="6"/>
  <c r="T8" i="6"/>
  <c r="U8" i="6"/>
  <c r="AB8" i="6"/>
  <c r="AC8" i="6"/>
  <c r="AJ8" i="6"/>
  <c r="C8" i="6"/>
  <c r="I8" i="6"/>
  <c r="G6" i="6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C3" i="5"/>
  <c r="C4" i="5"/>
  <c r="C5" i="5"/>
  <c r="C6" i="5"/>
  <c r="C7" i="5"/>
  <c r="C8" i="5"/>
  <c r="C9" i="5"/>
  <c r="C10" i="5"/>
  <c r="C11" i="5"/>
  <c r="C12" i="5"/>
  <c r="C2" i="5"/>
  <c r="G16" i="6" l="1"/>
  <c r="M16" i="6"/>
  <c r="S16" i="6"/>
  <c r="Y16" i="6"/>
  <c r="AE16" i="6"/>
  <c r="O16" i="6"/>
  <c r="AA16" i="6"/>
  <c r="J16" i="6"/>
  <c r="V16" i="6"/>
  <c r="E16" i="6"/>
  <c r="Q16" i="6"/>
  <c r="AC16" i="6"/>
  <c r="H16" i="6"/>
  <c r="N16" i="6"/>
  <c r="T16" i="6"/>
  <c r="Z16" i="6"/>
  <c r="AF16" i="6"/>
  <c r="I16" i="6"/>
  <c r="U16" i="6"/>
  <c r="AG16" i="6"/>
  <c r="D16" i="6"/>
  <c r="P16" i="6"/>
  <c r="AB16" i="6"/>
  <c r="K16" i="6"/>
  <c r="AI16" i="6"/>
  <c r="F16" i="6"/>
  <c r="L16" i="6"/>
  <c r="R16" i="6"/>
  <c r="X16" i="6"/>
  <c r="AD16" i="6"/>
  <c r="AJ16" i="6"/>
  <c r="AH16" i="6"/>
  <c r="W16" i="6"/>
  <c r="C16" i="6"/>
  <c r="D15" i="6"/>
  <c r="J15" i="6"/>
  <c r="P15" i="6"/>
  <c r="V15" i="6"/>
  <c r="AB15" i="6"/>
  <c r="AH15" i="6"/>
  <c r="L15" i="6"/>
  <c r="X15" i="6"/>
  <c r="AJ15" i="6"/>
  <c r="M15" i="6"/>
  <c r="S15" i="6"/>
  <c r="AE15" i="6"/>
  <c r="C15" i="6"/>
  <c r="N15" i="6"/>
  <c r="Z15" i="6"/>
  <c r="E15" i="6"/>
  <c r="K15" i="6"/>
  <c r="Q15" i="6"/>
  <c r="W15" i="6"/>
  <c r="AC15" i="6"/>
  <c r="AI15" i="6"/>
  <c r="F15" i="6"/>
  <c r="R15" i="6"/>
  <c r="AD15" i="6"/>
  <c r="G15" i="6"/>
  <c r="Y15" i="6"/>
  <c r="T15" i="6"/>
  <c r="I15" i="6"/>
  <c r="O15" i="6"/>
  <c r="U15" i="6"/>
  <c r="AA15" i="6"/>
  <c r="AG15" i="6"/>
  <c r="H15" i="6"/>
  <c r="AF15" i="6"/>
  <c r="E13" i="4"/>
  <c r="W6" i="6"/>
  <c r="D6" i="6"/>
  <c r="H6" i="6"/>
  <c r="L6" i="6"/>
  <c r="P6" i="6"/>
  <c r="T6" i="6"/>
  <c r="X6" i="6"/>
  <c r="AB6" i="6"/>
  <c r="AF6" i="6"/>
  <c r="AJ6" i="6"/>
  <c r="E6" i="6"/>
  <c r="I6" i="6"/>
  <c r="M6" i="6"/>
  <c r="Q6" i="6"/>
  <c r="U6" i="6"/>
  <c r="Y6" i="6"/>
  <c r="AC6" i="6"/>
  <c r="AG6" i="6"/>
  <c r="J6" i="6"/>
  <c r="R6" i="6"/>
  <c r="Z6" i="6"/>
  <c r="AH6" i="6"/>
  <c r="C6" i="6"/>
  <c r="K6" i="6"/>
  <c r="S6" i="6"/>
  <c r="AA6" i="6"/>
  <c r="AI6" i="6"/>
  <c r="V6" i="6"/>
  <c r="F6" i="6"/>
  <c r="G7" i="6"/>
  <c r="K7" i="6"/>
  <c r="O7" i="6"/>
  <c r="S7" i="6"/>
  <c r="W7" i="6"/>
  <c r="AA7" i="6"/>
  <c r="AE7" i="6"/>
  <c r="AI7" i="6"/>
  <c r="D7" i="6"/>
  <c r="H7" i="6"/>
  <c r="L7" i="6"/>
  <c r="P7" i="6"/>
  <c r="T7" i="6"/>
  <c r="X7" i="6"/>
  <c r="AB7" i="6"/>
  <c r="AF7" i="6"/>
  <c r="AJ7" i="6"/>
  <c r="C7" i="6"/>
  <c r="AG8" i="6"/>
  <c r="Y8" i="6"/>
  <c r="Q8" i="6"/>
  <c r="AH7" i="6"/>
  <c r="Z7" i="6"/>
  <c r="R7" i="6"/>
  <c r="J7" i="6"/>
  <c r="F8" i="6"/>
  <c r="J8" i="6"/>
  <c r="N8" i="6"/>
  <c r="R8" i="6"/>
  <c r="V8" i="6"/>
  <c r="Z8" i="6"/>
  <c r="AD8" i="6"/>
  <c r="AH8" i="6"/>
  <c r="G8" i="6"/>
  <c r="K8" i="6"/>
  <c r="O8" i="6"/>
  <c r="S8" i="6"/>
  <c r="W8" i="6"/>
  <c r="AA8" i="6"/>
  <c r="AE8" i="6"/>
  <c r="AI8" i="6"/>
  <c r="AF8" i="6"/>
  <c r="X8" i="6"/>
  <c r="P8" i="6"/>
  <c r="H8" i="6"/>
  <c r="AG7" i="6"/>
  <c r="Y7" i="6"/>
  <c r="Q7" i="6"/>
  <c r="I7" i="6"/>
  <c r="AH13" i="4" l="1"/>
  <c r="Z13" i="4"/>
  <c r="I13" i="4"/>
  <c r="V13" i="4"/>
  <c r="X13" i="4"/>
  <c r="AB13" i="4"/>
  <c r="AE13" i="4"/>
  <c r="S13" i="4"/>
  <c r="U13" i="4"/>
  <c r="Q13" i="4"/>
  <c r="M13" i="4"/>
  <c r="AF13" i="4"/>
  <c r="W13" i="4"/>
  <c r="T13" i="4"/>
  <c r="O13" i="4"/>
  <c r="K13" i="4"/>
  <c r="Y13" i="4"/>
  <c r="AG13" i="4"/>
  <c r="N13" i="4"/>
  <c r="AC13" i="4"/>
  <c r="P13" i="4"/>
  <c r="G13" i="4"/>
  <c r="L13" i="4"/>
  <c r="AI13" i="4"/>
  <c r="W13" i="6"/>
  <c r="R13" i="4"/>
  <c r="J13" i="4"/>
  <c r="AD13" i="4"/>
  <c r="F13" i="4"/>
  <c r="H13" i="4"/>
  <c r="AJ13" i="4"/>
  <c r="D13" i="4"/>
  <c r="AA13" i="4"/>
  <c r="F3" i="4"/>
  <c r="J3" i="4"/>
  <c r="N3" i="4"/>
  <c r="R3" i="4"/>
  <c r="V3" i="4"/>
  <c r="Z3" i="4"/>
  <c r="AD3" i="4"/>
  <c r="AH3" i="4"/>
  <c r="C3" i="4"/>
  <c r="K3" i="4"/>
  <c r="O3" i="4"/>
  <c r="W3" i="4"/>
  <c r="AE3" i="4"/>
  <c r="AI3" i="4"/>
  <c r="G3" i="4"/>
  <c r="S3" i="4"/>
  <c r="AA3" i="4"/>
  <c r="E3" i="4"/>
  <c r="M3" i="4"/>
  <c r="U3" i="4"/>
  <c r="AC3" i="4"/>
  <c r="H3" i="4"/>
  <c r="P3" i="4"/>
  <c r="X3" i="4"/>
  <c r="AF3" i="4"/>
  <c r="Q3" i="4"/>
  <c r="AG3" i="4"/>
  <c r="Y3" i="4"/>
  <c r="AB3" i="4"/>
  <c r="D3" i="4"/>
  <c r="T3" i="4"/>
  <c r="AJ3" i="4"/>
  <c r="I3" i="4"/>
  <c r="L3" i="4"/>
  <c r="F7" i="4"/>
  <c r="J7" i="4"/>
  <c r="N7" i="4"/>
  <c r="R7" i="4"/>
  <c r="V7" i="4"/>
  <c r="Z7" i="4"/>
  <c r="AD7" i="4"/>
  <c r="AH7" i="4"/>
  <c r="C7" i="4"/>
  <c r="G7" i="4"/>
  <c r="L7" i="4"/>
  <c r="Q7" i="4"/>
  <c r="W7" i="4"/>
  <c r="AB7" i="4"/>
  <c r="AG7" i="4"/>
  <c r="H7" i="4"/>
  <c r="M7" i="4"/>
  <c r="S7" i="4"/>
  <c r="X7" i="4"/>
  <c r="AC7" i="4"/>
  <c r="AI7" i="4"/>
  <c r="D7" i="4"/>
  <c r="O7" i="4"/>
  <c r="Y7" i="4"/>
  <c r="AJ7" i="4"/>
  <c r="T7" i="4"/>
  <c r="U7" i="4"/>
  <c r="E7" i="4"/>
  <c r="P7" i="4"/>
  <c r="AA7" i="4"/>
  <c r="I7" i="4"/>
  <c r="AE7" i="4"/>
  <c r="K7" i="4"/>
  <c r="AF7" i="4"/>
  <c r="E4" i="4"/>
  <c r="I4" i="4"/>
  <c r="M4" i="4"/>
  <c r="Q4" i="4"/>
  <c r="U4" i="4"/>
  <c r="Y4" i="4"/>
  <c r="AC4" i="4"/>
  <c r="AG4" i="4"/>
  <c r="J4" i="4"/>
  <c r="R4" i="4"/>
  <c r="Z4" i="4"/>
  <c r="AH4" i="4"/>
  <c r="F4" i="4"/>
  <c r="N4" i="4"/>
  <c r="V4" i="4"/>
  <c r="AD4" i="4"/>
  <c r="D4" i="4"/>
  <c r="L4" i="4"/>
  <c r="T4" i="4"/>
  <c r="AB4" i="4"/>
  <c r="AJ4" i="4"/>
  <c r="G4" i="4"/>
  <c r="O4" i="4"/>
  <c r="W4" i="4"/>
  <c r="AE4" i="4"/>
  <c r="P4" i="4"/>
  <c r="AF4" i="4"/>
  <c r="X4" i="4"/>
  <c r="K4" i="4"/>
  <c r="S4" i="4"/>
  <c r="AI4" i="4"/>
  <c r="H4" i="4"/>
  <c r="AA4" i="4"/>
  <c r="C4" i="4"/>
  <c r="E8" i="4"/>
  <c r="I8" i="4"/>
  <c r="M8" i="4"/>
  <c r="Q8" i="4"/>
  <c r="U8" i="4"/>
  <c r="Y8" i="4"/>
  <c r="AC8" i="4"/>
  <c r="AG8" i="4"/>
  <c r="F8" i="4"/>
  <c r="K8" i="4"/>
  <c r="P8" i="4"/>
  <c r="V8" i="4"/>
  <c r="AA8" i="4"/>
  <c r="AF8" i="4"/>
  <c r="G8" i="4"/>
  <c r="L8" i="4"/>
  <c r="R8" i="4"/>
  <c r="W8" i="4"/>
  <c r="AB8" i="4"/>
  <c r="AH8" i="4"/>
  <c r="N8" i="4"/>
  <c r="X8" i="4"/>
  <c r="AI8" i="4"/>
  <c r="C8" i="4"/>
  <c r="H8" i="4"/>
  <c r="AD8" i="4"/>
  <c r="J8" i="4"/>
  <c r="AE8" i="4"/>
  <c r="D8" i="4"/>
  <c r="O8" i="4"/>
  <c r="Z8" i="4"/>
  <c r="AJ8" i="4"/>
  <c r="S8" i="4"/>
  <c r="T8" i="4"/>
  <c r="D5" i="4"/>
  <c r="H5" i="4"/>
  <c r="L5" i="4"/>
  <c r="P5" i="4"/>
  <c r="T5" i="4"/>
  <c r="X5" i="4"/>
  <c r="AB5" i="4"/>
  <c r="AF5" i="4"/>
  <c r="AJ5" i="4"/>
  <c r="E5" i="4"/>
  <c r="M5" i="4"/>
  <c r="U5" i="4"/>
  <c r="AC5" i="4"/>
  <c r="AG5" i="4"/>
  <c r="I5" i="4"/>
  <c r="Q5" i="4"/>
  <c r="Y5" i="4"/>
  <c r="K5" i="4"/>
  <c r="S5" i="4"/>
  <c r="AA5" i="4"/>
  <c r="AI5" i="4"/>
  <c r="C5" i="4"/>
  <c r="F5" i="4"/>
  <c r="N5" i="4"/>
  <c r="V5" i="4"/>
  <c r="AD5" i="4"/>
  <c r="O5" i="4"/>
  <c r="AE5" i="4"/>
  <c r="W5" i="4"/>
  <c r="J5" i="4"/>
  <c r="R5" i="4"/>
  <c r="AH5" i="4"/>
  <c r="G5" i="4"/>
  <c r="Z5" i="4"/>
  <c r="D9" i="4"/>
  <c r="H9" i="4"/>
  <c r="L9" i="4"/>
  <c r="P9" i="4"/>
  <c r="T9" i="4"/>
  <c r="X9" i="4"/>
  <c r="AB9" i="4"/>
  <c r="AF9" i="4"/>
  <c r="AJ9" i="4"/>
  <c r="E9" i="4"/>
  <c r="J9" i="4"/>
  <c r="O9" i="4"/>
  <c r="U9" i="4"/>
  <c r="Z9" i="4"/>
  <c r="AE9" i="4"/>
  <c r="F9" i="4"/>
  <c r="K9" i="4"/>
  <c r="Q9" i="4"/>
  <c r="V9" i="4"/>
  <c r="AA9" i="4"/>
  <c r="AG9" i="4"/>
  <c r="M9" i="4"/>
  <c r="W9" i="4"/>
  <c r="AH9" i="4"/>
  <c r="R9" i="4"/>
  <c r="S9" i="4"/>
  <c r="N9" i="4"/>
  <c r="Y9" i="4"/>
  <c r="AI9" i="4"/>
  <c r="C9" i="4"/>
  <c r="G9" i="4"/>
  <c r="AC9" i="4"/>
  <c r="I9" i="4"/>
  <c r="AD9" i="4"/>
  <c r="G2" i="4"/>
  <c r="K2" i="4"/>
  <c r="O2" i="4"/>
  <c r="S2" i="4"/>
  <c r="W2" i="4"/>
  <c r="AA2" i="4"/>
  <c r="AE2" i="4"/>
  <c r="AI2" i="4"/>
  <c r="H2" i="4"/>
  <c r="L2" i="4"/>
  <c r="P2" i="4"/>
  <c r="X2" i="4"/>
  <c r="AB2" i="4"/>
  <c r="AJ2" i="4"/>
  <c r="D2" i="4"/>
  <c r="T2" i="4"/>
  <c r="AF2" i="4"/>
  <c r="F2" i="4"/>
  <c r="N2" i="4"/>
  <c r="V2" i="4"/>
  <c r="AD2" i="4"/>
  <c r="I2" i="4"/>
  <c r="Q2" i="4"/>
  <c r="Y2" i="4"/>
  <c r="AG2" i="4"/>
  <c r="R2" i="4"/>
  <c r="AH2" i="4"/>
  <c r="J2" i="4"/>
  <c r="AC2" i="4"/>
  <c r="E2" i="4"/>
  <c r="U2" i="4"/>
  <c r="Z2" i="4"/>
  <c r="C2" i="4"/>
  <c r="M2" i="4"/>
  <c r="G6" i="4"/>
  <c r="K6" i="4"/>
  <c r="O6" i="4"/>
  <c r="S6" i="4"/>
  <c r="W6" i="4"/>
  <c r="AA6" i="4"/>
  <c r="AE6" i="4"/>
  <c r="AI6" i="4"/>
  <c r="H6" i="4"/>
  <c r="P6" i="4"/>
  <c r="D6" i="4"/>
  <c r="L6" i="4"/>
  <c r="J6" i="4"/>
  <c r="R6" i="4"/>
  <c r="X6" i="4"/>
  <c r="AC6" i="4"/>
  <c r="AH6" i="4"/>
  <c r="C6" i="4"/>
  <c r="E6" i="4"/>
  <c r="M6" i="4"/>
  <c r="T6" i="4"/>
  <c r="Y6" i="4"/>
  <c r="AD6" i="4"/>
  <c r="AJ6" i="4"/>
  <c r="N6" i="4"/>
  <c r="Z6" i="4"/>
  <c r="F6" i="4"/>
  <c r="AF6" i="4"/>
  <c r="I6" i="4"/>
  <c r="AG6" i="4"/>
  <c r="Q6" i="4"/>
  <c r="AB6" i="4"/>
  <c r="U6" i="4"/>
  <c r="V6" i="4"/>
  <c r="J13" i="6" l="1"/>
  <c r="AJ13" i="6"/>
  <c r="AH13" i="6"/>
  <c r="G13" i="6"/>
  <c r="H13" i="6"/>
  <c r="I13" i="6"/>
  <c r="AF13" i="6"/>
  <c r="AI13" i="6"/>
  <c r="AC13" i="6"/>
  <c r="V13" i="6"/>
  <c r="C13" i="6"/>
  <c r="AD13" i="6"/>
  <c r="AE13" i="6"/>
  <c r="N13" i="6"/>
  <c r="R13" i="6"/>
  <c r="T13" i="6"/>
  <c r="E13" i="6"/>
  <c r="Y13" i="6"/>
  <c r="K13" i="6"/>
  <c r="D13" i="6"/>
  <c r="U13" i="6"/>
  <c r="M13" i="6"/>
  <c r="Q13" i="6"/>
  <c r="AB13" i="6"/>
  <c r="S13" i="6"/>
  <c r="O13" i="6"/>
  <c r="X13" i="6"/>
  <c r="P13" i="6"/>
  <c r="Z13" i="6"/>
  <c r="AG13" i="6"/>
  <c r="L13" i="6"/>
  <c r="F13" i="6"/>
  <c r="AA13" i="6"/>
  <c r="E9" i="6"/>
  <c r="I9" i="6"/>
  <c r="M9" i="6"/>
  <c r="Q9" i="6"/>
  <c r="U9" i="6"/>
  <c r="Y9" i="6"/>
  <c r="AC9" i="6"/>
  <c r="AG9" i="6"/>
  <c r="F9" i="6"/>
  <c r="J9" i="6"/>
  <c r="N9" i="6"/>
  <c r="R9" i="6"/>
  <c r="V9" i="6"/>
  <c r="Z9" i="6"/>
  <c r="AD9" i="6"/>
  <c r="AH9" i="6"/>
  <c r="G9" i="6"/>
  <c r="O9" i="6"/>
  <c r="W9" i="6"/>
  <c r="AE9" i="6"/>
  <c r="H9" i="6"/>
  <c r="P9" i="6"/>
  <c r="X9" i="6"/>
  <c r="AF9" i="6"/>
  <c r="S9" i="6"/>
  <c r="AI9" i="6"/>
  <c r="K9" i="6"/>
  <c r="D9" i="6"/>
  <c r="T9" i="6"/>
  <c r="AJ9" i="6"/>
  <c r="AA9" i="6"/>
  <c r="L9" i="6"/>
  <c r="C9" i="6"/>
  <c r="AB9" i="6"/>
  <c r="E5" i="6"/>
  <c r="I5" i="6"/>
  <c r="M5" i="6"/>
  <c r="Q5" i="6"/>
  <c r="U5" i="6"/>
  <c r="Y5" i="6"/>
  <c r="AC5" i="6"/>
  <c r="AG5" i="6"/>
  <c r="F5" i="6"/>
  <c r="J5" i="6"/>
  <c r="N5" i="6"/>
  <c r="R5" i="6"/>
  <c r="V5" i="6"/>
  <c r="Z5" i="6"/>
  <c r="AD5" i="6"/>
  <c r="AH5" i="6"/>
  <c r="K5" i="6"/>
  <c r="S5" i="6"/>
  <c r="AA5" i="6"/>
  <c r="AI5" i="6"/>
  <c r="D5" i="6"/>
  <c r="L5" i="6"/>
  <c r="T5" i="6"/>
  <c r="AB5" i="6"/>
  <c r="AJ5" i="6"/>
  <c r="G5" i="6"/>
  <c r="W5" i="6"/>
  <c r="H5" i="6"/>
  <c r="X5" i="6"/>
  <c r="C5" i="6"/>
  <c r="O5" i="6"/>
  <c r="AE5" i="6"/>
  <c r="P5" i="6"/>
  <c r="AF5" i="6"/>
  <c r="F4" i="6"/>
  <c r="J4" i="6"/>
  <c r="N4" i="6"/>
  <c r="R4" i="6"/>
  <c r="V4" i="6"/>
  <c r="Z4" i="6"/>
  <c r="AD4" i="6"/>
  <c r="AH4" i="6"/>
  <c r="G4" i="6"/>
  <c r="K4" i="6"/>
  <c r="O4" i="6"/>
  <c r="S4" i="6"/>
  <c r="W4" i="6"/>
  <c r="AA4" i="6"/>
  <c r="AE4" i="6"/>
  <c r="AI4" i="6"/>
  <c r="D4" i="6"/>
  <c r="L4" i="6"/>
  <c r="T4" i="6"/>
  <c r="AB4" i="6"/>
  <c r="AJ4" i="6"/>
  <c r="E4" i="6"/>
  <c r="M4" i="6"/>
  <c r="U4" i="6"/>
  <c r="AC4" i="6"/>
  <c r="H4" i="6"/>
  <c r="X4" i="6"/>
  <c r="C4" i="6"/>
  <c r="I4" i="6"/>
  <c r="Y4" i="6"/>
  <c r="P4" i="6"/>
  <c r="AF4" i="6"/>
  <c r="Q4" i="6"/>
  <c r="AG4" i="6"/>
  <c r="D2" i="6"/>
  <c r="H2" i="6"/>
  <c r="L2" i="6"/>
  <c r="P2" i="6"/>
  <c r="T2" i="6"/>
  <c r="X2" i="6"/>
  <c r="AB2" i="6"/>
  <c r="AF2" i="6"/>
  <c r="AJ2" i="6"/>
  <c r="E2" i="6"/>
  <c r="I2" i="6"/>
  <c r="M2" i="6"/>
  <c r="Q2" i="6"/>
  <c r="U2" i="6"/>
  <c r="Y2" i="6"/>
  <c r="AC2" i="6"/>
  <c r="AG2" i="6"/>
  <c r="F2" i="6"/>
  <c r="N2" i="6"/>
  <c r="V2" i="6"/>
  <c r="AD2" i="6"/>
  <c r="G2" i="6"/>
  <c r="O2" i="6"/>
  <c r="W2" i="6"/>
  <c r="AE2" i="6"/>
  <c r="J2" i="6"/>
  <c r="Z2" i="6"/>
  <c r="AH2" i="6"/>
  <c r="K2" i="6"/>
  <c r="AA2" i="6"/>
  <c r="C2" i="6"/>
  <c r="R2" i="6"/>
  <c r="S2" i="6"/>
  <c r="AI2" i="6"/>
  <c r="D10" i="6"/>
  <c r="H10" i="6"/>
  <c r="L10" i="6"/>
  <c r="P10" i="6"/>
  <c r="T10" i="6"/>
  <c r="X10" i="6"/>
  <c r="AB10" i="6"/>
  <c r="AF10" i="6"/>
  <c r="AJ10" i="6"/>
  <c r="E10" i="6"/>
  <c r="I10" i="6"/>
  <c r="M10" i="6"/>
  <c r="Q10" i="6"/>
  <c r="U10" i="6"/>
  <c r="Y10" i="6"/>
  <c r="AC10" i="6"/>
  <c r="AG10" i="6"/>
  <c r="F10" i="6"/>
  <c r="N10" i="6"/>
  <c r="V10" i="6"/>
  <c r="AD10" i="6"/>
  <c r="C10" i="6"/>
  <c r="G10" i="6"/>
  <c r="O10" i="6"/>
  <c r="W10" i="6"/>
  <c r="AE10" i="6"/>
  <c r="R10" i="6"/>
  <c r="AH10" i="6"/>
  <c r="S10" i="6"/>
  <c r="AI10" i="6"/>
  <c r="J10" i="6"/>
  <c r="Z10" i="6"/>
  <c r="AA10" i="6"/>
  <c r="K10" i="6"/>
  <c r="G11" i="6"/>
  <c r="K11" i="6"/>
  <c r="O11" i="6"/>
  <c r="S11" i="6"/>
  <c r="W11" i="6"/>
  <c r="AA11" i="6"/>
  <c r="AE11" i="6"/>
  <c r="AI11" i="6"/>
  <c r="D11" i="6"/>
  <c r="H11" i="6"/>
  <c r="L11" i="6"/>
  <c r="P11" i="6"/>
  <c r="T11" i="6"/>
  <c r="X11" i="6"/>
  <c r="AB11" i="6"/>
  <c r="AF11" i="6"/>
  <c r="AJ11" i="6"/>
  <c r="E11" i="6"/>
  <c r="M11" i="6"/>
  <c r="U11" i="6"/>
  <c r="AC11" i="6"/>
  <c r="F11" i="6"/>
  <c r="N11" i="6"/>
  <c r="V11" i="6"/>
  <c r="AD11" i="6"/>
  <c r="C11" i="6"/>
  <c r="Q11" i="6"/>
  <c r="AG11" i="6"/>
  <c r="I11" i="6"/>
  <c r="R11" i="6"/>
  <c r="AH11" i="6"/>
  <c r="J11" i="6"/>
  <c r="Y11" i="6"/>
  <c r="Z11" i="6"/>
  <c r="G3" i="6"/>
  <c r="K3" i="6"/>
  <c r="O3" i="6"/>
  <c r="S3" i="6"/>
  <c r="W3" i="6"/>
  <c r="AA3" i="6"/>
  <c r="AE3" i="6"/>
  <c r="AI3" i="6"/>
  <c r="D3" i="6"/>
  <c r="H3" i="6"/>
  <c r="L3" i="6"/>
  <c r="P3" i="6"/>
  <c r="T3" i="6"/>
  <c r="X3" i="6"/>
  <c r="AB3" i="6"/>
  <c r="AF3" i="6"/>
  <c r="AJ3" i="6"/>
  <c r="E3" i="6"/>
  <c r="M3" i="6"/>
  <c r="U3" i="6"/>
  <c r="AC3" i="6"/>
  <c r="F3" i="6"/>
  <c r="N3" i="6"/>
  <c r="V3" i="6"/>
  <c r="AD3" i="6"/>
  <c r="C3" i="6"/>
  <c r="I3" i="6"/>
  <c r="Y3" i="6"/>
  <c r="J3" i="6"/>
  <c r="Z3" i="6"/>
  <c r="Q3" i="6"/>
  <c r="AG3" i="6"/>
  <c r="AH3" i="6"/>
  <c r="R3" i="6"/>
  <c r="F12" i="6"/>
  <c r="J12" i="6"/>
  <c r="G12" i="6"/>
  <c r="K12" i="6"/>
  <c r="D12" i="6"/>
  <c r="L12" i="6"/>
  <c r="P12" i="6"/>
  <c r="T12" i="6"/>
  <c r="X12" i="6"/>
  <c r="AB12" i="6"/>
  <c r="AF12" i="6"/>
  <c r="AJ12" i="6"/>
  <c r="E12" i="6"/>
  <c r="M12" i="6"/>
  <c r="Q12" i="6"/>
  <c r="U12" i="6"/>
  <c r="Y12" i="6"/>
  <c r="AC12" i="6"/>
  <c r="AG12" i="6"/>
  <c r="N12" i="6"/>
  <c r="V12" i="6"/>
  <c r="AD12" i="6"/>
  <c r="C12" i="6"/>
  <c r="O12" i="6"/>
  <c r="W12" i="6"/>
  <c r="AE12" i="6"/>
  <c r="H12" i="6"/>
  <c r="Z12" i="6"/>
  <c r="R12" i="6"/>
  <c r="S12" i="6"/>
  <c r="I12" i="6"/>
  <c r="AA12" i="6"/>
  <c r="AH12" i="6"/>
  <c r="AI12" i="6"/>
</calcChain>
</file>

<file path=xl/sharedStrings.xml><?xml version="1.0" encoding="utf-8"?>
<sst xmlns="http://schemas.openxmlformats.org/spreadsheetml/2006/main" count="82" uniqueCount="52">
  <si>
    <t>Source:</t>
  </si>
  <si>
    <t>nuclear</t>
  </si>
  <si>
    <t>hydro</t>
  </si>
  <si>
    <t>solar PV</t>
  </si>
  <si>
    <t>solar thermal</t>
  </si>
  <si>
    <t>geothermal</t>
  </si>
  <si>
    <t>petroleum</t>
  </si>
  <si>
    <t>natural gas peaker</t>
  </si>
  <si>
    <t>Notes</t>
  </si>
  <si>
    <t>BAU Expected Capacity Factors</t>
  </si>
  <si>
    <t>lignite</t>
  </si>
  <si>
    <t>offshore wind</t>
  </si>
  <si>
    <t>onshore wind</t>
  </si>
  <si>
    <t>municipal solid waste</t>
  </si>
  <si>
    <t>Expected Capacity Factor (dimensionless)</t>
  </si>
  <si>
    <t>Overlooked impacts of electricity expansion optimisation modelling: The life cycle side of the story</t>
  </si>
  <si>
    <t>Year</t>
  </si>
  <si>
    <t>Journal</t>
  </si>
  <si>
    <t>Energy</t>
  </si>
  <si>
    <t>URL</t>
  </si>
  <si>
    <t>http://dx.doi.org/10.1016/j.energy.2016.03.062</t>
  </si>
  <si>
    <t>Pg/Tbl/Rw/Col</t>
  </si>
  <si>
    <t>Table 1</t>
  </si>
  <si>
    <t>Authors</t>
  </si>
  <si>
    <t>Joana Portugal-Pereira, Alexandre C. Koberle, Rafael Soria, Andre F.P. Lucena, Alexandre Szklo, Roberto Schaeffer</t>
  </si>
  <si>
    <t>Title</t>
  </si>
  <si>
    <t xml:space="preserve">It assumed the mean value of the technologies that shown a range of capacity factor. </t>
  </si>
  <si>
    <t xml:space="preserve">It is assumed the technology of biomass with co-generation </t>
  </si>
  <si>
    <t>Existing Capacity Factors, Except for Coal (and capacity factor for newly built Nuclear)</t>
  </si>
  <si>
    <t>Existing Capacity Factor for Hard Coal and Lignite</t>
  </si>
  <si>
    <t>Newly Built Target Electricity Capacity Factors (wind, solar PV, solar thermal)</t>
  </si>
  <si>
    <t>hard coal</t>
  </si>
  <si>
    <t>natural gas nonpeaker</t>
  </si>
  <si>
    <t>biomass</t>
  </si>
  <si>
    <t>crude oil</t>
  </si>
  <si>
    <t>heavy or residual fuel oil</t>
  </si>
  <si>
    <t>It is assumed EUA model values from solar-thermal, lignite and municipal solid waste.</t>
  </si>
  <si>
    <t>It is assumed non sources technologies of geothermal and petroleum for the Brazilian system. However, we considered values from the US model</t>
  </si>
  <si>
    <t xml:space="preserve">It is assumed the same capacity factr for natural gas power plant peaker and nonpeaker. </t>
  </si>
  <si>
    <t>Assumtions:</t>
  </si>
  <si>
    <t>Lignite is assumed to be coal</t>
  </si>
  <si>
    <t>This variable represents the capacity factors that electricity suppliers expect to run each type of power plant in Brazil. Given the choice, an electricity supplier would sooner build a new nonpeaker power plant than attempt to rely on running a nonpeaker plant at greater than its Expected Capacity Factor.</t>
  </si>
  <si>
    <t>Newly Built Target Electricity Capacity Factors (OCGT, CCGT)</t>
  </si>
  <si>
    <t>Maurício Tolmasquim (org.)</t>
  </si>
  <si>
    <t>Energia Termelétrica: Gás natural, Biomassa, Carvão, Nuclear</t>
  </si>
  <si>
    <t>https://www.epe.gov.br/sites-pt/publicacoes-dados-abertos/publicacoes/PublicacoesArquivos/publicacao-173/Energia%20Termel%C3%A9trica%20-%20Online%2013maio2016.pdf</t>
  </si>
  <si>
    <t>Table 10</t>
  </si>
  <si>
    <t>The base data is taken by Pereira et al 2016 and Tolmasquim 2016.</t>
  </si>
  <si>
    <t>For BECF-ret is considered values of the year 2010 by Pereira et al 2016 (except OCGT plants).</t>
  </si>
  <si>
    <t>For BECF-new is considered values of the year 2050 by Pereira et al 2016 (except OCGT plants).</t>
  </si>
  <si>
    <t xml:space="preserve">"Table 1 - Pereira et al" and "Table 10 - Tolmasquim" has the description system of each tecnology </t>
  </si>
  <si>
    <t>For BECF-new and BECF-ret OCGT plants is considered values of the Tolmasquim 2016.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</si>
</sst>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9"/>
      <color rgb="FF0F80AC"/>
      <name val="AdvOT863180fb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164" fontId="0" fillId="0" borderId="0" xfId="0" applyNumberFormat="1"/>
    <xf numFmtId="0" fontId="1" fillId="0" borderId="0" xfId="0" applyFont="1" applyAlignment="1">
      <alignment wrapText="1"/>
    </xf>
    <xf numFmtId="164" fontId="3" fillId="0" borderId="0" xfId="0" applyNumberFormat="1" applyFont="1"/>
    <xf numFmtId="0" fontId="3" fillId="0" borderId="0" xfId="0" applyFont="1"/>
    <xf numFmtId="0" fontId="0" fillId="0" borderId="0" xfId="0" applyFill="1"/>
    <xf numFmtId="0" fontId="1" fillId="2" borderId="0" xfId="0" applyFont="1" applyFill="1" applyAlignment="1">
      <alignment horizontal="left"/>
    </xf>
    <xf numFmtId="0" fontId="4" fillId="0" borderId="0" xfId="0" applyFont="1"/>
    <xf numFmtId="0" fontId="0" fillId="0" borderId="0" xfId="0" applyAlignment="1">
      <alignment horizontal="left" wrapText="1"/>
    </xf>
    <xf numFmtId="0" fontId="0" fillId="0" borderId="0" xfId="0" applyAlignment="1">
      <alignment vertical="center"/>
    </xf>
    <xf numFmtId="0" fontId="1" fillId="2" borderId="0" xfId="0" applyFont="1" applyFill="1"/>
    <xf numFmtId="0" fontId="1" fillId="0" borderId="0" xfId="0" applyFont="1" applyFill="1" applyAlignment="1">
      <alignment horizontal="left"/>
    </xf>
    <xf numFmtId="164" fontId="3" fillId="0" borderId="0" xfId="0" applyNumberFormat="1" applyFont="1" applyFill="1"/>
    <xf numFmtId="164" fontId="0" fillId="0" borderId="0" xfId="0" applyNumberFormat="1" applyFill="1"/>
    <xf numFmtId="0" fontId="0" fillId="0" borderId="0" xfId="0" applyBorder="1" applyAlignment="1">
      <alignment vertical="center"/>
    </xf>
    <xf numFmtId="0" fontId="0" fillId="0" borderId="0" xfId="0" applyBorder="1"/>
    <xf numFmtId="0" fontId="5" fillId="0" borderId="0" xfId="2"/>
    <xf numFmtId="0" fontId="0" fillId="0" borderId="0" xfId="0" applyAlignment="1">
      <alignment horizontal="left" vertical="center" wrapText="1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if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220979</xdr:colOff>
      <xdr:row>0</xdr:row>
      <xdr:rowOff>0</xdr:rowOff>
    </xdr:from>
    <xdr:to>
      <xdr:col>16</xdr:col>
      <xdr:colOff>149320</xdr:colOff>
      <xdr:row>30</xdr:row>
      <xdr:rowOff>60298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5C184B0-CD9A-4E5B-BE0F-E5331B8421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49879" y="0"/>
          <a:ext cx="7853141" cy="591245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33</xdr:row>
      <xdr:rowOff>0</xdr:rowOff>
    </xdr:from>
    <xdr:to>
      <xdr:col>15</xdr:col>
      <xdr:colOff>395572</xdr:colOff>
      <xdr:row>43</xdr:row>
      <xdr:rowOff>76200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DB4E129-E0E3-2F4A-B43A-C1924D67F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81400" y="6502400"/>
          <a:ext cx="7799672" cy="1981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e.gov.br/sites-pt/publicacoes-dados-abertos/publicacoes/PublicacoesArquivos/publicacao-173/Energia%20Termel%C3%A9trica%20-%20Online%2013maio2016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abSelected="1" workbookViewId="0">
      <selection activeCell="A43" sqref="A43"/>
    </sheetView>
  </sheetViews>
  <sheetFormatPr defaultColWidth="8.796875" defaultRowHeight="14.25"/>
  <cols>
    <col min="2" max="2" width="16" customWidth="1"/>
    <col min="3" max="3" width="99.33203125" customWidth="1"/>
  </cols>
  <sheetData>
    <row r="1" spans="1:3">
      <c r="A1" s="1" t="s">
        <v>9</v>
      </c>
    </row>
    <row r="3" spans="1:3">
      <c r="A3" s="14" t="s">
        <v>0</v>
      </c>
      <c r="B3" s="13" t="s">
        <v>28</v>
      </c>
      <c r="C3" s="9"/>
    </row>
    <row r="4" spans="1:3">
      <c r="B4" s="9" t="s">
        <v>23</v>
      </c>
      <c r="C4" s="11" t="s">
        <v>24</v>
      </c>
    </row>
    <row r="5" spans="1:3">
      <c r="B5" s="9" t="s">
        <v>25</v>
      </c>
      <c r="C5" s="2" t="s">
        <v>15</v>
      </c>
    </row>
    <row r="6" spans="1:3">
      <c r="B6" s="9" t="s">
        <v>16</v>
      </c>
      <c r="C6" s="2">
        <v>2016</v>
      </c>
    </row>
    <row r="7" spans="1:3">
      <c r="B7" s="9" t="s">
        <v>17</v>
      </c>
      <c r="C7" s="2" t="s">
        <v>18</v>
      </c>
    </row>
    <row r="8" spans="1:3">
      <c r="B8" s="9" t="s">
        <v>19</v>
      </c>
      <c r="C8" s="10" t="s">
        <v>20</v>
      </c>
    </row>
    <row r="9" spans="1:3">
      <c r="B9" s="9" t="s">
        <v>21</v>
      </c>
      <c r="C9" s="2" t="s">
        <v>22</v>
      </c>
    </row>
    <row r="12" spans="1:3">
      <c r="B12" s="13" t="s">
        <v>29</v>
      </c>
      <c r="C12" s="9"/>
    </row>
    <row r="13" spans="1:3">
      <c r="B13" s="9" t="s">
        <v>23</v>
      </c>
      <c r="C13" s="11" t="s">
        <v>24</v>
      </c>
    </row>
    <row r="14" spans="1:3">
      <c r="B14" s="9" t="s">
        <v>25</v>
      </c>
      <c r="C14" s="2" t="s">
        <v>15</v>
      </c>
    </row>
    <row r="15" spans="1:3">
      <c r="B15" s="9" t="s">
        <v>16</v>
      </c>
      <c r="C15" s="2">
        <v>2016</v>
      </c>
    </row>
    <row r="16" spans="1:3">
      <c r="B16" s="9" t="s">
        <v>17</v>
      </c>
      <c r="C16" s="2" t="s">
        <v>18</v>
      </c>
    </row>
    <row r="17" spans="2:3">
      <c r="B17" s="9" t="s">
        <v>19</v>
      </c>
      <c r="C17" s="10" t="s">
        <v>20</v>
      </c>
    </row>
    <row r="18" spans="2:3">
      <c r="B18" s="9" t="s">
        <v>21</v>
      </c>
      <c r="C18" s="2" t="s">
        <v>22</v>
      </c>
    </row>
    <row r="21" spans="2:3">
      <c r="B21" s="13" t="s">
        <v>30</v>
      </c>
      <c r="C21" s="9"/>
    </row>
    <row r="22" spans="2:3">
      <c r="B22" s="9" t="s">
        <v>23</v>
      </c>
      <c r="C22" s="11" t="s">
        <v>24</v>
      </c>
    </row>
    <row r="23" spans="2:3">
      <c r="B23" s="9" t="s">
        <v>25</v>
      </c>
      <c r="C23" s="2" t="s">
        <v>15</v>
      </c>
    </row>
    <row r="24" spans="2:3">
      <c r="B24" s="9" t="s">
        <v>16</v>
      </c>
      <c r="C24" s="2">
        <v>2016</v>
      </c>
    </row>
    <row r="25" spans="2:3">
      <c r="B25" s="9" t="s">
        <v>17</v>
      </c>
      <c r="C25" s="2" t="s">
        <v>18</v>
      </c>
    </row>
    <row r="26" spans="2:3">
      <c r="B26" s="9" t="s">
        <v>19</v>
      </c>
      <c r="C26" s="10" t="s">
        <v>20</v>
      </c>
    </row>
    <row r="27" spans="2:3">
      <c r="B27" s="9" t="s">
        <v>21</v>
      </c>
      <c r="C27" s="2" t="s">
        <v>22</v>
      </c>
    </row>
    <row r="29" spans="2:3">
      <c r="B29" s="13" t="s">
        <v>42</v>
      </c>
      <c r="C29" s="9"/>
    </row>
    <row r="30" spans="2:3">
      <c r="B30" s="9" t="s">
        <v>23</v>
      </c>
      <c r="C30" s="11" t="s">
        <v>43</v>
      </c>
    </row>
    <row r="31" spans="2:3">
      <c r="B31" s="9" t="s">
        <v>25</v>
      </c>
      <c r="C31" s="2" t="s">
        <v>44</v>
      </c>
    </row>
    <row r="32" spans="2:3">
      <c r="B32" s="9" t="s">
        <v>16</v>
      </c>
      <c r="C32" s="2">
        <v>2016</v>
      </c>
    </row>
    <row r="33" spans="1:3">
      <c r="B33" s="9" t="s">
        <v>19</v>
      </c>
      <c r="C33" s="19" t="s">
        <v>45</v>
      </c>
    </row>
    <row r="34" spans="1:3">
      <c r="B34" s="9" t="s">
        <v>21</v>
      </c>
      <c r="C34" s="2" t="s">
        <v>46</v>
      </c>
    </row>
    <row r="35" spans="1:3">
      <c r="B35" s="14"/>
      <c r="C35" s="2"/>
    </row>
    <row r="36" spans="1:3">
      <c r="A36" s="1" t="s">
        <v>8</v>
      </c>
    </row>
    <row r="37" spans="1:3" ht="48.5" customHeight="1">
      <c r="A37" s="20" t="s">
        <v>41</v>
      </c>
      <c r="B37" s="20"/>
      <c r="C37" s="20"/>
    </row>
    <row r="38" spans="1:3">
      <c r="A38" s="12"/>
    </row>
    <row r="39" spans="1:3">
      <c r="A39" s="12" t="s">
        <v>47</v>
      </c>
    </row>
    <row r="40" spans="1:3">
      <c r="A40" s="12" t="s">
        <v>48</v>
      </c>
    </row>
    <row r="41" spans="1:3">
      <c r="A41" s="12" t="s">
        <v>49</v>
      </c>
    </row>
    <row r="42" spans="1:3">
      <c r="A42" s="12" t="s">
        <v>51</v>
      </c>
    </row>
    <row r="43" spans="1:3">
      <c r="A43" s="12" t="s">
        <v>50</v>
      </c>
    </row>
    <row r="44" spans="1:3">
      <c r="A44" s="12"/>
    </row>
    <row r="45" spans="1:3">
      <c r="A45" s="12" t="s">
        <v>39</v>
      </c>
    </row>
    <row r="46" spans="1:3" s="18" customFormat="1">
      <c r="A46" s="17" t="s">
        <v>26</v>
      </c>
    </row>
    <row r="47" spans="1:3">
      <c r="A47" s="12" t="s">
        <v>38</v>
      </c>
    </row>
    <row r="48" spans="1:3">
      <c r="A48" s="12" t="s">
        <v>27</v>
      </c>
    </row>
    <row r="49" spans="1:1">
      <c r="A49" s="12" t="s">
        <v>36</v>
      </c>
    </row>
    <row r="50" spans="1:1">
      <c r="A50" t="s">
        <v>37</v>
      </c>
    </row>
    <row r="51" spans="1:1">
      <c r="A51" s="12" t="s">
        <v>40</v>
      </c>
    </row>
  </sheetData>
  <mergeCells count="1">
    <mergeCell ref="A37:C37"/>
  </mergeCells>
  <hyperlinks>
    <hyperlink ref="C33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8"/>
  <sheetViews>
    <sheetView workbookViewId="0">
      <selection activeCell="C14" sqref="C14"/>
    </sheetView>
  </sheetViews>
  <sheetFormatPr defaultColWidth="8.796875" defaultRowHeight="14.25"/>
  <cols>
    <col min="1" max="1" width="18.796875" customWidth="1"/>
    <col min="3" max="3" width="10.46484375" customWidth="1"/>
  </cols>
  <sheetData>
    <row r="2" spans="1:3" ht="42.75">
      <c r="A2" s="5" t="s">
        <v>14</v>
      </c>
      <c r="B2">
        <v>2010</v>
      </c>
      <c r="C2">
        <v>2050</v>
      </c>
    </row>
    <row r="3" spans="1:3">
      <c r="A3" t="s">
        <v>31</v>
      </c>
      <c r="B3" s="4">
        <v>0.5</v>
      </c>
      <c r="C3" s="4">
        <v>0.5</v>
      </c>
    </row>
    <row r="4" spans="1:3">
      <c r="A4" t="s">
        <v>32</v>
      </c>
      <c r="B4" s="4">
        <v>0.55000000000000004</v>
      </c>
      <c r="C4" s="4">
        <v>0.55000000000000004</v>
      </c>
    </row>
    <row r="5" spans="1:3">
      <c r="A5" t="s">
        <v>1</v>
      </c>
      <c r="B5" s="4">
        <v>0.83</v>
      </c>
      <c r="C5" s="4">
        <v>0.85</v>
      </c>
    </row>
    <row r="6" spans="1:3">
      <c r="A6" t="s">
        <v>2</v>
      </c>
      <c r="B6" s="4">
        <v>0.495</v>
      </c>
      <c r="C6" s="4">
        <v>0.56000000000000005</v>
      </c>
    </row>
    <row r="7" spans="1:3">
      <c r="A7" t="s">
        <v>12</v>
      </c>
      <c r="B7" s="4">
        <v>0.39</v>
      </c>
      <c r="C7" s="4">
        <v>0.36499999999999999</v>
      </c>
    </row>
    <row r="8" spans="1:3">
      <c r="A8" t="s">
        <v>3</v>
      </c>
      <c r="B8" s="6">
        <v>0.3</v>
      </c>
      <c r="C8" s="4">
        <v>0.3</v>
      </c>
    </row>
    <row r="9" spans="1:3">
      <c r="A9" t="s">
        <v>4</v>
      </c>
      <c r="B9" s="6">
        <v>0.218</v>
      </c>
      <c r="C9" s="4">
        <v>0.67500000000000004</v>
      </c>
    </row>
    <row r="10" spans="1:3">
      <c r="A10" t="s">
        <v>33</v>
      </c>
      <c r="B10" s="6">
        <v>0.245</v>
      </c>
      <c r="C10" s="4">
        <v>0.47499999999999998</v>
      </c>
    </row>
    <row r="11" spans="1:3">
      <c r="A11" t="s">
        <v>5</v>
      </c>
      <c r="B11" s="15">
        <v>0.74</v>
      </c>
      <c r="C11" s="4">
        <v>0.81400000000000006</v>
      </c>
    </row>
    <row r="12" spans="1:3">
      <c r="A12" t="s">
        <v>6</v>
      </c>
      <c r="B12" s="6">
        <v>5.566666666666667E-2</v>
      </c>
      <c r="C12" s="4">
        <v>6.1233333333333341E-2</v>
      </c>
    </row>
    <row r="13" spans="1:3">
      <c r="A13" t="s">
        <v>7</v>
      </c>
      <c r="B13" s="4">
        <v>0.15</v>
      </c>
      <c r="C13" s="4">
        <v>0.15</v>
      </c>
    </row>
    <row r="14" spans="1:3">
      <c r="A14" t="s">
        <v>10</v>
      </c>
      <c r="B14" s="6">
        <v>0.71599999999999997</v>
      </c>
      <c r="C14" s="4">
        <v>0.78700000000000003</v>
      </c>
    </row>
    <row r="15" spans="1:3">
      <c r="A15" t="s">
        <v>11</v>
      </c>
      <c r="B15" s="6">
        <v>0.4</v>
      </c>
      <c r="C15" s="4">
        <v>0.4</v>
      </c>
    </row>
    <row r="16" spans="1:3">
      <c r="A16" t="s">
        <v>34</v>
      </c>
      <c r="B16" s="6">
        <v>0.2</v>
      </c>
      <c r="C16" s="4">
        <v>0.2</v>
      </c>
    </row>
    <row r="17" spans="1:3">
      <c r="A17" t="s">
        <v>35</v>
      </c>
      <c r="B17" s="6">
        <v>0.54</v>
      </c>
      <c r="C17" s="4">
        <v>0.54</v>
      </c>
    </row>
    <row r="18" spans="1:3">
      <c r="A18" t="s">
        <v>13</v>
      </c>
      <c r="B18" s="6">
        <v>0.68</v>
      </c>
      <c r="C18" s="4">
        <v>0.748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AJ18"/>
  <sheetViews>
    <sheetView topLeftCell="A7" workbookViewId="0">
      <selection activeCell="AM12" sqref="AM12"/>
    </sheetView>
  </sheetViews>
  <sheetFormatPr defaultColWidth="8.796875" defaultRowHeight="14.25"/>
  <cols>
    <col min="1" max="1" width="25.46484375" customWidth="1"/>
    <col min="2" max="4" width="9.1328125" customWidth="1"/>
  </cols>
  <sheetData>
    <row r="1" spans="1:36" ht="28.5">
      <c r="A1" s="5" t="s">
        <v>14</v>
      </c>
      <c r="B1">
        <v>2016</v>
      </c>
      <c r="C1" s="3">
        <v>2017</v>
      </c>
      <c r="D1">
        <v>2018</v>
      </c>
      <c r="E1" s="3">
        <v>2019</v>
      </c>
      <c r="F1">
        <v>2020</v>
      </c>
      <c r="G1" s="3">
        <v>2021</v>
      </c>
      <c r="H1">
        <v>2022</v>
      </c>
      <c r="I1" s="3">
        <v>2023</v>
      </c>
      <c r="J1">
        <v>2024</v>
      </c>
      <c r="K1" s="3">
        <v>2025</v>
      </c>
      <c r="L1">
        <v>2026</v>
      </c>
      <c r="M1" s="3">
        <v>2027</v>
      </c>
      <c r="N1">
        <v>2028</v>
      </c>
      <c r="O1" s="3">
        <v>2029</v>
      </c>
      <c r="P1">
        <v>2030</v>
      </c>
      <c r="Q1" s="3">
        <v>2031</v>
      </c>
      <c r="R1">
        <v>2032</v>
      </c>
      <c r="S1" s="3">
        <v>2033</v>
      </c>
      <c r="T1">
        <v>2034</v>
      </c>
      <c r="U1" s="3">
        <v>2035</v>
      </c>
      <c r="V1">
        <v>2036</v>
      </c>
      <c r="W1" s="3">
        <v>2037</v>
      </c>
      <c r="X1">
        <v>2038</v>
      </c>
      <c r="Y1" s="3">
        <v>2039</v>
      </c>
      <c r="Z1">
        <v>2040</v>
      </c>
      <c r="AA1" s="3">
        <v>2041</v>
      </c>
      <c r="AB1">
        <v>2042</v>
      </c>
      <c r="AC1" s="3">
        <v>2043</v>
      </c>
      <c r="AD1">
        <v>2044</v>
      </c>
      <c r="AE1" s="3">
        <v>2045</v>
      </c>
      <c r="AF1">
        <v>2046</v>
      </c>
      <c r="AG1" s="3">
        <v>2047</v>
      </c>
      <c r="AH1">
        <v>2048</v>
      </c>
      <c r="AI1" s="3">
        <v>2049</v>
      </c>
      <c r="AJ1">
        <v>2050</v>
      </c>
    </row>
    <row r="2" spans="1:36">
      <c r="A2" s="8" t="str">
        <f>'Capacity factors'!A3</f>
        <v>hard coal</v>
      </c>
      <c r="B2" s="4">
        <f>'Capacity factors'!B3</f>
        <v>0.5</v>
      </c>
      <c r="C2" s="4">
        <f>$B2</f>
        <v>0.5</v>
      </c>
      <c r="D2" s="4">
        <f t="shared" ref="D2:AJ10" si="0">$B2</f>
        <v>0.5</v>
      </c>
      <c r="E2" s="4">
        <f t="shared" si="0"/>
        <v>0.5</v>
      </c>
      <c r="F2" s="4">
        <f t="shared" si="0"/>
        <v>0.5</v>
      </c>
      <c r="G2" s="4">
        <f t="shared" si="0"/>
        <v>0.5</v>
      </c>
      <c r="H2" s="4">
        <f t="shared" si="0"/>
        <v>0.5</v>
      </c>
      <c r="I2" s="4">
        <f t="shared" si="0"/>
        <v>0.5</v>
      </c>
      <c r="J2" s="4">
        <f t="shared" si="0"/>
        <v>0.5</v>
      </c>
      <c r="K2" s="4">
        <f t="shared" si="0"/>
        <v>0.5</v>
      </c>
      <c r="L2" s="4">
        <f t="shared" si="0"/>
        <v>0.5</v>
      </c>
      <c r="M2" s="4">
        <f t="shared" si="0"/>
        <v>0.5</v>
      </c>
      <c r="N2" s="4">
        <f t="shared" si="0"/>
        <v>0.5</v>
      </c>
      <c r="O2" s="4">
        <f t="shared" si="0"/>
        <v>0.5</v>
      </c>
      <c r="P2" s="4">
        <f t="shared" si="0"/>
        <v>0.5</v>
      </c>
      <c r="Q2" s="4">
        <f t="shared" si="0"/>
        <v>0.5</v>
      </c>
      <c r="R2" s="4">
        <f t="shared" si="0"/>
        <v>0.5</v>
      </c>
      <c r="S2" s="4">
        <f t="shared" si="0"/>
        <v>0.5</v>
      </c>
      <c r="T2" s="4">
        <f t="shared" si="0"/>
        <v>0.5</v>
      </c>
      <c r="U2" s="4">
        <f t="shared" si="0"/>
        <v>0.5</v>
      </c>
      <c r="V2" s="4">
        <f t="shared" si="0"/>
        <v>0.5</v>
      </c>
      <c r="W2" s="4">
        <f t="shared" si="0"/>
        <v>0.5</v>
      </c>
      <c r="X2" s="4">
        <f t="shared" si="0"/>
        <v>0.5</v>
      </c>
      <c r="Y2" s="4">
        <f t="shared" si="0"/>
        <v>0.5</v>
      </c>
      <c r="Z2" s="4">
        <f t="shared" si="0"/>
        <v>0.5</v>
      </c>
      <c r="AA2" s="4">
        <f t="shared" si="0"/>
        <v>0.5</v>
      </c>
      <c r="AB2" s="4">
        <f t="shared" si="0"/>
        <v>0.5</v>
      </c>
      <c r="AC2" s="4">
        <f t="shared" si="0"/>
        <v>0.5</v>
      </c>
      <c r="AD2" s="4">
        <f t="shared" si="0"/>
        <v>0.5</v>
      </c>
      <c r="AE2" s="4">
        <f t="shared" si="0"/>
        <v>0.5</v>
      </c>
      <c r="AF2" s="4">
        <f t="shared" si="0"/>
        <v>0.5</v>
      </c>
      <c r="AG2" s="4">
        <f t="shared" si="0"/>
        <v>0.5</v>
      </c>
      <c r="AH2" s="4">
        <f t="shared" si="0"/>
        <v>0.5</v>
      </c>
      <c r="AI2" s="4">
        <f t="shared" si="0"/>
        <v>0.5</v>
      </c>
      <c r="AJ2" s="4">
        <f t="shared" si="0"/>
        <v>0.5</v>
      </c>
    </row>
    <row r="3" spans="1:36">
      <c r="A3" s="8" t="str">
        <f>'Capacity factors'!A4</f>
        <v>natural gas nonpeaker</v>
      </c>
      <c r="B3" s="4">
        <f>'Capacity factors'!B4</f>
        <v>0.55000000000000004</v>
      </c>
      <c r="C3" s="4">
        <f t="shared" ref="C3:R17" si="1">$B3</f>
        <v>0.55000000000000004</v>
      </c>
      <c r="D3" s="4">
        <f t="shared" si="1"/>
        <v>0.55000000000000004</v>
      </c>
      <c r="E3" s="4">
        <f t="shared" si="1"/>
        <v>0.55000000000000004</v>
      </c>
      <c r="F3" s="4">
        <f t="shared" si="1"/>
        <v>0.55000000000000004</v>
      </c>
      <c r="G3" s="4">
        <f t="shared" si="1"/>
        <v>0.55000000000000004</v>
      </c>
      <c r="H3" s="4">
        <f t="shared" si="1"/>
        <v>0.55000000000000004</v>
      </c>
      <c r="I3" s="4">
        <f t="shared" si="1"/>
        <v>0.55000000000000004</v>
      </c>
      <c r="J3" s="4">
        <f t="shared" si="1"/>
        <v>0.55000000000000004</v>
      </c>
      <c r="K3" s="4">
        <f t="shared" si="1"/>
        <v>0.55000000000000004</v>
      </c>
      <c r="L3" s="4">
        <f t="shared" si="1"/>
        <v>0.55000000000000004</v>
      </c>
      <c r="M3" s="4">
        <f t="shared" si="1"/>
        <v>0.55000000000000004</v>
      </c>
      <c r="N3" s="4">
        <f t="shared" si="1"/>
        <v>0.55000000000000004</v>
      </c>
      <c r="O3" s="4">
        <f t="shared" si="1"/>
        <v>0.55000000000000004</v>
      </c>
      <c r="P3" s="4">
        <f t="shared" si="1"/>
        <v>0.55000000000000004</v>
      </c>
      <c r="Q3" s="4">
        <f t="shared" si="1"/>
        <v>0.55000000000000004</v>
      </c>
      <c r="R3" s="4">
        <f t="shared" si="1"/>
        <v>0.55000000000000004</v>
      </c>
      <c r="S3" s="4">
        <f t="shared" si="0"/>
        <v>0.55000000000000004</v>
      </c>
      <c r="T3" s="4">
        <f t="shared" si="0"/>
        <v>0.55000000000000004</v>
      </c>
      <c r="U3" s="4">
        <f t="shared" si="0"/>
        <v>0.55000000000000004</v>
      </c>
      <c r="V3" s="4">
        <f t="shared" si="0"/>
        <v>0.55000000000000004</v>
      </c>
      <c r="W3" s="4">
        <f t="shared" si="0"/>
        <v>0.55000000000000004</v>
      </c>
      <c r="X3" s="4">
        <f t="shared" si="0"/>
        <v>0.55000000000000004</v>
      </c>
      <c r="Y3" s="4">
        <f t="shared" si="0"/>
        <v>0.55000000000000004</v>
      </c>
      <c r="Z3" s="4">
        <f t="shared" si="0"/>
        <v>0.55000000000000004</v>
      </c>
      <c r="AA3" s="4">
        <f t="shared" si="0"/>
        <v>0.55000000000000004</v>
      </c>
      <c r="AB3" s="4">
        <f t="shared" si="0"/>
        <v>0.55000000000000004</v>
      </c>
      <c r="AC3" s="4">
        <f t="shared" si="0"/>
        <v>0.55000000000000004</v>
      </c>
      <c r="AD3" s="4">
        <f t="shared" si="0"/>
        <v>0.55000000000000004</v>
      </c>
      <c r="AE3" s="4">
        <f t="shared" si="0"/>
        <v>0.55000000000000004</v>
      </c>
      <c r="AF3" s="4">
        <f t="shared" si="0"/>
        <v>0.55000000000000004</v>
      </c>
      <c r="AG3" s="4">
        <f t="shared" si="0"/>
        <v>0.55000000000000004</v>
      </c>
      <c r="AH3" s="4">
        <f t="shared" si="0"/>
        <v>0.55000000000000004</v>
      </c>
      <c r="AI3" s="4">
        <f t="shared" si="0"/>
        <v>0.55000000000000004</v>
      </c>
      <c r="AJ3" s="4">
        <f t="shared" si="0"/>
        <v>0.55000000000000004</v>
      </c>
    </row>
    <row r="4" spans="1:36">
      <c r="A4" s="8" t="str">
        <f>'Capacity factors'!A5</f>
        <v>nuclear</v>
      </c>
      <c r="B4" s="4">
        <f>'Capacity factors'!B5</f>
        <v>0.83</v>
      </c>
      <c r="C4" s="4">
        <f t="shared" si="1"/>
        <v>0.83</v>
      </c>
      <c r="D4" s="4">
        <f t="shared" si="0"/>
        <v>0.83</v>
      </c>
      <c r="E4" s="4">
        <f t="shared" si="0"/>
        <v>0.83</v>
      </c>
      <c r="F4" s="4">
        <f t="shared" si="0"/>
        <v>0.83</v>
      </c>
      <c r="G4" s="4">
        <f t="shared" si="0"/>
        <v>0.83</v>
      </c>
      <c r="H4" s="4">
        <f t="shared" si="0"/>
        <v>0.83</v>
      </c>
      <c r="I4" s="4">
        <f t="shared" si="0"/>
        <v>0.83</v>
      </c>
      <c r="J4" s="4">
        <f t="shared" si="0"/>
        <v>0.83</v>
      </c>
      <c r="K4" s="4">
        <f t="shared" si="0"/>
        <v>0.83</v>
      </c>
      <c r="L4" s="4">
        <f t="shared" si="0"/>
        <v>0.83</v>
      </c>
      <c r="M4" s="4">
        <f t="shared" si="0"/>
        <v>0.83</v>
      </c>
      <c r="N4" s="4">
        <f t="shared" si="0"/>
        <v>0.83</v>
      </c>
      <c r="O4" s="4">
        <f t="shared" si="0"/>
        <v>0.83</v>
      </c>
      <c r="P4" s="4">
        <f t="shared" si="0"/>
        <v>0.83</v>
      </c>
      <c r="Q4" s="4">
        <f t="shared" si="0"/>
        <v>0.83</v>
      </c>
      <c r="R4" s="4">
        <f t="shared" si="0"/>
        <v>0.83</v>
      </c>
      <c r="S4" s="4">
        <f t="shared" si="0"/>
        <v>0.83</v>
      </c>
      <c r="T4" s="4">
        <f t="shared" si="0"/>
        <v>0.83</v>
      </c>
      <c r="U4" s="4">
        <f t="shared" si="0"/>
        <v>0.83</v>
      </c>
      <c r="V4" s="4">
        <f t="shared" si="0"/>
        <v>0.83</v>
      </c>
      <c r="W4" s="4">
        <f t="shared" si="0"/>
        <v>0.83</v>
      </c>
      <c r="X4" s="4">
        <f t="shared" si="0"/>
        <v>0.83</v>
      </c>
      <c r="Y4" s="4">
        <f t="shared" si="0"/>
        <v>0.83</v>
      </c>
      <c r="Z4" s="4">
        <f t="shared" si="0"/>
        <v>0.83</v>
      </c>
      <c r="AA4" s="4">
        <f t="shared" si="0"/>
        <v>0.83</v>
      </c>
      <c r="AB4" s="4">
        <f t="shared" si="0"/>
        <v>0.83</v>
      </c>
      <c r="AC4" s="4">
        <f t="shared" si="0"/>
        <v>0.83</v>
      </c>
      <c r="AD4" s="4">
        <f t="shared" si="0"/>
        <v>0.83</v>
      </c>
      <c r="AE4" s="4">
        <f t="shared" si="0"/>
        <v>0.83</v>
      </c>
      <c r="AF4" s="4">
        <f t="shared" si="0"/>
        <v>0.83</v>
      </c>
      <c r="AG4" s="4">
        <f t="shared" si="0"/>
        <v>0.83</v>
      </c>
      <c r="AH4" s="4">
        <f t="shared" si="0"/>
        <v>0.83</v>
      </c>
      <c r="AI4" s="4">
        <f t="shared" si="0"/>
        <v>0.83</v>
      </c>
      <c r="AJ4" s="4">
        <f t="shared" si="0"/>
        <v>0.83</v>
      </c>
    </row>
    <row r="5" spans="1:36">
      <c r="A5" s="8" t="str">
        <f>'Capacity factors'!A6</f>
        <v>hydro</v>
      </c>
      <c r="B5" s="4">
        <f>'Capacity factors'!B6</f>
        <v>0.495</v>
      </c>
      <c r="C5" s="4">
        <f t="shared" si="1"/>
        <v>0.495</v>
      </c>
      <c r="D5" s="4">
        <f t="shared" si="0"/>
        <v>0.495</v>
      </c>
      <c r="E5" s="4">
        <f t="shared" si="0"/>
        <v>0.495</v>
      </c>
      <c r="F5" s="4">
        <f t="shared" si="0"/>
        <v>0.495</v>
      </c>
      <c r="G5" s="4">
        <f t="shared" si="0"/>
        <v>0.495</v>
      </c>
      <c r="H5" s="4">
        <f t="shared" si="0"/>
        <v>0.495</v>
      </c>
      <c r="I5" s="4">
        <f t="shared" si="0"/>
        <v>0.495</v>
      </c>
      <c r="J5" s="4">
        <f t="shared" si="0"/>
        <v>0.495</v>
      </c>
      <c r="K5" s="4">
        <f t="shared" si="0"/>
        <v>0.495</v>
      </c>
      <c r="L5" s="4">
        <f t="shared" si="0"/>
        <v>0.495</v>
      </c>
      <c r="M5" s="4">
        <f t="shared" si="0"/>
        <v>0.495</v>
      </c>
      <c r="N5" s="4">
        <f t="shared" si="0"/>
        <v>0.495</v>
      </c>
      <c r="O5" s="4">
        <f t="shared" si="0"/>
        <v>0.495</v>
      </c>
      <c r="P5" s="4">
        <f t="shared" si="0"/>
        <v>0.495</v>
      </c>
      <c r="Q5" s="4">
        <f t="shared" si="0"/>
        <v>0.495</v>
      </c>
      <c r="R5" s="4">
        <f t="shared" si="0"/>
        <v>0.495</v>
      </c>
      <c r="S5" s="4">
        <f t="shared" si="0"/>
        <v>0.495</v>
      </c>
      <c r="T5" s="4">
        <f t="shared" si="0"/>
        <v>0.495</v>
      </c>
      <c r="U5" s="4">
        <f t="shared" si="0"/>
        <v>0.495</v>
      </c>
      <c r="V5" s="4">
        <f t="shared" si="0"/>
        <v>0.495</v>
      </c>
      <c r="W5" s="4">
        <f t="shared" si="0"/>
        <v>0.495</v>
      </c>
      <c r="X5" s="4">
        <f t="shared" si="0"/>
        <v>0.495</v>
      </c>
      <c r="Y5" s="4">
        <f t="shared" si="0"/>
        <v>0.495</v>
      </c>
      <c r="Z5" s="4">
        <f t="shared" si="0"/>
        <v>0.495</v>
      </c>
      <c r="AA5" s="4">
        <f t="shared" si="0"/>
        <v>0.495</v>
      </c>
      <c r="AB5" s="4">
        <f t="shared" si="0"/>
        <v>0.495</v>
      </c>
      <c r="AC5" s="4">
        <f t="shared" si="0"/>
        <v>0.495</v>
      </c>
      <c r="AD5" s="4">
        <f t="shared" si="0"/>
        <v>0.495</v>
      </c>
      <c r="AE5" s="4">
        <f t="shared" si="0"/>
        <v>0.495</v>
      </c>
      <c r="AF5" s="4">
        <f t="shared" si="0"/>
        <v>0.495</v>
      </c>
      <c r="AG5" s="4">
        <f t="shared" si="0"/>
        <v>0.495</v>
      </c>
      <c r="AH5" s="4">
        <f t="shared" si="0"/>
        <v>0.495</v>
      </c>
      <c r="AI5" s="4">
        <f t="shared" si="0"/>
        <v>0.495</v>
      </c>
      <c r="AJ5" s="4">
        <f t="shared" si="0"/>
        <v>0.495</v>
      </c>
    </row>
    <row r="6" spans="1:36">
      <c r="A6" s="8" t="str">
        <f>'Capacity factors'!A7</f>
        <v>onshore wind</v>
      </c>
      <c r="B6" s="4">
        <f>'Capacity factors'!B7</f>
        <v>0.39</v>
      </c>
      <c r="C6" s="4">
        <f t="shared" si="1"/>
        <v>0.39</v>
      </c>
      <c r="D6" s="4">
        <f t="shared" si="0"/>
        <v>0.39</v>
      </c>
      <c r="E6" s="4">
        <f t="shared" si="0"/>
        <v>0.39</v>
      </c>
      <c r="F6" s="4">
        <f t="shared" si="0"/>
        <v>0.39</v>
      </c>
      <c r="G6" s="4">
        <f t="shared" si="0"/>
        <v>0.39</v>
      </c>
      <c r="H6" s="4">
        <f t="shared" si="0"/>
        <v>0.39</v>
      </c>
      <c r="I6" s="4">
        <f t="shared" si="0"/>
        <v>0.39</v>
      </c>
      <c r="J6" s="4">
        <f t="shared" si="0"/>
        <v>0.39</v>
      </c>
      <c r="K6" s="4">
        <f t="shared" si="0"/>
        <v>0.39</v>
      </c>
      <c r="L6" s="4">
        <f t="shared" si="0"/>
        <v>0.39</v>
      </c>
      <c r="M6" s="4">
        <f t="shared" si="0"/>
        <v>0.39</v>
      </c>
      <c r="N6" s="4">
        <f t="shared" si="0"/>
        <v>0.39</v>
      </c>
      <c r="O6" s="4">
        <f t="shared" si="0"/>
        <v>0.39</v>
      </c>
      <c r="P6" s="4">
        <f t="shared" si="0"/>
        <v>0.39</v>
      </c>
      <c r="Q6" s="4">
        <f t="shared" si="0"/>
        <v>0.39</v>
      </c>
      <c r="R6" s="4">
        <f t="shared" si="0"/>
        <v>0.39</v>
      </c>
      <c r="S6" s="4">
        <f t="shared" si="0"/>
        <v>0.39</v>
      </c>
      <c r="T6" s="4">
        <f t="shared" si="0"/>
        <v>0.39</v>
      </c>
      <c r="U6" s="4">
        <f t="shared" si="0"/>
        <v>0.39</v>
      </c>
      <c r="V6" s="4">
        <f t="shared" si="0"/>
        <v>0.39</v>
      </c>
      <c r="W6" s="4">
        <f t="shared" si="0"/>
        <v>0.39</v>
      </c>
      <c r="X6" s="4">
        <f t="shared" si="0"/>
        <v>0.39</v>
      </c>
      <c r="Y6" s="4">
        <f t="shared" si="0"/>
        <v>0.39</v>
      </c>
      <c r="Z6" s="4">
        <f t="shared" si="0"/>
        <v>0.39</v>
      </c>
      <c r="AA6" s="4">
        <f t="shared" si="0"/>
        <v>0.39</v>
      </c>
      <c r="AB6" s="4">
        <f t="shared" si="0"/>
        <v>0.39</v>
      </c>
      <c r="AC6" s="4">
        <f t="shared" si="0"/>
        <v>0.39</v>
      </c>
      <c r="AD6" s="4">
        <f t="shared" si="0"/>
        <v>0.39</v>
      </c>
      <c r="AE6" s="4">
        <f t="shared" si="0"/>
        <v>0.39</v>
      </c>
      <c r="AF6" s="4">
        <f t="shared" si="0"/>
        <v>0.39</v>
      </c>
      <c r="AG6" s="4">
        <f t="shared" si="0"/>
        <v>0.39</v>
      </c>
      <c r="AH6" s="4">
        <f t="shared" si="0"/>
        <v>0.39</v>
      </c>
      <c r="AI6" s="4">
        <f t="shared" si="0"/>
        <v>0.39</v>
      </c>
      <c r="AJ6" s="4">
        <f t="shared" si="0"/>
        <v>0.39</v>
      </c>
    </row>
    <row r="7" spans="1:36">
      <c r="A7" s="8" t="str">
        <f>'Capacity factors'!A8</f>
        <v>solar PV</v>
      </c>
      <c r="B7" s="4">
        <f>'Capacity factors'!B8</f>
        <v>0.3</v>
      </c>
      <c r="C7" s="6">
        <f t="shared" si="1"/>
        <v>0.3</v>
      </c>
      <c r="D7" s="6">
        <f t="shared" si="0"/>
        <v>0.3</v>
      </c>
      <c r="E7" s="4">
        <f t="shared" si="0"/>
        <v>0.3</v>
      </c>
      <c r="F7" s="4">
        <f t="shared" si="0"/>
        <v>0.3</v>
      </c>
      <c r="G7" s="4">
        <f t="shared" si="0"/>
        <v>0.3</v>
      </c>
      <c r="H7" s="4">
        <f t="shared" si="0"/>
        <v>0.3</v>
      </c>
      <c r="I7" s="4">
        <f t="shared" si="0"/>
        <v>0.3</v>
      </c>
      <c r="J7" s="4">
        <f t="shared" si="0"/>
        <v>0.3</v>
      </c>
      <c r="K7" s="4">
        <f t="shared" si="0"/>
        <v>0.3</v>
      </c>
      <c r="L7" s="4">
        <f t="shared" si="0"/>
        <v>0.3</v>
      </c>
      <c r="M7" s="4">
        <f t="shared" si="0"/>
        <v>0.3</v>
      </c>
      <c r="N7" s="4">
        <f t="shared" si="0"/>
        <v>0.3</v>
      </c>
      <c r="O7" s="4">
        <f t="shared" si="0"/>
        <v>0.3</v>
      </c>
      <c r="P7" s="4">
        <f t="shared" si="0"/>
        <v>0.3</v>
      </c>
      <c r="Q7" s="4">
        <f t="shared" si="0"/>
        <v>0.3</v>
      </c>
      <c r="R7" s="4">
        <f t="shared" si="0"/>
        <v>0.3</v>
      </c>
      <c r="S7" s="4">
        <f t="shared" si="0"/>
        <v>0.3</v>
      </c>
      <c r="T7" s="4">
        <f t="shared" si="0"/>
        <v>0.3</v>
      </c>
      <c r="U7" s="4">
        <f t="shared" si="0"/>
        <v>0.3</v>
      </c>
      <c r="V7" s="4">
        <f t="shared" si="0"/>
        <v>0.3</v>
      </c>
      <c r="W7" s="4">
        <f t="shared" si="0"/>
        <v>0.3</v>
      </c>
      <c r="X7" s="4">
        <f t="shared" si="0"/>
        <v>0.3</v>
      </c>
      <c r="Y7" s="4">
        <f t="shared" si="0"/>
        <v>0.3</v>
      </c>
      <c r="Z7" s="4">
        <f t="shared" si="0"/>
        <v>0.3</v>
      </c>
      <c r="AA7" s="4">
        <f t="shared" si="0"/>
        <v>0.3</v>
      </c>
      <c r="AB7" s="4">
        <f t="shared" si="0"/>
        <v>0.3</v>
      </c>
      <c r="AC7" s="4">
        <f t="shared" si="0"/>
        <v>0.3</v>
      </c>
      <c r="AD7" s="4">
        <f t="shared" si="0"/>
        <v>0.3</v>
      </c>
      <c r="AE7" s="4">
        <f t="shared" si="0"/>
        <v>0.3</v>
      </c>
      <c r="AF7" s="4">
        <f t="shared" si="0"/>
        <v>0.3</v>
      </c>
      <c r="AG7" s="4">
        <f t="shared" si="0"/>
        <v>0.3</v>
      </c>
      <c r="AH7" s="4">
        <f t="shared" si="0"/>
        <v>0.3</v>
      </c>
      <c r="AI7" s="4">
        <f t="shared" si="0"/>
        <v>0.3</v>
      </c>
      <c r="AJ7" s="4">
        <f t="shared" si="0"/>
        <v>0.3</v>
      </c>
    </row>
    <row r="8" spans="1:36">
      <c r="A8" s="8" t="str">
        <f>'Capacity factors'!A9</f>
        <v>solar thermal</v>
      </c>
      <c r="B8" s="4">
        <f>'Capacity factors'!B9</f>
        <v>0.218</v>
      </c>
      <c r="C8" s="6">
        <f t="shared" si="1"/>
        <v>0.218</v>
      </c>
      <c r="D8" s="6">
        <f t="shared" si="0"/>
        <v>0.218</v>
      </c>
      <c r="E8" s="4">
        <f t="shared" si="0"/>
        <v>0.218</v>
      </c>
      <c r="F8" s="4">
        <f t="shared" si="0"/>
        <v>0.218</v>
      </c>
      <c r="G8" s="4">
        <f t="shared" si="0"/>
        <v>0.218</v>
      </c>
      <c r="H8" s="4">
        <f t="shared" si="0"/>
        <v>0.218</v>
      </c>
      <c r="I8" s="4">
        <f t="shared" si="0"/>
        <v>0.218</v>
      </c>
      <c r="J8" s="4">
        <f t="shared" si="0"/>
        <v>0.218</v>
      </c>
      <c r="K8" s="4">
        <f t="shared" si="0"/>
        <v>0.218</v>
      </c>
      <c r="L8" s="4">
        <f t="shared" si="0"/>
        <v>0.218</v>
      </c>
      <c r="M8" s="4">
        <f t="shared" si="0"/>
        <v>0.218</v>
      </c>
      <c r="N8" s="4">
        <f t="shared" si="0"/>
        <v>0.218</v>
      </c>
      <c r="O8" s="4">
        <f t="shared" si="0"/>
        <v>0.218</v>
      </c>
      <c r="P8" s="4">
        <f t="shared" si="0"/>
        <v>0.218</v>
      </c>
      <c r="Q8" s="4">
        <f t="shared" si="0"/>
        <v>0.218</v>
      </c>
      <c r="R8" s="4">
        <f t="shared" si="0"/>
        <v>0.218</v>
      </c>
      <c r="S8" s="4">
        <f t="shared" si="0"/>
        <v>0.218</v>
      </c>
      <c r="T8" s="4">
        <f t="shared" si="0"/>
        <v>0.218</v>
      </c>
      <c r="U8" s="4">
        <f t="shared" si="0"/>
        <v>0.218</v>
      </c>
      <c r="V8" s="4">
        <f t="shared" si="0"/>
        <v>0.218</v>
      </c>
      <c r="W8" s="4">
        <f t="shared" si="0"/>
        <v>0.218</v>
      </c>
      <c r="X8" s="4">
        <f t="shared" si="0"/>
        <v>0.218</v>
      </c>
      <c r="Y8" s="4">
        <f t="shared" si="0"/>
        <v>0.218</v>
      </c>
      <c r="Z8" s="4">
        <f t="shared" si="0"/>
        <v>0.218</v>
      </c>
      <c r="AA8" s="4">
        <f t="shared" si="0"/>
        <v>0.218</v>
      </c>
      <c r="AB8" s="4">
        <f t="shared" si="0"/>
        <v>0.218</v>
      </c>
      <c r="AC8" s="4">
        <f t="shared" si="0"/>
        <v>0.218</v>
      </c>
      <c r="AD8" s="4">
        <f t="shared" si="0"/>
        <v>0.218</v>
      </c>
      <c r="AE8" s="4">
        <f t="shared" si="0"/>
        <v>0.218</v>
      </c>
      <c r="AF8" s="4">
        <f t="shared" si="0"/>
        <v>0.218</v>
      </c>
      <c r="AG8" s="4">
        <f t="shared" si="0"/>
        <v>0.218</v>
      </c>
      <c r="AH8" s="4">
        <f t="shared" si="0"/>
        <v>0.218</v>
      </c>
      <c r="AI8" s="4">
        <f t="shared" si="0"/>
        <v>0.218</v>
      </c>
      <c r="AJ8" s="4">
        <f t="shared" si="0"/>
        <v>0.218</v>
      </c>
    </row>
    <row r="9" spans="1:36">
      <c r="A9" s="8" t="str">
        <f>'Capacity factors'!A10</f>
        <v>biomass</v>
      </c>
      <c r="B9" s="4">
        <f>'Capacity factors'!B10</f>
        <v>0.245</v>
      </c>
      <c r="C9" s="6">
        <f t="shared" si="1"/>
        <v>0.245</v>
      </c>
      <c r="D9" s="6">
        <f t="shared" si="0"/>
        <v>0.245</v>
      </c>
      <c r="E9" s="4">
        <f t="shared" si="0"/>
        <v>0.245</v>
      </c>
      <c r="F9" s="4">
        <f t="shared" si="0"/>
        <v>0.245</v>
      </c>
      <c r="G9" s="4">
        <f t="shared" si="0"/>
        <v>0.245</v>
      </c>
      <c r="H9" s="4">
        <f t="shared" si="0"/>
        <v>0.245</v>
      </c>
      <c r="I9" s="4">
        <f t="shared" si="0"/>
        <v>0.245</v>
      </c>
      <c r="J9" s="4">
        <f t="shared" si="0"/>
        <v>0.245</v>
      </c>
      <c r="K9" s="4">
        <f t="shared" si="0"/>
        <v>0.245</v>
      </c>
      <c r="L9" s="4">
        <f t="shared" si="0"/>
        <v>0.245</v>
      </c>
      <c r="M9" s="4">
        <f t="shared" si="0"/>
        <v>0.245</v>
      </c>
      <c r="N9" s="4">
        <f t="shared" si="0"/>
        <v>0.245</v>
      </c>
      <c r="O9" s="4">
        <f t="shared" si="0"/>
        <v>0.245</v>
      </c>
      <c r="P9" s="4">
        <f t="shared" si="0"/>
        <v>0.245</v>
      </c>
      <c r="Q9" s="4">
        <f t="shared" si="0"/>
        <v>0.245</v>
      </c>
      <c r="R9" s="4">
        <f t="shared" si="0"/>
        <v>0.245</v>
      </c>
      <c r="S9" s="4">
        <f t="shared" si="0"/>
        <v>0.245</v>
      </c>
      <c r="T9" s="4">
        <f t="shared" si="0"/>
        <v>0.245</v>
      </c>
      <c r="U9" s="4">
        <f t="shared" si="0"/>
        <v>0.245</v>
      </c>
      <c r="V9" s="4">
        <f t="shared" si="0"/>
        <v>0.245</v>
      </c>
      <c r="W9" s="4">
        <f t="shared" si="0"/>
        <v>0.245</v>
      </c>
      <c r="X9" s="4">
        <f t="shared" si="0"/>
        <v>0.245</v>
      </c>
      <c r="Y9" s="4">
        <f t="shared" si="0"/>
        <v>0.245</v>
      </c>
      <c r="Z9" s="4">
        <f t="shared" si="0"/>
        <v>0.245</v>
      </c>
      <c r="AA9" s="4">
        <f t="shared" si="0"/>
        <v>0.245</v>
      </c>
      <c r="AB9" s="4">
        <f t="shared" si="0"/>
        <v>0.245</v>
      </c>
      <c r="AC9" s="4">
        <f t="shared" si="0"/>
        <v>0.245</v>
      </c>
      <c r="AD9" s="4">
        <f t="shared" si="0"/>
        <v>0.245</v>
      </c>
      <c r="AE9" s="4">
        <f t="shared" si="0"/>
        <v>0.245</v>
      </c>
      <c r="AF9" s="4">
        <f t="shared" si="0"/>
        <v>0.245</v>
      </c>
      <c r="AG9" s="4">
        <f t="shared" si="0"/>
        <v>0.245</v>
      </c>
      <c r="AH9" s="4">
        <f t="shared" si="0"/>
        <v>0.245</v>
      </c>
      <c r="AI9" s="4">
        <f t="shared" si="0"/>
        <v>0.245</v>
      </c>
      <c r="AJ9" s="4">
        <f t="shared" si="0"/>
        <v>0.245</v>
      </c>
    </row>
    <row r="10" spans="1:36" s="8" customFormat="1">
      <c r="A10" s="8" t="str">
        <f>'Capacity factors'!A11</f>
        <v>geothermal</v>
      </c>
      <c r="B10" s="16">
        <f>'Capacity factors'!B11</f>
        <v>0.74</v>
      </c>
      <c r="C10" s="6">
        <f t="shared" si="1"/>
        <v>0.74</v>
      </c>
      <c r="D10" s="6">
        <f t="shared" si="1"/>
        <v>0.74</v>
      </c>
      <c r="E10" s="6">
        <f t="shared" si="1"/>
        <v>0.74</v>
      </c>
      <c r="F10" s="6">
        <f t="shared" si="1"/>
        <v>0.74</v>
      </c>
      <c r="G10" s="6">
        <f t="shared" si="1"/>
        <v>0.74</v>
      </c>
      <c r="H10" s="6">
        <f t="shared" si="1"/>
        <v>0.74</v>
      </c>
      <c r="I10" s="6">
        <f t="shared" si="1"/>
        <v>0.74</v>
      </c>
      <c r="J10" s="6">
        <f t="shared" si="1"/>
        <v>0.74</v>
      </c>
      <c r="K10" s="6">
        <f t="shared" si="1"/>
        <v>0.74</v>
      </c>
      <c r="L10" s="6">
        <f t="shared" si="1"/>
        <v>0.74</v>
      </c>
      <c r="M10" s="6">
        <f t="shared" si="1"/>
        <v>0.74</v>
      </c>
      <c r="N10" s="6">
        <f t="shared" si="1"/>
        <v>0.74</v>
      </c>
      <c r="O10" s="6">
        <f t="shared" si="1"/>
        <v>0.74</v>
      </c>
      <c r="P10" s="6">
        <f t="shared" si="1"/>
        <v>0.74</v>
      </c>
      <c r="Q10" s="6">
        <f t="shared" si="1"/>
        <v>0.74</v>
      </c>
      <c r="R10" s="6">
        <f t="shared" si="1"/>
        <v>0.74</v>
      </c>
      <c r="S10" s="6">
        <f t="shared" si="0"/>
        <v>0.74</v>
      </c>
      <c r="T10" s="6">
        <f t="shared" si="0"/>
        <v>0.74</v>
      </c>
      <c r="U10" s="6">
        <f t="shared" si="0"/>
        <v>0.74</v>
      </c>
      <c r="V10" s="6">
        <f t="shared" si="0"/>
        <v>0.74</v>
      </c>
      <c r="W10" s="6">
        <f t="shared" si="0"/>
        <v>0.74</v>
      </c>
      <c r="X10" s="6">
        <f t="shared" si="0"/>
        <v>0.74</v>
      </c>
      <c r="Y10" s="6">
        <f t="shared" ref="D10:AJ12" si="2">$B10</f>
        <v>0.74</v>
      </c>
      <c r="Z10" s="6">
        <f t="shared" si="2"/>
        <v>0.74</v>
      </c>
      <c r="AA10" s="6">
        <f t="shared" si="2"/>
        <v>0.74</v>
      </c>
      <c r="AB10" s="6">
        <f t="shared" si="2"/>
        <v>0.74</v>
      </c>
      <c r="AC10" s="6">
        <f t="shared" si="2"/>
        <v>0.74</v>
      </c>
      <c r="AD10" s="6">
        <f t="shared" si="2"/>
        <v>0.74</v>
      </c>
      <c r="AE10" s="6">
        <f t="shared" si="2"/>
        <v>0.74</v>
      </c>
      <c r="AF10" s="6">
        <f t="shared" si="2"/>
        <v>0.74</v>
      </c>
      <c r="AG10" s="6">
        <f t="shared" si="2"/>
        <v>0.74</v>
      </c>
      <c r="AH10" s="6">
        <f t="shared" si="2"/>
        <v>0.74</v>
      </c>
      <c r="AI10" s="6">
        <f t="shared" si="2"/>
        <v>0.74</v>
      </c>
      <c r="AJ10" s="6">
        <f t="shared" si="2"/>
        <v>0.74</v>
      </c>
    </row>
    <row r="11" spans="1:36" s="8" customFormat="1">
      <c r="A11" s="8" t="str">
        <f>'Capacity factors'!A12</f>
        <v>petroleum</v>
      </c>
      <c r="B11" s="16">
        <f>'Capacity factors'!B12</f>
        <v>5.566666666666667E-2</v>
      </c>
      <c r="C11" s="6">
        <f t="shared" si="1"/>
        <v>5.566666666666667E-2</v>
      </c>
      <c r="D11" s="6">
        <f t="shared" si="2"/>
        <v>5.566666666666667E-2</v>
      </c>
      <c r="E11" s="6">
        <f t="shared" si="2"/>
        <v>5.566666666666667E-2</v>
      </c>
      <c r="F11" s="6">
        <f t="shared" si="2"/>
        <v>5.566666666666667E-2</v>
      </c>
      <c r="G11" s="6">
        <f t="shared" si="2"/>
        <v>5.566666666666667E-2</v>
      </c>
      <c r="H11" s="6">
        <f t="shared" si="2"/>
        <v>5.566666666666667E-2</v>
      </c>
      <c r="I11" s="6">
        <f t="shared" si="2"/>
        <v>5.566666666666667E-2</v>
      </c>
      <c r="J11" s="6">
        <f t="shared" si="2"/>
        <v>5.566666666666667E-2</v>
      </c>
      <c r="K11" s="6">
        <f t="shared" si="2"/>
        <v>5.566666666666667E-2</v>
      </c>
      <c r="L11" s="6">
        <f t="shared" si="2"/>
        <v>5.566666666666667E-2</v>
      </c>
      <c r="M11" s="6">
        <f t="shared" si="2"/>
        <v>5.566666666666667E-2</v>
      </c>
      <c r="N11" s="6">
        <f t="shared" si="2"/>
        <v>5.566666666666667E-2</v>
      </c>
      <c r="O11" s="6">
        <f t="shared" si="2"/>
        <v>5.566666666666667E-2</v>
      </c>
      <c r="P11" s="6">
        <f t="shared" si="2"/>
        <v>5.566666666666667E-2</v>
      </c>
      <c r="Q11" s="6">
        <f t="shared" si="2"/>
        <v>5.566666666666667E-2</v>
      </c>
      <c r="R11" s="6">
        <f t="shared" si="2"/>
        <v>5.566666666666667E-2</v>
      </c>
      <c r="S11" s="6">
        <f t="shared" si="2"/>
        <v>5.566666666666667E-2</v>
      </c>
      <c r="T11" s="6">
        <f t="shared" si="2"/>
        <v>5.566666666666667E-2</v>
      </c>
      <c r="U11" s="6">
        <f t="shared" si="2"/>
        <v>5.566666666666667E-2</v>
      </c>
      <c r="V11" s="6">
        <f t="shared" si="2"/>
        <v>5.566666666666667E-2</v>
      </c>
      <c r="W11" s="6">
        <f t="shared" si="2"/>
        <v>5.566666666666667E-2</v>
      </c>
      <c r="X11" s="6">
        <f t="shared" si="2"/>
        <v>5.566666666666667E-2</v>
      </c>
      <c r="Y11" s="6">
        <f t="shared" si="2"/>
        <v>5.566666666666667E-2</v>
      </c>
      <c r="Z11" s="6">
        <f t="shared" si="2"/>
        <v>5.566666666666667E-2</v>
      </c>
      <c r="AA11" s="6">
        <f t="shared" si="2"/>
        <v>5.566666666666667E-2</v>
      </c>
      <c r="AB11" s="6">
        <f t="shared" si="2"/>
        <v>5.566666666666667E-2</v>
      </c>
      <c r="AC11" s="6">
        <f t="shared" si="2"/>
        <v>5.566666666666667E-2</v>
      </c>
      <c r="AD11" s="6">
        <f t="shared" si="2"/>
        <v>5.566666666666667E-2</v>
      </c>
      <c r="AE11" s="6">
        <f t="shared" si="2"/>
        <v>5.566666666666667E-2</v>
      </c>
      <c r="AF11" s="6">
        <f t="shared" si="2"/>
        <v>5.566666666666667E-2</v>
      </c>
      <c r="AG11" s="6">
        <f t="shared" si="2"/>
        <v>5.566666666666667E-2</v>
      </c>
      <c r="AH11" s="6">
        <f t="shared" si="2"/>
        <v>5.566666666666667E-2</v>
      </c>
      <c r="AI11" s="6">
        <f t="shared" si="2"/>
        <v>5.566666666666667E-2</v>
      </c>
      <c r="AJ11" s="6">
        <f t="shared" si="2"/>
        <v>5.566666666666667E-2</v>
      </c>
    </row>
    <row r="12" spans="1:36" s="8" customFormat="1">
      <c r="A12" s="8" t="str">
        <f>'Capacity factors'!A13</f>
        <v>natural gas peaker</v>
      </c>
      <c r="B12" s="16">
        <f>'Capacity factors'!B13</f>
        <v>0.15</v>
      </c>
      <c r="C12" s="6">
        <f t="shared" si="1"/>
        <v>0.15</v>
      </c>
      <c r="D12" s="6">
        <f t="shared" si="2"/>
        <v>0.15</v>
      </c>
      <c r="E12" s="6">
        <f t="shared" si="2"/>
        <v>0.15</v>
      </c>
      <c r="F12" s="6">
        <f t="shared" si="2"/>
        <v>0.15</v>
      </c>
      <c r="G12" s="6">
        <f t="shared" si="2"/>
        <v>0.15</v>
      </c>
      <c r="H12" s="6">
        <f t="shared" si="2"/>
        <v>0.15</v>
      </c>
      <c r="I12" s="6">
        <f t="shared" si="2"/>
        <v>0.15</v>
      </c>
      <c r="J12" s="6">
        <f t="shared" si="2"/>
        <v>0.15</v>
      </c>
      <c r="K12" s="6">
        <f t="shared" si="2"/>
        <v>0.15</v>
      </c>
      <c r="L12" s="6">
        <f t="shared" si="2"/>
        <v>0.15</v>
      </c>
      <c r="M12" s="6">
        <f t="shared" si="2"/>
        <v>0.15</v>
      </c>
      <c r="N12" s="6">
        <f t="shared" si="2"/>
        <v>0.15</v>
      </c>
      <c r="O12" s="6">
        <f t="shared" si="2"/>
        <v>0.15</v>
      </c>
      <c r="P12" s="6">
        <f t="shared" si="2"/>
        <v>0.15</v>
      </c>
      <c r="Q12" s="6">
        <f t="shared" si="2"/>
        <v>0.15</v>
      </c>
      <c r="R12" s="6">
        <f t="shared" si="2"/>
        <v>0.15</v>
      </c>
      <c r="S12" s="6">
        <f t="shared" si="2"/>
        <v>0.15</v>
      </c>
      <c r="T12" s="6">
        <f t="shared" si="2"/>
        <v>0.15</v>
      </c>
      <c r="U12" s="6">
        <f t="shared" si="2"/>
        <v>0.15</v>
      </c>
      <c r="V12" s="6">
        <f t="shared" si="2"/>
        <v>0.15</v>
      </c>
      <c r="W12" s="6">
        <f t="shared" si="2"/>
        <v>0.15</v>
      </c>
      <c r="X12" s="6">
        <f t="shared" si="2"/>
        <v>0.15</v>
      </c>
      <c r="Y12" s="6">
        <f t="shared" si="2"/>
        <v>0.15</v>
      </c>
      <c r="Z12" s="6">
        <f t="shared" si="2"/>
        <v>0.15</v>
      </c>
      <c r="AA12" s="6">
        <f t="shared" si="2"/>
        <v>0.15</v>
      </c>
      <c r="AB12" s="6">
        <f t="shared" si="2"/>
        <v>0.15</v>
      </c>
      <c r="AC12" s="6">
        <f t="shared" si="2"/>
        <v>0.15</v>
      </c>
      <c r="AD12" s="6">
        <f t="shared" si="2"/>
        <v>0.15</v>
      </c>
      <c r="AE12" s="6">
        <f t="shared" si="2"/>
        <v>0.15</v>
      </c>
      <c r="AF12" s="6">
        <f t="shared" si="2"/>
        <v>0.15</v>
      </c>
      <c r="AG12" s="6">
        <f t="shared" si="2"/>
        <v>0.15</v>
      </c>
      <c r="AH12" s="6">
        <f t="shared" si="2"/>
        <v>0.15</v>
      </c>
      <c r="AI12" s="6">
        <f t="shared" si="2"/>
        <v>0.15</v>
      </c>
      <c r="AJ12" s="6">
        <f t="shared" si="2"/>
        <v>0.15</v>
      </c>
    </row>
    <row r="13" spans="1:36">
      <c r="A13" s="8" t="str">
        <f>'Capacity factors'!A14</f>
        <v>lignite</v>
      </c>
      <c r="B13" s="4">
        <f>B2</f>
        <v>0.5</v>
      </c>
      <c r="C13" s="6">
        <f t="shared" si="1"/>
        <v>0.5</v>
      </c>
      <c r="D13" s="6">
        <f t="shared" ref="D13:AJ17" si="3">$B13</f>
        <v>0.5</v>
      </c>
      <c r="E13" s="4">
        <f t="shared" si="3"/>
        <v>0.5</v>
      </c>
      <c r="F13" s="4">
        <f t="shared" si="3"/>
        <v>0.5</v>
      </c>
      <c r="G13" s="4">
        <f t="shared" si="3"/>
        <v>0.5</v>
      </c>
      <c r="H13" s="4">
        <f t="shared" si="3"/>
        <v>0.5</v>
      </c>
      <c r="I13" s="4">
        <f t="shared" si="3"/>
        <v>0.5</v>
      </c>
      <c r="J13" s="4">
        <f t="shared" si="3"/>
        <v>0.5</v>
      </c>
      <c r="K13" s="4">
        <f t="shared" si="3"/>
        <v>0.5</v>
      </c>
      <c r="L13" s="4">
        <f t="shared" si="3"/>
        <v>0.5</v>
      </c>
      <c r="M13" s="4">
        <f t="shared" si="3"/>
        <v>0.5</v>
      </c>
      <c r="N13" s="4">
        <f t="shared" si="3"/>
        <v>0.5</v>
      </c>
      <c r="O13" s="4">
        <f t="shared" si="3"/>
        <v>0.5</v>
      </c>
      <c r="P13" s="4">
        <f t="shared" si="3"/>
        <v>0.5</v>
      </c>
      <c r="Q13" s="4">
        <f t="shared" si="3"/>
        <v>0.5</v>
      </c>
      <c r="R13" s="4">
        <f t="shared" si="3"/>
        <v>0.5</v>
      </c>
      <c r="S13" s="4">
        <f t="shared" si="3"/>
        <v>0.5</v>
      </c>
      <c r="T13" s="4">
        <f t="shared" si="3"/>
        <v>0.5</v>
      </c>
      <c r="U13" s="4">
        <f t="shared" si="3"/>
        <v>0.5</v>
      </c>
      <c r="V13" s="4">
        <f t="shared" si="3"/>
        <v>0.5</v>
      </c>
      <c r="W13" s="4">
        <f t="shared" si="3"/>
        <v>0.5</v>
      </c>
      <c r="X13" s="4">
        <f t="shared" si="3"/>
        <v>0.5</v>
      </c>
      <c r="Y13" s="4">
        <f t="shared" si="3"/>
        <v>0.5</v>
      </c>
      <c r="Z13" s="4">
        <f t="shared" si="3"/>
        <v>0.5</v>
      </c>
      <c r="AA13" s="4">
        <f t="shared" si="3"/>
        <v>0.5</v>
      </c>
      <c r="AB13" s="4">
        <f t="shared" si="3"/>
        <v>0.5</v>
      </c>
      <c r="AC13" s="4">
        <f t="shared" si="3"/>
        <v>0.5</v>
      </c>
      <c r="AD13" s="4">
        <f t="shared" si="3"/>
        <v>0.5</v>
      </c>
      <c r="AE13" s="4">
        <f t="shared" si="3"/>
        <v>0.5</v>
      </c>
      <c r="AF13" s="4">
        <f t="shared" si="3"/>
        <v>0.5</v>
      </c>
      <c r="AG13" s="4">
        <f t="shared" si="3"/>
        <v>0.5</v>
      </c>
      <c r="AH13" s="4">
        <f t="shared" si="3"/>
        <v>0.5</v>
      </c>
      <c r="AI13" s="4">
        <f t="shared" si="3"/>
        <v>0.5</v>
      </c>
      <c r="AJ13" s="4">
        <f t="shared" si="3"/>
        <v>0.5</v>
      </c>
    </row>
    <row r="14" spans="1:36">
      <c r="A14" s="8" t="str">
        <f>'Capacity factors'!A15</f>
        <v>offshore wind</v>
      </c>
      <c r="B14" s="4">
        <f>'Capacity factors'!B15</f>
        <v>0.4</v>
      </c>
      <c r="C14" s="6">
        <f t="shared" si="1"/>
        <v>0.4</v>
      </c>
      <c r="D14" s="6">
        <f t="shared" si="3"/>
        <v>0.4</v>
      </c>
      <c r="E14" s="4">
        <f t="shared" si="3"/>
        <v>0.4</v>
      </c>
      <c r="F14" s="4">
        <f t="shared" si="3"/>
        <v>0.4</v>
      </c>
      <c r="G14" s="4">
        <f t="shared" si="3"/>
        <v>0.4</v>
      </c>
      <c r="H14" s="4">
        <f t="shared" si="3"/>
        <v>0.4</v>
      </c>
      <c r="I14" s="4">
        <f t="shared" si="3"/>
        <v>0.4</v>
      </c>
      <c r="J14" s="4">
        <f t="shared" si="3"/>
        <v>0.4</v>
      </c>
      <c r="K14" s="4">
        <f t="shared" si="3"/>
        <v>0.4</v>
      </c>
      <c r="L14" s="4">
        <f t="shared" si="3"/>
        <v>0.4</v>
      </c>
      <c r="M14" s="4">
        <f t="shared" si="3"/>
        <v>0.4</v>
      </c>
      <c r="N14" s="4">
        <f t="shared" si="3"/>
        <v>0.4</v>
      </c>
      <c r="O14" s="4">
        <f t="shared" si="3"/>
        <v>0.4</v>
      </c>
      <c r="P14" s="4">
        <f t="shared" si="3"/>
        <v>0.4</v>
      </c>
      <c r="Q14" s="4">
        <f t="shared" si="3"/>
        <v>0.4</v>
      </c>
      <c r="R14" s="4">
        <f t="shared" si="3"/>
        <v>0.4</v>
      </c>
      <c r="S14" s="4">
        <f t="shared" si="3"/>
        <v>0.4</v>
      </c>
      <c r="T14" s="4">
        <f t="shared" si="3"/>
        <v>0.4</v>
      </c>
      <c r="U14" s="4">
        <f t="shared" si="3"/>
        <v>0.4</v>
      </c>
      <c r="V14" s="4">
        <f t="shared" si="3"/>
        <v>0.4</v>
      </c>
      <c r="W14" s="4">
        <f t="shared" si="3"/>
        <v>0.4</v>
      </c>
      <c r="X14" s="4">
        <f t="shared" si="3"/>
        <v>0.4</v>
      </c>
      <c r="Y14" s="4">
        <f t="shared" si="3"/>
        <v>0.4</v>
      </c>
      <c r="Z14" s="4">
        <f t="shared" si="3"/>
        <v>0.4</v>
      </c>
      <c r="AA14" s="4">
        <f t="shared" si="3"/>
        <v>0.4</v>
      </c>
      <c r="AB14" s="4">
        <f t="shared" si="3"/>
        <v>0.4</v>
      </c>
      <c r="AC14" s="4">
        <f t="shared" si="3"/>
        <v>0.4</v>
      </c>
      <c r="AD14" s="4">
        <f t="shared" si="3"/>
        <v>0.4</v>
      </c>
      <c r="AE14" s="4">
        <f t="shared" si="3"/>
        <v>0.4</v>
      </c>
      <c r="AF14" s="4">
        <f t="shared" si="3"/>
        <v>0.4</v>
      </c>
      <c r="AG14" s="4">
        <f t="shared" si="3"/>
        <v>0.4</v>
      </c>
      <c r="AH14" s="4">
        <f t="shared" si="3"/>
        <v>0.4</v>
      </c>
      <c r="AI14" s="4">
        <f t="shared" si="3"/>
        <v>0.4</v>
      </c>
      <c r="AJ14" s="4">
        <f t="shared" si="3"/>
        <v>0.4</v>
      </c>
    </row>
    <row r="15" spans="1:36">
      <c r="A15" s="8" t="str">
        <f>'Capacity factors'!A16</f>
        <v>crude oil</v>
      </c>
      <c r="B15" s="4">
        <f>'Capacity factors'!B16</f>
        <v>0.2</v>
      </c>
      <c r="C15" s="6">
        <f t="shared" si="1"/>
        <v>0.2</v>
      </c>
      <c r="D15" s="6">
        <f t="shared" ref="D15:R15" si="4">$B15</f>
        <v>0.2</v>
      </c>
      <c r="E15" s="4">
        <f t="shared" si="4"/>
        <v>0.2</v>
      </c>
      <c r="F15" s="4">
        <f t="shared" si="4"/>
        <v>0.2</v>
      </c>
      <c r="G15" s="4">
        <f t="shared" si="4"/>
        <v>0.2</v>
      </c>
      <c r="H15" s="4">
        <f t="shared" si="4"/>
        <v>0.2</v>
      </c>
      <c r="I15" s="4">
        <f t="shared" si="4"/>
        <v>0.2</v>
      </c>
      <c r="J15" s="4">
        <f t="shared" si="4"/>
        <v>0.2</v>
      </c>
      <c r="K15" s="4">
        <f t="shared" si="4"/>
        <v>0.2</v>
      </c>
      <c r="L15" s="4">
        <f t="shared" si="4"/>
        <v>0.2</v>
      </c>
      <c r="M15" s="4">
        <f t="shared" si="4"/>
        <v>0.2</v>
      </c>
      <c r="N15" s="4">
        <f t="shared" si="4"/>
        <v>0.2</v>
      </c>
      <c r="O15" s="4">
        <f t="shared" si="4"/>
        <v>0.2</v>
      </c>
      <c r="P15" s="4">
        <f t="shared" si="4"/>
        <v>0.2</v>
      </c>
      <c r="Q15" s="4">
        <f t="shared" si="4"/>
        <v>0.2</v>
      </c>
      <c r="R15" s="4">
        <f t="shared" si="4"/>
        <v>0.2</v>
      </c>
      <c r="S15" s="4">
        <f t="shared" si="3"/>
        <v>0.2</v>
      </c>
      <c r="T15" s="4">
        <f t="shared" si="3"/>
        <v>0.2</v>
      </c>
      <c r="U15" s="4">
        <f t="shared" si="3"/>
        <v>0.2</v>
      </c>
      <c r="V15" s="4">
        <f t="shared" si="3"/>
        <v>0.2</v>
      </c>
      <c r="W15" s="4">
        <f t="shared" si="3"/>
        <v>0.2</v>
      </c>
      <c r="X15" s="4">
        <f t="shared" si="3"/>
        <v>0.2</v>
      </c>
      <c r="Y15" s="4">
        <f t="shared" si="3"/>
        <v>0.2</v>
      </c>
      <c r="Z15" s="4">
        <f t="shared" si="3"/>
        <v>0.2</v>
      </c>
      <c r="AA15" s="4">
        <f t="shared" si="3"/>
        <v>0.2</v>
      </c>
      <c r="AB15" s="4">
        <f t="shared" si="3"/>
        <v>0.2</v>
      </c>
      <c r="AC15" s="4">
        <f t="shared" si="3"/>
        <v>0.2</v>
      </c>
      <c r="AD15" s="4">
        <f t="shared" si="3"/>
        <v>0.2</v>
      </c>
      <c r="AE15" s="4">
        <f t="shared" si="3"/>
        <v>0.2</v>
      </c>
      <c r="AF15" s="4">
        <f t="shared" si="3"/>
        <v>0.2</v>
      </c>
      <c r="AG15" s="4">
        <f t="shared" si="3"/>
        <v>0.2</v>
      </c>
      <c r="AH15" s="4">
        <f t="shared" si="3"/>
        <v>0.2</v>
      </c>
      <c r="AI15" s="4">
        <f t="shared" si="3"/>
        <v>0.2</v>
      </c>
      <c r="AJ15" s="4">
        <f t="shared" si="3"/>
        <v>0.2</v>
      </c>
    </row>
    <row r="16" spans="1:36">
      <c r="A16" s="8" t="str">
        <f>'Capacity factors'!A17</f>
        <v>heavy or residual fuel oil</v>
      </c>
      <c r="B16" s="4">
        <f>'Capacity factors'!B17</f>
        <v>0.54</v>
      </c>
      <c r="C16" s="6">
        <f t="shared" si="1"/>
        <v>0.54</v>
      </c>
      <c r="D16" s="6">
        <f t="shared" si="3"/>
        <v>0.54</v>
      </c>
      <c r="E16" s="4">
        <f t="shared" si="3"/>
        <v>0.54</v>
      </c>
      <c r="F16" s="4">
        <f t="shared" si="3"/>
        <v>0.54</v>
      </c>
      <c r="G16" s="4">
        <f t="shared" si="3"/>
        <v>0.54</v>
      </c>
      <c r="H16" s="4">
        <f t="shared" si="3"/>
        <v>0.54</v>
      </c>
      <c r="I16" s="4">
        <f t="shared" si="3"/>
        <v>0.54</v>
      </c>
      <c r="J16" s="4">
        <f t="shared" si="3"/>
        <v>0.54</v>
      </c>
      <c r="K16" s="4">
        <f t="shared" si="3"/>
        <v>0.54</v>
      </c>
      <c r="L16" s="4">
        <f t="shared" si="3"/>
        <v>0.54</v>
      </c>
      <c r="M16" s="4">
        <f t="shared" si="3"/>
        <v>0.54</v>
      </c>
      <c r="N16" s="4">
        <f t="shared" si="3"/>
        <v>0.54</v>
      </c>
      <c r="O16" s="4">
        <f t="shared" si="3"/>
        <v>0.54</v>
      </c>
      <c r="P16" s="4">
        <f t="shared" si="3"/>
        <v>0.54</v>
      </c>
      <c r="Q16" s="4">
        <f t="shared" si="3"/>
        <v>0.54</v>
      </c>
      <c r="R16" s="4">
        <f t="shared" si="3"/>
        <v>0.54</v>
      </c>
      <c r="S16" s="4">
        <f t="shared" si="3"/>
        <v>0.54</v>
      </c>
      <c r="T16" s="4">
        <f t="shared" si="3"/>
        <v>0.54</v>
      </c>
      <c r="U16" s="4">
        <f t="shared" si="3"/>
        <v>0.54</v>
      </c>
      <c r="V16" s="4">
        <f t="shared" si="3"/>
        <v>0.54</v>
      </c>
      <c r="W16" s="4">
        <f t="shared" si="3"/>
        <v>0.54</v>
      </c>
      <c r="X16" s="4">
        <f t="shared" si="3"/>
        <v>0.54</v>
      </c>
      <c r="Y16" s="4">
        <f t="shared" si="3"/>
        <v>0.54</v>
      </c>
      <c r="Z16" s="4">
        <f t="shared" si="3"/>
        <v>0.54</v>
      </c>
      <c r="AA16" s="4">
        <f t="shared" si="3"/>
        <v>0.54</v>
      </c>
      <c r="AB16" s="4">
        <f t="shared" si="3"/>
        <v>0.54</v>
      </c>
      <c r="AC16" s="4">
        <f t="shared" si="3"/>
        <v>0.54</v>
      </c>
      <c r="AD16" s="4">
        <f t="shared" si="3"/>
        <v>0.54</v>
      </c>
      <c r="AE16" s="4">
        <f t="shared" si="3"/>
        <v>0.54</v>
      </c>
      <c r="AF16" s="4">
        <f t="shared" si="3"/>
        <v>0.54</v>
      </c>
      <c r="AG16" s="4">
        <f t="shared" si="3"/>
        <v>0.54</v>
      </c>
      <c r="AH16" s="4">
        <f t="shared" si="3"/>
        <v>0.54</v>
      </c>
      <c r="AI16" s="4">
        <f t="shared" si="3"/>
        <v>0.54</v>
      </c>
      <c r="AJ16" s="4">
        <f t="shared" si="3"/>
        <v>0.54</v>
      </c>
    </row>
    <row r="17" spans="1:36">
      <c r="A17" s="8" t="str">
        <f>'Capacity factors'!A18</f>
        <v>municipal solid waste</v>
      </c>
      <c r="B17" s="4">
        <f>'Capacity factors'!B18</f>
        <v>0.68</v>
      </c>
      <c r="C17" s="6">
        <f t="shared" si="1"/>
        <v>0.68</v>
      </c>
      <c r="D17" s="6">
        <f t="shared" si="3"/>
        <v>0.68</v>
      </c>
      <c r="E17" s="4">
        <f t="shared" si="3"/>
        <v>0.68</v>
      </c>
      <c r="F17" s="4">
        <f t="shared" si="3"/>
        <v>0.68</v>
      </c>
      <c r="G17" s="4">
        <f t="shared" si="3"/>
        <v>0.68</v>
      </c>
      <c r="H17" s="4">
        <f t="shared" si="3"/>
        <v>0.68</v>
      </c>
      <c r="I17" s="4">
        <f t="shared" si="3"/>
        <v>0.68</v>
      </c>
      <c r="J17" s="4">
        <f t="shared" si="3"/>
        <v>0.68</v>
      </c>
      <c r="K17" s="4">
        <f t="shared" si="3"/>
        <v>0.68</v>
      </c>
      <c r="L17" s="4">
        <f t="shared" si="3"/>
        <v>0.68</v>
      </c>
      <c r="M17" s="4">
        <f t="shared" si="3"/>
        <v>0.68</v>
      </c>
      <c r="N17" s="4">
        <f t="shared" si="3"/>
        <v>0.68</v>
      </c>
      <c r="O17" s="4">
        <f t="shared" si="3"/>
        <v>0.68</v>
      </c>
      <c r="P17" s="4">
        <f t="shared" si="3"/>
        <v>0.68</v>
      </c>
      <c r="Q17" s="4">
        <f t="shared" si="3"/>
        <v>0.68</v>
      </c>
      <c r="R17" s="4">
        <f t="shared" si="3"/>
        <v>0.68</v>
      </c>
      <c r="S17" s="4">
        <f t="shared" si="3"/>
        <v>0.68</v>
      </c>
      <c r="T17" s="4">
        <f t="shared" si="3"/>
        <v>0.68</v>
      </c>
      <c r="U17" s="4">
        <f t="shared" si="3"/>
        <v>0.68</v>
      </c>
      <c r="V17" s="4">
        <f t="shared" si="3"/>
        <v>0.68</v>
      </c>
      <c r="W17" s="4">
        <f t="shared" si="3"/>
        <v>0.68</v>
      </c>
      <c r="X17" s="4">
        <f t="shared" si="3"/>
        <v>0.68</v>
      </c>
      <c r="Y17" s="4">
        <f t="shared" si="3"/>
        <v>0.68</v>
      </c>
      <c r="Z17" s="4">
        <f t="shared" si="3"/>
        <v>0.68</v>
      </c>
      <c r="AA17" s="4">
        <f t="shared" si="3"/>
        <v>0.68</v>
      </c>
      <c r="AB17" s="4">
        <f t="shared" si="3"/>
        <v>0.68</v>
      </c>
      <c r="AC17" s="4">
        <f t="shared" si="3"/>
        <v>0.68</v>
      </c>
      <c r="AD17" s="4">
        <f t="shared" si="3"/>
        <v>0.68</v>
      </c>
      <c r="AE17" s="4">
        <f t="shared" si="3"/>
        <v>0.68</v>
      </c>
      <c r="AF17" s="4">
        <f t="shared" si="3"/>
        <v>0.68</v>
      </c>
      <c r="AG17" s="4">
        <f t="shared" si="3"/>
        <v>0.68</v>
      </c>
      <c r="AH17" s="4">
        <f t="shared" si="3"/>
        <v>0.68</v>
      </c>
      <c r="AI17" s="4">
        <f t="shared" si="3"/>
        <v>0.68</v>
      </c>
      <c r="AJ17" s="4">
        <f t="shared" si="3"/>
        <v>0.68</v>
      </c>
    </row>
    <row r="18" spans="1:36">
      <c r="A18" s="7"/>
      <c r="B18" s="7"/>
      <c r="C18" s="7"/>
      <c r="D18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AJ17"/>
  <sheetViews>
    <sheetView workbookViewId="0">
      <selection activeCell="A2" sqref="A2"/>
    </sheetView>
  </sheetViews>
  <sheetFormatPr defaultColWidth="8.796875" defaultRowHeight="14.25"/>
  <cols>
    <col min="1" max="1" width="24.46484375" customWidth="1"/>
    <col min="2" max="4" width="9.1328125" customWidth="1"/>
  </cols>
  <sheetData>
    <row r="1" spans="1:36" ht="28.5">
      <c r="A1" s="5" t="s">
        <v>14</v>
      </c>
      <c r="B1">
        <v>2016</v>
      </c>
      <c r="C1" s="3">
        <v>2017</v>
      </c>
      <c r="D1">
        <v>2018</v>
      </c>
      <c r="E1" s="3">
        <v>2019</v>
      </c>
      <c r="F1">
        <v>2020</v>
      </c>
      <c r="G1" s="3">
        <v>2021</v>
      </c>
      <c r="H1">
        <v>2022</v>
      </c>
      <c r="I1" s="3">
        <v>2023</v>
      </c>
      <c r="J1">
        <v>2024</v>
      </c>
      <c r="K1" s="3">
        <v>2025</v>
      </c>
      <c r="L1">
        <v>2026</v>
      </c>
      <c r="M1" s="3">
        <v>2027</v>
      </c>
      <c r="N1">
        <v>2028</v>
      </c>
      <c r="O1" s="3">
        <v>2029</v>
      </c>
      <c r="P1">
        <v>2030</v>
      </c>
      <c r="Q1" s="3">
        <v>2031</v>
      </c>
      <c r="R1">
        <v>2032</v>
      </c>
      <c r="S1" s="3">
        <v>2033</v>
      </c>
      <c r="T1">
        <v>2034</v>
      </c>
      <c r="U1" s="3">
        <v>2035</v>
      </c>
      <c r="V1">
        <v>2036</v>
      </c>
      <c r="W1" s="3">
        <v>2037</v>
      </c>
      <c r="X1">
        <v>2038</v>
      </c>
      <c r="Y1" s="3">
        <v>2039</v>
      </c>
      <c r="Z1">
        <v>2040</v>
      </c>
      <c r="AA1" s="3">
        <v>2041</v>
      </c>
      <c r="AB1">
        <v>2042</v>
      </c>
      <c r="AC1" s="3">
        <v>2043</v>
      </c>
      <c r="AD1">
        <v>2044</v>
      </c>
      <c r="AE1" s="3">
        <v>2045</v>
      </c>
      <c r="AF1">
        <v>2046</v>
      </c>
      <c r="AG1" s="3">
        <v>2047</v>
      </c>
      <c r="AH1">
        <v>2048</v>
      </c>
      <c r="AI1" s="3">
        <v>2049</v>
      </c>
      <c r="AJ1">
        <v>2050</v>
      </c>
    </row>
    <row r="2" spans="1:36">
      <c r="A2" t="str">
        <f>'BECF-pre-ret'!A2</f>
        <v>hard coal</v>
      </c>
      <c r="B2">
        <v>0</v>
      </c>
      <c r="C2">
        <f>$B2</f>
        <v>0</v>
      </c>
      <c r="D2">
        <f t="shared" ref="D2:AJ10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</row>
    <row r="3" spans="1:36">
      <c r="A3" t="str">
        <f>'BECF-pre-ret'!A3</f>
        <v>natural gas nonpeaker</v>
      </c>
      <c r="B3">
        <v>0</v>
      </c>
      <c r="C3">
        <f t="shared" ref="C3:R17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</row>
    <row r="4" spans="1:36">
      <c r="A4" t="str">
        <f>'BECF-pre-ret'!A4</f>
        <v>nuclear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</row>
    <row r="5" spans="1:36">
      <c r="A5" t="str">
        <f>'BECF-pre-ret'!A5</f>
        <v>hydro</v>
      </c>
      <c r="B5">
        <v>0</v>
      </c>
      <c r="C5">
        <f t="shared" si="1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</row>
    <row r="6" spans="1:36">
      <c r="A6" t="str">
        <f>'BECF-pre-ret'!A6</f>
        <v>onshore wind</v>
      </c>
      <c r="B6">
        <v>0</v>
      </c>
      <c r="C6">
        <f t="shared" si="1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</row>
    <row r="7" spans="1:36">
      <c r="A7" t="str">
        <f>'BECF-pre-ret'!A7</f>
        <v>solar PV</v>
      </c>
      <c r="B7">
        <v>0</v>
      </c>
      <c r="C7">
        <f t="shared" si="1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</row>
    <row r="8" spans="1:36">
      <c r="A8" t="str">
        <f>'BECF-pre-ret'!A8</f>
        <v>solar thermal</v>
      </c>
      <c r="B8">
        <v>0</v>
      </c>
      <c r="C8">
        <f t="shared" si="1"/>
        <v>0</v>
      </c>
      <c r="D8">
        <f t="shared" si="0"/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0</v>
      </c>
    </row>
    <row r="9" spans="1:36">
      <c r="A9" t="str">
        <f>'BECF-pre-ret'!A9</f>
        <v>biomass</v>
      </c>
      <c r="B9">
        <v>0</v>
      </c>
      <c r="C9">
        <f t="shared" si="1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0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0"/>
        <v>0</v>
      </c>
      <c r="AE9">
        <f t="shared" si="0"/>
        <v>0</v>
      </c>
      <c r="AF9">
        <f t="shared" si="0"/>
        <v>0</v>
      </c>
      <c r="AG9">
        <f t="shared" si="0"/>
        <v>0</v>
      </c>
      <c r="AH9">
        <f t="shared" si="0"/>
        <v>0</v>
      </c>
      <c r="AI9">
        <f t="shared" si="0"/>
        <v>0</v>
      </c>
      <c r="AJ9">
        <f t="shared" si="0"/>
        <v>0</v>
      </c>
    </row>
    <row r="10" spans="1:36">
      <c r="A10" t="str">
        <f>'BECF-pre-ret'!A10</f>
        <v>geothermal</v>
      </c>
      <c r="B10">
        <v>0</v>
      </c>
      <c r="C10">
        <f t="shared" si="1"/>
        <v>0</v>
      </c>
      <c r="D10">
        <f t="shared" si="0"/>
        <v>0</v>
      </c>
      <c r="E10">
        <f t="shared" si="0"/>
        <v>0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ref="D10:AJ17" si="2">$B10</f>
        <v>0</v>
      </c>
      <c r="K10">
        <f t="shared" si="2"/>
        <v>0</v>
      </c>
      <c r="L10">
        <f t="shared" si="2"/>
        <v>0</v>
      </c>
      <c r="M10">
        <f t="shared" si="2"/>
        <v>0</v>
      </c>
      <c r="N10">
        <f t="shared" si="2"/>
        <v>0</v>
      </c>
      <c r="O10">
        <f t="shared" si="2"/>
        <v>0</v>
      </c>
      <c r="P10">
        <f t="shared" si="2"/>
        <v>0</v>
      </c>
      <c r="Q10">
        <f t="shared" si="2"/>
        <v>0</v>
      </c>
      <c r="R10">
        <f t="shared" si="2"/>
        <v>0</v>
      </c>
      <c r="S10">
        <f t="shared" si="2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  <c r="AC10">
        <f t="shared" si="2"/>
        <v>0</v>
      </c>
      <c r="AD10">
        <f t="shared" si="2"/>
        <v>0</v>
      </c>
      <c r="AE10">
        <f t="shared" si="2"/>
        <v>0</v>
      </c>
      <c r="AF10">
        <f t="shared" si="2"/>
        <v>0</v>
      </c>
      <c r="AG10">
        <f t="shared" si="2"/>
        <v>0</v>
      </c>
      <c r="AH10">
        <f t="shared" si="2"/>
        <v>0</v>
      </c>
      <c r="AI10">
        <f t="shared" si="2"/>
        <v>0</v>
      </c>
      <c r="AJ10">
        <f t="shared" si="2"/>
        <v>0</v>
      </c>
    </row>
    <row r="11" spans="1:36">
      <c r="A11" t="str">
        <f>'BECF-pre-ret'!A11</f>
        <v>petroleum</v>
      </c>
      <c r="B11">
        <v>0</v>
      </c>
      <c r="C11">
        <f t="shared" si="1"/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</row>
    <row r="12" spans="1:36">
      <c r="A12" t="str">
        <f>'BECF-pre-ret'!A12</f>
        <v>natural gas peaker</v>
      </c>
      <c r="B12">
        <v>0</v>
      </c>
      <c r="C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</row>
    <row r="13" spans="1:36">
      <c r="A13" t="str">
        <f>'BECF-pre-ret'!A13</f>
        <v>lignite</v>
      </c>
      <c r="B13">
        <v>0</v>
      </c>
      <c r="C13">
        <f t="shared" si="1"/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</row>
    <row r="14" spans="1:36">
      <c r="A14" t="str">
        <f>'BECF-pre-ret'!A14</f>
        <v>offshore wind</v>
      </c>
      <c r="B14">
        <v>0</v>
      </c>
      <c r="C14">
        <f t="shared" si="1"/>
        <v>0</v>
      </c>
      <c r="D14">
        <f t="shared" si="2"/>
        <v>0</v>
      </c>
      <c r="E14">
        <f t="shared" si="2"/>
        <v>0</v>
      </c>
      <c r="F14">
        <f t="shared" si="2"/>
        <v>0</v>
      </c>
      <c r="G14">
        <f t="shared" si="2"/>
        <v>0</v>
      </c>
      <c r="H14">
        <f t="shared" si="2"/>
        <v>0</v>
      </c>
      <c r="I14">
        <f t="shared" si="2"/>
        <v>0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  <c r="S14">
        <f t="shared" si="2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  <c r="AC14">
        <f t="shared" si="2"/>
        <v>0</v>
      </c>
      <c r="AD14">
        <f t="shared" si="2"/>
        <v>0</v>
      </c>
      <c r="AE14">
        <f t="shared" si="2"/>
        <v>0</v>
      </c>
      <c r="AF14">
        <f t="shared" si="2"/>
        <v>0</v>
      </c>
      <c r="AG14">
        <f t="shared" si="2"/>
        <v>0</v>
      </c>
      <c r="AH14">
        <f t="shared" si="2"/>
        <v>0</v>
      </c>
      <c r="AI14">
        <f t="shared" si="2"/>
        <v>0</v>
      </c>
      <c r="AJ14">
        <f t="shared" si="2"/>
        <v>0</v>
      </c>
    </row>
    <row r="15" spans="1:36">
      <c r="A15" t="str">
        <f>'BECF-pre-ret'!A15</f>
        <v>crude oil</v>
      </c>
      <c r="B15">
        <v>0</v>
      </c>
      <c r="C15">
        <f t="shared" si="1"/>
        <v>0</v>
      </c>
      <c r="D15">
        <f t="shared" si="2"/>
        <v>0</v>
      </c>
      <c r="E15">
        <f t="shared" si="2"/>
        <v>0</v>
      </c>
      <c r="F15">
        <f t="shared" si="2"/>
        <v>0</v>
      </c>
      <c r="G15">
        <f t="shared" si="2"/>
        <v>0</v>
      </c>
      <c r="H15">
        <f t="shared" si="2"/>
        <v>0</v>
      </c>
      <c r="I15">
        <f t="shared" si="2"/>
        <v>0</v>
      </c>
      <c r="J15">
        <f t="shared" si="2"/>
        <v>0</v>
      </c>
      <c r="K15">
        <f t="shared" si="2"/>
        <v>0</v>
      </c>
      <c r="L15">
        <f t="shared" si="2"/>
        <v>0</v>
      </c>
      <c r="M15">
        <f t="shared" si="2"/>
        <v>0</v>
      </c>
      <c r="N15">
        <f t="shared" si="2"/>
        <v>0</v>
      </c>
      <c r="O15">
        <f t="shared" si="2"/>
        <v>0</v>
      </c>
      <c r="P15">
        <f t="shared" si="2"/>
        <v>0</v>
      </c>
      <c r="Q15">
        <f t="shared" si="2"/>
        <v>0</v>
      </c>
      <c r="R15">
        <f t="shared" si="2"/>
        <v>0</v>
      </c>
      <c r="S15">
        <f t="shared" si="2"/>
        <v>0</v>
      </c>
      <c r="T15">
        <f t="shared" si="2"/>
        <v>0</v>
      </c>
      <c r="U15">
        <f t="shared" si="2"/>
        <v>0</v>
      </c>
      <c r="V15">
        <f t="shared" si="2"/>
        <v>0</v>
      </c>
      <c r="W15">
        <f t="shared" si="2"/>
        <v>0</v>
      </c>
      <c r="X15">
        <f t="shared" si="2"/>
        <v>0</v>
      </c>
      <c r="Y15">
        <f t="shared" si="2"/>
        <v>0</v>
      </c>
      <c r="Z15">
        <f t="shared" si="2"/>
        <v>0</v>
      </c>
      <c r="AA15">
        <f t="shared" si="2"/>
        <v>0</v>
      </c>
      <c r="AB15">
        <f t="shared" si="2"/>
        <v>0</v>
      </c>
      <c r="AC15">
        <f t="shared" si="2"/>
        <v>0</v>
      </c>
      <c r="AD15">
        <f t="shared" si="2"/>
        <v>0</v>
      </c>
      <c r="AE15">
        <f t="shared" si="2"/>
        <v>0</v>
      </c>
      <c r="AF15">
        <f t="shared" si="2"/>
        <v>0</v>
      </c>
      <c r="AG15">
        <f t="shared" si="2"/>
        <v>0</v>
      </c>
      <c r="AH15">
        <f t="shared" si="2"/>
        <v>0</v>
      </c>
      <c r="AI15">
        <f t="shared" si="2"/>
        <v>0</v>
      </c>
      <c r="AJ15">
        <f t="shared" si="2"/>
        <v>0</v>
      </c>
    </row>
    <row r="16" spans="1:36">
      <c r="A16" t="str">
        <f>'BECF-pre-ret'!A16</f>
        <v>heavy or residual fuel oil</v>
      </c>
      <c r="B16">
        <v>0</v>
      </c>
      <c r="C16">
        <f t="shared" si="1"/>
        <v>0</v>
      </c>
      <c r="D16">
        <f t="shared" si="2"/>
        <v>0</v>
      </c>
      <c r="E16">
        <f t="shared" si="2"/>
        <v>0</v>
      </c>
      <c r="F16">
        <f t="shared" si="2"/>
        <v>0</v>
      </c>
      <c r="G16">
        <f t="shared" si="2"/>
        <v>0</v>
      </c>
      <c r="H16">
        <f t="shared" si="2"/>
        <v>0</v>
      </c>
      <c r="I16">
        <f t="shared" si="2"/>
        <v>0</v>
      </c>
      <c r="J16">
        <f t="shared" si="2"/>
        <v>0</v>
      </c>
      <c r="K16">
        <f t="shared" si="2"/>
        <v>0</v>
      </c>
      <c r="L16">
        <f t="shared" si="2"/>
        <v>0</v>
      </c>
      <c r="M16">
        <f t="shared" si="2"/>
        <v>0</v>
      </c>
      <c r="N16">
        <f t="shared" si="2"/>
        <v>0</v>
      </c>
      <c r="O16">
        <f t="shared" si="2"/>
        <v>0</v>
      </c>
      <c r="P16">
        <f t="shared" si="2"/>
        <v>0</v>
      </c>
      <c r="Q16">
        <f t="shared" si="2"/>
        <v>0</v>
      </c>
      <c r="R16">
        <f t="shared" si="2"/>
        <v>0</v>
      </c>
      <c r="S16">
        <f t="shared" si="2"/>
        <v>0</v>
      </c>
      <c r="T16">
        <f t="shared" si="2"/>
        <v>0</v>
      </c>
      <c r="U16">
        <f t="shared" si="2"/>
        <v>0</v>
      </c>
      <c r="V16">
        <f t="shared" si="2"/>
        <v>0</v>
      </c>
      <c r="W16">
        <f t="shared" si="2"/>
        <v>0</v>
      </c>
      <c r="X16">
        <f t="shared" si="2"/>
        <v>0</v>
      </c>
      <c r="Y16">
        <f t="shared" si="2"/>
        <v>0</v>
      </c>
      <c r="Z16">
        <f t="shared" si="2"/>
        <v>0</v>
      </c>
      <c r="AA16">
        <f t="shared" si="2"/>
        <v>0</v>
      </c>
      <c r="AB16">
        <f t="shared" si="2"/>
        <v>0</v>
      </c>
      <c r="AC16">
        <f t="shared" si="2"/>
        <v>0</v>
      </c>
      <c r="AD16">
        <f t="shared" si="2"/>
        <v>0</v>
      </c>
      <c r="AE16">
        <f t="shared" si="2"/>
        <v>0</v>
      </c>
      <c r="AF16">
        <f t="shared" si="2"/>
        <v>0</v>
      </c>
      <c r="AG16">
        <f t="shared" si="2"/>
        <v>0</v>
      </c>
      <c r="AH16">
        <f t="shared" si="2"/>
        <v>0</v>
      </c>
      <c r="AI16">
        <f t="shared" si="2"/>
        <v>0</v>
      </c>
      <c r="AJ16">
        <f t="shared" si="2"/>
        <v>0</v>
      </c>
    </row>
    <row r="17" spans="1:36">
      <c r="A17" t="str">
        <f>'BECF-pre-ret'!A17</f>
        <v>municipal solid waste</v>
      </c>
      <c r="B17">
        <v>0</v>
      </c>
      <c r="C17">
        <f t="shared" si="1"/>
        <v>0</v>
      </c>
      <c r="D17">
        <f t="shared" si="2"/>
        <v>0</v>
      </c>
      <c r="E17">
        <f t="shared" si="2"/>
        <v>0</v>
      </c>
      <c r="F17">
        <f t="shared" si="2"/>
        <v>0</v>
      </c>
      <c r="G17">
        <f t="shared" si="2"/>
        <v>0</v>
      </c>
      <c r="H17">
        <f t="shared" si="2"/>
        <v>0</v>
      </c>
      <c r="I17">
        <f t="shared" si="2"/>
        <v>0</v>
      </c>
      <c r="J17">
        <f t="shared" si="2"/>
        <v>0</v>
      </c>
      <c r="K17">
        <f t="shared" si="2"/>
        <v>0</v>
      </c>
      <c r="L17">
        <f t="shared" si="2"/>
        <v>0</v>
      </c>
      <c r="M17">
        <f t="shared" si="2"/>
        <v>0</v>
      </c>
      <c r="N17">
        <f t="shared" si="2"/>
        <v>0</v>
      </c>
      <c r="O17">
        <f t="shared" si="2"/>
        <v>0</v>
      </c>
      <c r="P17">
        <f t="shared" si="2"/>
        <v>0</v>
      </c>
      <c r="Q17">
        <f t="shared" si="2"/>
        <v>0</v>
      </c>
      <c r="R17">
        <f t="shared" si="2"/>
        <v>0</v>
      </c>
      <c r="S17">
        <f t="shared" si="2"/>
        <v>0</v>
      </c>
      <c r="T17">
        <f t="shared" si="2"/>
        <v>0</v>
      </c>
      <c r="U17">
        <f t="shared" si="2"/>
        <v>0</v>
      </c>
      <c r="V17">
        <f t="shared" si="2"/>
        <v>0</v>
      </c>
      <c r="W17">
        <f t="shared" si="2"/>
        <v>0</v>
      </c>
      <c r="X17">
        <f t="shared" si="2"/>
        <v>0</v>
      </c>
      <c r="Y17">
        <f t="shared" si="2"/>
        <v>0</v>
      </c>
      <c r="Z17">
        <f t="shared" si="2"/>
        <v>0</v>
      </c>
      <c r="AA17">
        <f t="shared" si="2"/>
        <v>0</v>
      </c>
      <c r="AB17">
        <f t="shared" si="2"/>
        <v>0</v>
      </c>
      <c r="AC17">
        <f t="shared" si="2"/>
        <v>0</v>
      </c>
      <c r="AD17">
        <f t="shared" si="2"/>
        <v>0</v>
      </c>
      <c r="AE17">
        <f t="shared" si="2"/>
        <v>0</v>
      </c>
      <c r="AF17">
        <f t="shared" si="2"/>
        <v>0</v>
      </c>
      <c r="AG17">
        <f t="shared" si="2"/>
        <v>0</v>
      </c>
      <c r="AH17">
        <f t="shared" ref="AH17:AJ17" si="3">$B17</f>
        <v>0</v>
      </c>
      <c r="AI17">
        <f t="shared" si="3"/>
        <v>0</v>
      </c>
      <c r="AJ17">
        <f t="shared" si="3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AJ21"/>
  <sheetViews>
    <sheetView topLeftCell="H1" workbookViewId="0">
      <selection activeCell="AH12" sqref="AH12"/>
    </sheetView>
  </sheetViews>
  <sheetFormatPr defaultColWidth="8.796875" defaultRowHeight="14.25"/>
  <cols>
    <col min="1" max="1" width="23.796875" customWidth="1"/>
    <col min="2" max="4" width="9.1328125" customWidth="1"/>
  </cols>
  <sheetData>
    <row r="1" spans="1:36" ht="28.5">
      <c r="A1" s="5" t="s">
        <v>14</v>
      </c>
      <c r="B1">
        <v>2016</v>
      </c>
      <c r="C1" s="3">
        <v>2017</v>
      </c>
      <c r="D1">
        <v>2018</v>
      </c>
      <c r="E1" s="3">
        <v>2019</v>
      </c>
      <c r="F1">
        <v>2020</v>
      </c>
      <c r="G1" s="3">
        <v>2021</v>
      </c>
      <c r="H1">
        <v>2022</v>
      </c>
      <c r="I1" s="3">
        <v>2023</v>
      </c>
      <c r="J1">
        <v>2024</v>
      </c>
      <c r="K1" s="3">
        <v>2025</v>
      </c>
      <c r="L1">
        <v>2026</v>
      </c>
      <c r="M1" s="3">
        <v>2027</v>
      </c>
      <c r="N1">
        <v>2028</v>
      </c>
      <c r="O1" s="3">
        <v>2029</v>
      </c>
      <c r="P1">
        <v>2030</v>
      </c>
      <c r="Q1" s="3">
        <v>2031</v>
      </c>
      <c r="R1">
        <v>2032</v>
      </c>
      <c r="S1" s="3">
        <v>2033</v>
      </c>
      <c r="T1">
        <v>2034</v>
      </c>
      <c r="U1" s="3">
        <v>2035</v>
      </c>
      <c r="V1">
        <v>2036</v>
      </c>
      <c r="W1" s="3">
        <v>2037</v>
      </c>
      <c r="X1">
        <v>2038</v>
      </c>
      <c r="Y1" s="3">
        <v>2039</v>
      </c>
      <c r="Z1">
        <v>2040</v>
      </c>
      <c r="AA1" s="3">
        <v>2041</v>
      </c>
      <c r="AB1">
        <v>2042</v>
      </c>
      <c r="AC1" s="3">
        <v>2043</v>
      </c>
      <c r="AD1">
        <v>2044</v>
      </c>
      <c r="AE1" s="3">
        <v>2045</v>
      </c>
      <c r="AF1">
        <v>2046</v>
      </c>
      <c r="AG1" s="3">
        <v>2047</v>
      </c>
      <c r="AH1">
        <v>2048</v>
      </c>
      <c r="AI1" s="3">
        <v>2049</v>
      </c>
      <c r="AJ1">
        <v>2050</v>
      </c>
    </row>
    <row r="2" spans="1:36">
      <c r="A2" t="str">
        <f>'BECF-pre-ret'!A2</f>
        <v>hard coal</v>
      </c>
      <c r="B2" s="4">
        <f>'Capacity factors'!C3</f>
        <v>0.5</v>
      </c>
      <c r="C2" s="4">
        <f>$B2</f>
        <v>0.5</v>
      </c>
      <c r="D2" s="4">
        <f t="shared" ref="D2:AJ10" si="0">$B2</f>
        <v>0.5</v>
      </c>
      <c r="E2" s="4">
        <f t="shared" si="0"/>
        <v>0.5</v>
      </c>
      <c r="F2" s="4">
        <f t="shared" si="0"/>
        <v>0.5</v>
      </c>
      <c r="G2" s="4">
        <f t="shared" si="0"/>
        <v>0.5</v>
      </c>
      <c r="H2" s="4">
        <f t="shared" si="0"/>
        <v>0.5</v>
      </c>
      <c r="I2" s="4">
        <f t="shared" si="0"/>
        <v>0.5</v>
      </c>
      <c r="J2" s="4">
        <f t="shared" si="0"/>
        <v>0.5</v>
      </c>
      <c r="K2" s="4">
        <f t="shared" si="0"/>
        <v>0.5</v>
      </c>
      <c r="L2" s="4">
        <f t="shared" si="0"/>
        <v>0.5</v>
      </c>
      <c r="M2" s="4">
        <f t="shared" si="0"/>
        <v>0.5</v>
      </c>
      <c r="N2" s="4">
        <f t="shared" si="0"/>
        <v>0.5</v>
      </c>
      <c r="O2" s="4">
        <f t="shared" si="0"/>
        <v>0.5</v>
      </c>
      <c r="P2" s="4">
        <f t="shared" si="0"/>
        <v>0.5</v>
      </c>
      <c r="Q2" s="4">
        <f t="shared" si="0"/>
        <v>0.5</v>
      </c>
      <c r="R2" s="4">
        <f t="shared" si="0"/>
        <v>0.5</v>
      </c>
      <c r="S2" s="4">
        <f t="shared" si="0"/>
        <v>0.5</v>
      </c>
      <c r="T2" s="4">
        <f t="shared" si="0"/>
        <v>0.5</v>
      </c>
      <c r="U2" s="4">
        <f t="shared" si="0"/>
        <v>0.5</v>
      </c>
      <c r="V2" s="4">
        <f t="shared" si="0"/>
        <v>0.5</v>
      </c>
      <c r="W2" s="4">
        <f t="shared" si="0"/>
        <v>0.5</v>
      </c>
      <c r="X2" s="4">
        <f t="shared" si="0"/>
        <v>0.5</v>
      </c>
      <c r="Y2" s="4">
        <f t="shared" si="0"/>
        <v>0.5</v>
      </c>
      <c r="Z2" s="4">
        <f t="shared" si="0"/>
        <v>0.5</v>
      </c>
      <c r="AA2" s="4">
        <f t="shared" si="0"/>
        <v>0.5</v>
      </c>
      <c r="AB2" s="4">
        <f t="shared" si="0"/>
        <v>0.5</v>
      </c>
      <c r="AC2" s="4">
        <f t="shared" si="0"/>
        <v>0.5</v>
      </c>
      <c r="AD2" s="4">
        <f t="shared" si="0"/>
        <v>0.5</v>
      </c>
      <c r="AE2" s="4">
        <f t="shared" si="0"/>
        <v>0.5</v>
      </c>
      <c r="AF2" s="4">
        <f t="shared" si="0"/>
        <v>0.5</v>
      </c>
      <c r="AG2" s="4">
        <f t="shared" si="0"/>
        <v>0.5</v>
      </c>
      <c r="AH2" s="4">
        <f t="shared" si="0"/>
        <v>0.5</v>
      </c>
      <c r="AI2" s="4">
        <f t="shared" si="0"/>
        <v>0.5</v>
      </c>
      <c r="AJ2" s="4">
        <f t="shared" si="0"/>
        <v>0.5</v>
      </c>
    </row>
    <row r="3" spans="1:36">
      <c r="A3" t="str">
        <f>'BECF-pre-ret'!A3</f>
        <v>natural gas nonpeaker</v>
      </c>
      <c r="B3" s="4">
        <f>'Capacity factors'!C4</f>
        <v>0.55000000000000004</v>
      </c>
      <c r="C3" s="4">
        <f t="shared" ref="C3:R12" si="1">$B3</f>
        <v>0.55000000000000004</v>
      </c>
      <c r="D3" s="4">
        <f t="shared" si="1"/>
        <v>0.55000000000000004</v>
      </c>
      <c r="E3" s="4">
        <f t="shared" si="1"/>
        <v>0.55000000000000004</v>
      </c>
      <c r="F3" s="4">
        <f t="shared" si="1"/>
        <v>0.55000000000000004</v>
      </c>
      <c r="G3" s="4">
        <f t="shared" si="1"/>
        <v>0.55000000000000004</v>
      </c>
      <c r="H3" s="4">
        <f t="shared" si="1"/>
        <v>0.55000000000000004</v>
      </c>
      <c r="I3" s="4">
        <f t="shared" si="1"/>
        <v>0.55000000000000004</v>
      </c>
      <c r="J3" s="4">
        <f t="shared" si="1"/>
        <v>0.55000000000000004</v>
      </c>
      <c r="K3" s="4">
        <f t="shared" si="1"/>
        <v>0.55000000000000004</v>
      </c>
      <c r="L3" s="4">
        <f t="shared" si="1"/>
        <v>0.55000000000000004</v>
      </c>
      <c r="M3" s="4">
        <f t="shared" si="1"/>
        <v>0.55000000000000004</v>
      </c>
      <c r="N3" s="4">
        <f t="shared" si="1"/>
        <v>0.55000000000000004</v>
      </c>
      <c r="O3" s="4">
        <f t="shared" si="1"/>
        <v>0.55000000000000004</v>
      </c>
      <c r="P3" s="4">
        <f t="shared" si="1"/>
        <v>0.55000000000000004</v>
      </c>
      <c r="Q3" s="4">
        <f t="shared" si="1"/>
        <v>0.55000000000000004</v>
      </c>
      <c r="R3" s="4">
        <f t="shared" si="1"/>
        <v>0.55000000000000004</v>
      </c>
      <c r="S3" s="4">
        <f t="shared" si="0"/>
        <v>0.55000000000000004</v>
      </c>
      <c r="T3" s="4">
        <f t="shared" si="0"/>
        <v>0.55000000000000004</v>
      </c>
      <c r="U3" s="4">
        <f t="shared" si="0"/>
        <v>0.55000000000000004</v>
      </c>
      <c r="V3" s="4">
        <f t="shared" si="0"/>
        <v>0.55000000000000004</v>
      </c>
      <c r="W3" s="4">
        <f t="shared" si="0"/>
        <v>0.55000000000000004</v>
      </c>
      <c r="X3" s="4">
        <f t="shared" si="0"/>
        <v>0.55000000000000004</v>
      </c>
      <c r="Y3" s="4">
        <f t="shared" si="0"/>
        <v>0.55000000000000004</v>
      </c>
      <c r="Z3" s="4">
        <f t="shared" si="0"/>
        <v>0.55000000000000004</v>
      </c>
      <c r="AA3" s="4">
        <f t="shared" si="0"/>
        <v>0.55000000000000004</v>
      </c>
      <c r="AB3" s="4">
        <f t="shared" si="0"/>
        <v>0.55000000000000004</v>
      </c>
      <c r="AC3" s="4">
        <f t="shared" si="0"/>
        <v>0.55000000000000004</v>
      </c>
      <c r="AD3" s="4">
        <f t="shared" si="0"/>
        <v>0.55000000000000004</v>
      </c>
      <c r="AE3" s="4">
        <f t="shared" si="0"/>
        <v>0.55000000000000004</v>
      </c>
      <c r="AF3" s="4">
        <f t="shared" si="0"/>
        <v>0.55000000000000004</v>
      </c>
      <c r="AG3" s="4">
        <f t="shared" si="0"/>
        <v>0.55000000000000004</v>
      </c>
      <c r="AH3" s="4">
        <f t="shared" si="0"/>
        <v>0.55000000000000004</v>
      </c>
      <c r="AI3" s="4">
        <f t="shared" si="0"/>
        <v>0.55000000000000004</v>
      </c>
      <c r="AJ3" s="4">
        <f t="shared" si="0"/>
        <v>0.55000000000000004</v>
      </c>
    </row>
    <row r="4" spans="1:36">
      <c r="A4" t="str">
        <f>'BECF-pre-ret'!A4</f>
        <v>nuclear</v>
      </c>
      <c r="B4" s="4">
        <f>'Capacity factors'!C5</f>
        <v>0.85</v>
      </c>
      <c r="C4" s="4">
        <f t="shared" si="1"/>
        <v>0.85</v>
      </c>
      <c r="D4" s="4">
        <f t="shared" si="0"/>
        <v>0.85</v>
      </c>
      <c r="E4" s="4">
        <f t="shared" si="0"/>
        <v>0.85</v>
      </c>
      <c r="F4" s="4">
        <f t="shared" si="0"/>
        <v>0.85</v>
      </c>
      <c r="G4" s="4">
        <f t="shared" si="0"/>
        <v>0.85</v>
      </c>
      <c r="H4" s="4">
        <f t="shared" si="0"/>
        <v>0.85</v>
      </c>
      <c r="I4" s="4">
        <f t="shared" si="0"/>
        <v>0.85</v>
      </c>
      <c r="J4" s="4">
        <f t="shared" si="0"/>
        <v>0.85</v>
      </c>
      <c r="K4" s="4">
        <f t="shared" si="0"/>
        <v>0.85</v>
      </c>
      <c r="L4" s="4">
        <f t="shared" si="0"/>
        <v>0.85</v>
      </c>
      <c r="M4" s="4">
        <f t="shared" si="0"/>
        <v>0.85</v>
      </c>
      <c r="N4" s="4">
        <f t="shared" si="0"/>
        <v>0.85</v>
      </c>
      <c r="O4" s="4">
        <f t="shared" si="0"/>
        <v>0.85</v>
      </c>
      <c r="P4" s="4">
        <f t="shared" si="0"/>
        <v>0.85</v>
      </c>
      <c r="Q4" s="4">
        <f t="shared" si="0"/>
        <v>0.85</v>
      </c>
      <c r="R4" s="4">
        <f t="shared" si="0"/>
        <v>0.85</v>
      </c>
      <c r="S4" s="4">
        <f t="shared" si="0"/>
        <v>0.85</v>
      </c>
      <c r="T4" s="4">
        <f t="shared" si="0"/>
        <v>0.85</v>
      </c>
      <c r="U4" s="4">
        <f t="shared" si="0"/>
        <v>0.85</v>
      </c>
      <c r="V4" s="4">
        <f t="shared" si="0"/>
        <v>0.85</v>
      </c>
      <c r="W4" s="4">
        <f t="shared" si="0"/>
        <v>0.85</v>
      </c>
      <c r="X4" s="4">
        <f t="shared" si="0"/>
        <v>0.85</v>
      </c>
      <c r="Y4" s="4">
        <f t="shared" si="0"/>
        <v>0.85</v>
      </c>
      <c r="Z4" s="4">
        <f t="shared" si="0"/>
        <v>0.85</v>
      </c>
      <c r="AA4" s="4">
        <f t="shared" si="0"/>
        <v>0.85</v>
      </c>
      <c r="AB4" s="4">
        <f t="shared" si="0"/>
        <v>0.85</v>
      </c>
      <c r="AC4" s="4">
        <f t="shared" si="0"/>
        <v>0.85</v>
      </c>
      <c r="AD4" s="4">
        <f t="shared" si="0"/>
        <v>0.85</v>
      </c>
      <c r="AE4" s="4">
        <f t="shared" si="0"/>
        <v>0.85</v>
      </c>
      <c r="AF4" s="4">
        <f t="shared" si="0"/>
        <v>0.85</v>
      </c>
      <c r="AG4" s="4">
        <f t="shared" si="0"/>
        <v>0.85</v>
      </c>
      <c r="AH4" s="4">
        <f t="shared" si="0"/>
        <v>0.85</v>
      </c>
      <c r="AI4" s="4">
        <f t="shared" si="0"/>
        <v>0.85</v>
      </c>
      <c r="AJ4" s="4">
        <f t="shared" si="0"/>
        <v>0.85</v>
      </c>
    </row>
    <row r="5" spans="1:36">
      <c r="A5" t="str">
        <f>'BECF-pre-ret'!A5</f>
        <v>hydro</v>
      </c>
      <c r="B5" s="4">
        <f>'Capacity factors'!C6</f>
        <v>0.56000000000000005</v>
      </c>
      <c r="C5" s="4">
        <f t="shared" si="1"/>
        <v>0.56000000000000005</v>
      </c>
      <c r="D5" s="4">
        <f t="shared" si="0"/>
        <v>0.56000000000000005</v>
      </c>
      <c r="E5" s="4">
        <f t="shared" si="0"/>
        <v>0.56000000000000005</v>
      </c>
      <c r="F5" s="4">
        <f t="shared" si="0"/>
        <v>0.56000000000000005</v>
      </c>
      <c r="G5" s="4">
        <f t="shared" si="0"/>
        <v>0.56000000000000005</v>
      </c>
      <c r="H5" s="4">
        <f t="shared" si="0"/>
        <v>0.56000000000000005</v>
      </c>
      <c r="I5" s="4">
        <f t="shared" si="0"/>
        <v>0.56000000000000005</v>
      </c>
      <c r="J5" s="4">
        <f t="shared" si="0"/>
        <v>0.56000000000000005</v>
      </c>
      <c r="K5" s="4">
        <f t="shared" si="0"/>
        <v>0.56000000000000005</v>
      </c>
      <c r="L5" s="4">
        <f t="shared" si="0"/>
        <v>0.56000000000000005</v>
      </c>
      <c r="M5" s="4">
        <f t="shared" si="0"/>
        <v>0.56000000000000005</v>
      </c>
      <c r="N5" s="4">
        <f t="shared" si="0"/>
        <v>0.56000000000000005</v>
      </c>
      <c r="O5" s="4">
        <f t="shared" si="0"/>
        <v>0.56000000000000005</v>
      </c>
      <c r="P5" s="4">
        <f t="shared" si="0"/>
        <v>0.56000000000000005</v>
      </c>
      <c r="Q5" s="4">
        <f t="shared" si="0"/>
        <v>0.56000000000000005</v>
      </c>
      <c r="R5" s="4">
        <f t="shared" si="0"/>
        <v>0.56000000000000005</v>
      </c>
      <c r="S5" s="4">
        <f t="shared" si="0"/>
        <v>0.56000000000000005</v>
      </c>
      <c r="T5" s="4">
        <f t="shared" si="0"/>
        <v>0.56000000000000005</v>
      </c>
      <c r="U5" s="4">
        <f t="shared" si="0"/>
        <v>0.56000000000000005</v>
      </c>
      <c r="V5" s="4">
        <f t="shared" si="0"/>
        <v>0.56000000000000005</v>
      </c>
      <c r="W5" s="4">
        <f t="shared" si="0"/>
        <v>0.56000000000000005</v>
      </c>
      <c r="X5" s="4">
        <f t="shared" si="0"/>
        <v>0.56000000000000005</v>
      </c>
      <c r="Y5" s="4">
        <f t="shared" si="0"/>
        <v>0.56000000000000005</v>
      </c>
      <c r="Z5" s="4">
        <f t="shared" si="0"/>
        <v>0.56000000000000005</v>
      </c>
      <c r="AA5" s="4">
        <f t="shared" si="0"/>
        <v>0.56000000000000005</v>
      </c>
      <c r="AB5" s="4">
        <f t="shared" si="0"/>
        <v>0.56000000000000005</v>
      </c>
      <c r="AC5" s="4">
        <f t="shared" si="0"/>
        <v>0.56000000000000005</v>
      </c>
      <c r="AD5" s="4">
        <f t="shared" si="0"/>
        <v>0.56000000000000005</v>
      </c>
      <c r="AE5" s="4">
        <f t="shared" si="0"/>
        <v>0.56000000000000005</v>
      </c>
      <c r="AF5" s="4">
        <f t="shared" si="0"/>
        <v>0.56000000000000005</v>
      </c>
      <c r="AG5" s="4">
        <f t="shared" si="0"/>
        <v>0.56000000000000005</v>
      </c>
      <c r="AH5" s="4">
        <f t="shared" si="0"/>
        <v>0.56000000000000005</v>
      </c>
      <c r="AI5" s="4">
        <f t="shared" si="0"/>
        <v>0.56000000000000005</v>
      </c>
      <c r="AJ5" s="4">
        <f t="shared" si="0"/>
        <v>0.56000000000000005</v>
      </c>
    </row>
    <row r="6" spans="1:36">
      <c r="A6" t="str">
        <f>'BECF-pre-ret'!A6</f>
        <v>onshore wind</v>
      </c>
      <c r="B6" s="4">
        <f>'Capacity factors'!C7</f>
        <v>0.36499999999999999</v>
      </c>
      <c r="C6" s="4">
        <f t="shared" si="1"/>
        <v>0.36499999999999999</v>
      </c>
      <c r="D6" s="4">
        <f t="shared" si="0"/>
        <v>0.36499999999999999</v>
      </c>
      <c r="E6" s="4">
        <f t="shared" si="0"/>
        <v>0.36499999999999999</v>
      </c>
      <c r="F6" s="4">
        <f t="shared" si="0"/>
        <v>0.36499999999999999</v>
      </c>
      <c r="G6" s="4">
        <f t="shared" si="0"/>
        <v>0.36499999999999999</v>
      </c>
      <c r="H6" s="4">
        <f t="shared" si="0"/>
        <v>0.36499999999999999</v>
      </c>
      <c r="I6" s="4">
        <f t="shared" si="0"/>
        <v>0.36499999999999999</v>
      </c>
      <c r="J6" s="4">
        <f t="shared" si="0"/>
        <v>0.36499999999999999</v>
      </c>
      <c r="K6" s="4">
        <f t="shared" si="0"/>
        <v>0.36499999999999999</v>
      </c>
      <c r="L6" s="4">
        <f t="shared" si="0"/>
        <v>0.36499999999999999</v>
      </c>
      <c r="M6" s="4">
        <f t="shared" si="0"/>
        <v>0.36499999999999999</v>
      </c>
      <c r="N6" s="4">
        <f t="shared" si="0"/>
        <v>0.36499999999999999</v>
      </c>
      <c r="O6" s="4">
        <f t="shared" si="0"/>
        <v>0.36499999999999999</v>
      </c>
      <c r="P6" s="4">
        <f t="shared" si="0"/>
        <v>0.36499999999999999</v>
      </c>
      <c r="Q6" s="4">
        <f t="shared" si="0"/>
        <v>0.36499999999999999</v>
      </c>
      <c r="R6" s="4">
        <f t="shared" si="0"/>
        <v>0.36499999999999999</v>
      </c>
      <c r="S6" s="4">
        <f t="shared" si="0"/>
        <v>0.36499999999999999</v>
      </c>
      <c r="T6" s="4">
        <f t="shared" si="0"/>
        <v>0.36499999999999999</v>
      </c>
      <c r="U6" s="4">
        <f t="shared" si="0"/>
        <v>0.36499999999999999</v>
      </c>
      <c r="V6" s="4">
        <f t="shared" si="0"/>
        <v>0.36499999999999999</v>
      </c>
      <c r="W6" s="4">
        <f t="shared" si="0"/>
        <v>0.36499999999999999</v>
      </c>
      <c r="X6" s="4">
        <f t="shared" si="0"/>
        <v>0.36499999999999999</v>
      </c>
      <c r="Y6" s="4">
        <f t="shared" si="0"/>
        <v>0.36499999999999999</v>
      </c>
      <c r="Z6" s="4">
        <f t="shared" si="0"/>
        <v>0.36499999999999999</v>
      </c>
      <c r="AA6" s="4">
        <f t="shared" si="0"/>
        <v>0.36499999999999999</v>
      </c>
      <c r="AB6" s="4">
        <f t="shared" si="0"/>
        <v>0.36499999999999999</v>
      </c>
      <c r="AC6" s="4">
        <f t="shared" si="0"/>
        <v>0.36499999999999999</v>
      </c>
      <c r="AD6" s="4">
        <f t="shared" si="0"/>
        <v>0.36499999999999999</v>
      </c>
      <c r="AE6" s="4">
        <f t="shared" si="0"/>
        <v>0.36499999999999999</v>
      </c>
      <c r="AF6" s="4">
        <f t="shared" si="0"/>
        <v>0.36499999999999999</v>
      </c>
      <c r="AG6" s="4">
        <f t="shared" si="0"/>
        <v>0.36499999999999999</v>
      </c>
      <c r="AH6" s="4">
        <f t="shared" si="0"/>
        <v>0.36499999999999999</v>
      </c>
      <c r="AI6" s="4">
        <f t="shared" si="0"/>
        <v>0.36499999999999999</v>
      </c>
      <c r="AJ6" s="4">
        <f t="shared" si="0"/>
        <v>0.36499999999999999</v>
      </c>
    </row>
    <row r="7" spans="1:36">
      <c r="A7" t="str">
        <f>'BECF-pre-ret'!A7</f>
        <v>solar PV</v>
      </c>
      <c r="B7" s="4">
        <f>'Capacity factors'!C8</f>
        <v>0.3</v>
      </c>
      <c r="C7" s="4">
        <f t="shared" si="1"/>
        <v>0.3</v>
      </c>
      <c r="D7" s="4">
        <f t="shared" si="0"/>
        <v>0.3</v>
      </c>
      <c r="E7" s="4">
        <f t="shared" si="0"/>
        <v>0.3</v>
      </c>
      <c r="F7" s="4">
        <f t="shared" si="0"/>
        <v>0.3</v>
      </c>
      <c r="G7" s="4">
        <f t="shared" si="0"/>
        <v>0.3</v>
      </c>
      <c r="H7" s="4">
        <f t="shared" si="0"/>
        <v>0.3</v>
      </c>
      <c r="I7" s="4">
        <f t="shared" si="0"/>
        <v>0.3</v>
      </c>
      <c r="J7" s="4">
        <f t="shared" si="0"/>
        <v>0.3</v>
      </c>
      <c r="K7" s="4">
        <f t="shared" si="0"/>
        <v>0.3</v>
      </c>
      <c r="L7" s="4">
        <f t="shared" si="0"/>
        <v>0.3</v>
      </c>
      <c r="M7" s="4">
        <f t="shared" si="0"/>
        <v>0.3</v>
      </c>
      <c r="N7" s="4">
        <f t="shared" si="0"/>
        <v>0.3</v>
      </c>
      <c r="O7" s="4">
        <f t="shared" si="0"/>
        <v>0.3</v>
      </c>
      <c r="P7" s="4">
        <f t="shared" si="0"/>
        <v>0.3</v>
      </c>
      <c r="Q7" s="4">
        <f t="shared" si="0"/>
        <v>0.3</v>
      </c>
      <c r="R7" s="4">
        <f t="shared" si="0"/>
        <v>0.3</v>
      </c>
      <c r="S7" s="4">
        <f t="shared" si="0"/>
        <v>0.3</v>
      </c>
      <c r="T7" s="4">
        <f t="shared" si="0"/>
        <v>0.3</v>
      </c>
      <c r="U7" s="4">
        <f t="shared" si="0"/>
        <v>0.3</v>
      </c>
      <c r="V7" s="4">
        <f t="shared" si="0"/>
        <v>0.3</v>
      </c>
      <c r="W7" s="4">
        <f t="shared" si="0"/>
        <v>0.3</v>
      </c>
      <c r="X7" s="4">
        <f t="shared" si="0"/>
        <v>0.3</v>
      </c>
      <c r="Y7" s="4">
        <f t="shared" si="0"/>
        <v>0.3</v>
      </c>
      <c r="Z7" s="4">
        <f t="shared" si="0"/>
        <v>0.3</v>
      </c>
      <c r="AA7" s="4">
        <f t="shared" si="0"/>
        <v>0.3</v>
      </c>
      <c r="AB7" s="4">
        <f t="shared" si="0"/>
        <v>0.3</v>
      </c>
      <c r="AC7" s="4">
        <f t="shared" si="0"/>
        <v>0.3</v>
      </c>
      <c r="AD7" s="4">
        <f t="shared" si="0"/>
        <v>0.3</v>
      </c>
      <c r="AE7" s="4">
        <f t="shared" si="0"/>
        <v>0.3</v>
      </c>
      <c r="AF7" s="4">
        <f t="shared" si="0"/>
        <v>0.3</v>
      </c>
      <c r="AG7" s="4">
        <f t="shared" si="0"/>
        <v>0.3</v>
      </c>
      <c r="AH7" s="4">
        <f t="shared" si="0"/>
        <v>0.3</v>
      </c>
      <c r="AI7" s="4">
        <f t="shared" si="0"/>
        <v>0.3</v>
      </c>
      <c r="AJ7" s="4">
        <f t="shared" si="0"/>
        <v>0.3</v>
      </c>
    </row>
    <row r="8" spans="1:36">
      <c r="A8" s="7" t="str">
        <f>'BECF-pre-ret'!A8</f>
        <v>solar thermal</v>
      </c>
      <c r="B8" s="4">
        <f>'Capacity factors'!C9</f>
        <v>0.67500000000000004</v>
      </c>
      <c r="C8" s="4">
        <f t="shared" si="1"/>
        <v>0.67500000000000004</v>
      </c>
      <c r="D8" s="4">
        <f t="shared" si="0"/>
        <v>0.67500000000000004</v>
      </c>
      <c r="E8" s="4">
        <f t="shared" si="0"/>
        <v>0.67500000000000004</v>
      </c>
      <c r="F8" s="4">
        <f t="shared" si="0"/>
        <v>0.67500000000000004</v>
      </c>
      <c r="G8" s="4">
        <f t="shared" si="0"/>
        <v>0.67500000000000004</v>
      </c>
      <c r="H8" s="4">
        <f t="shared" si="0"/>
        <v>0.67500000000000004</v>
      </c>
      <c r="I8" s="4">
        <f t="shared" si="0"/>
        <v>0.67500000000000004</v>
      </c>
      <c r="J8" s="4">
        <f t="shared" si="0"/>
        <v>0.67500000000000004</v>
      </c>
      <c r="K8" s="4">
        <f t="shared" si="0"/>
        <v>0.67500000000000004</v>
      </c>
      <c r="L8" s="4">
        <f t="shared" si="0"/>
        <v>0.67500000000000004</v>
      </c>
      <c r="M8" s="4">
        <f t="shared" si="0"/>
        <v>0.67500000000000004</v>
      </c>
      <c r="N8" s="4">
        <f t="shared" si="0"/>
        <v>0.67500000000000004</v>
      </c>
      <c r="O8" s="4">
        <f t="shared" si="0"/>
        <v>0.67500000000000004</v>
      </c>
      <c r="P8" s="4">
        <f t="shared" si="0"/>
        <v>0.67500000000000004</v>
      </c>
      <c r="Q8" s="4">
        <f t="shared" si="0"/>
        <v>0.67500000000000004</v>
      </c>
      <c r="R8" s="4">
        <f t="shared" si="0"/>
        <v>0.67500000000000004</v>
      </c>
      <c r="S8" s="4">
        <f t="shared" si="0"/>
        <v>0.67500000000000004</v>
      </c>
      <c r="T8" s="4">
        <f t="shared" si="0"/>
        <v>0.67500000000000004</v>
      </c>
      <c r="U8" s="4">
        <f t="shared" si="0"/>
        <v>0.67500000000000004</v>
      </c>
      <c r="V8" s="4">
        <f t="shared" si="0"/>
        <v>0.67500000000000004</v>
      </c>
      <c r="W8" s="4">
        <f t="shared" si="0"/>
        <v>0.67500000000000004</v>
      </c>
      <c r="X8" s="4">
        <f t="shared" si="0"/>
        <v>0.67500000000000004</v>
      </c>
      <c r="Y8" s="4">
        <f t="shared" si="0"/>
        <v>0.67500000000000004</v>
      </c>
      <c r="Z8" s="4">
        <f t="shared" si="0"/>
        <v>0.67500000000000004</v>
      </c>
      <c r="AA8" s="4">
        <f t="shared" si="0"/>
        <v>0.67500000000000004</v>
      </c>
      <c r="AB8" s="4">
        <f t="shared" si="0"/>
        <v>0.67500000000000004</v>
      </c>
      <c r="AC8" s="4">
        <f t="shared" si="0"/>
        <v>0.67500000000000004</v>
      </c>
      <c r="AD8" s="4">
        <f t="shared" si="0"/>
        <v>0.67500000000000004</v>
      </c>
      <c r="AE8" s="4">
        <f t="shared" si="0"/>
        <v>0.67500000000000004</v>
      </c>
      <c r="AF8" s="4">
        <f t="shared" si="0"/>
        <v>0.67500000000000004</v>
      </c>
      <c r="AG8" s="4">
        <f t="shared" si="0"/>
        <v>0.67500000000000004</v>
      </c>
      <c r="AH8" s="4">
        <f t="shared" si="0"/>
        <v>0.67500000000000004</v>
      </c>
      <c r="AI8" s="4">
        <f t="shared" si="0"/>
        <v>0.67500000000000004</v>
      </c>
      <c r="AJ8" s="4">
        <f t="shared" si="0"/>
        <v>0.67500000000000004</v>
      </c>
    </row>
    <row r="9" spans="1:36">
      <c r="A9" t="str">
        <f>'BECF-pre-ret'!A9</f>
        <v>biomass</v>
      </c>
      <c r="B9" s="4">
        <f>'Capacity factors'!C10</f>
        <v>0.47499999999999998</v>
      </c>
      <c r="C9" s="4">
        <f t="shared" si="1"/>
        <v>0.47499999999999998</v>
      </c>
      <c r="D9" s="4">
        <f t="shared" si="0"/>
        <v>0.47499999999999998</v>
      </c>
      <c r="E9" s="4">
        <f t="shared" si="0"/>
        <v>0.47499999999999998</v>
      </c>
      <c r="F9" s="4">
        <f t="shared" si="0"/>
        <v>0.47499999999999998</v>
      </c>
      <c r="G9" s="4">
        <f t="shared" si="0"/>
        <v>0.47499999999999998</v>
      </c>
      <c r="H9" s="4">
        <f t="shared" si="0"/>
        <v>0.47499999999999998</v>
      </c>
      <c r="I9" s="4">
        <f t="shared" si="0"/>
        <v>0.47499999999999998</v>
      </c>
      <c r="J9" s="4">
        <f t="shared" si="0"/>
        <v>0.47499999999999998</v>
      </c>
      <c r="K9" s="4">
        <f t="shared" si="0"/>
        <v>0.47499999999999998</v>
      </c>
      <c r="L9" s="4">
        <f t="shared" si="0"/>
        <v>0.47499999999999998</v>
      </c>
      <c r="M9" s="4">
        <f t="shared" si="0"/>
        <v>0.47499999999999998</v>
      </c>
      <c r="N9" s="4">
        <f t="shared" si="0"/>
        <v>0.47499999999999998</v>
      </c>
      <c r="O9" s="4">
        <f t="shared" si="0"/>
        <v>0.47499999999999998</v>
      </c>
      <c r="P9" s="4">
        <f t="shared" si="0"/>
        <v>0.47499999999999998</v>
      </c>
      <c r="Q9" s="4">
        <f t="shared" si="0"/>
        <v>0.47499999999999998</v>
      </c>
      <c r="R9" s="4">
        <f t="shared" si="0"/>
        <v>0.47499999999999998</v>
      </c>
      <c r="S9" s="4">
        <f t="shared" si="0"/>
        <v>0.47499999999999998</v>
      </c>
      <c r="T9" s="4">
        <f t="shared" si="0"/>
        <v>0.47499999999999998</v>
      </c>
      <c r="U9" s="4">
        <f t="shared" si="0"/>
        <v>0.47499999999999998</v>
      </c>
      <c r="V9" s="4">
        <f t="shared" si="0"/>
        <v>0.47499999999999998</v>
      </c>
      <c r="W9" s="4">
        <f t="shared" si="0"/>
        <v>0.47499999999999998</v>
      </c>
      <c r="X9" s="4">
        <f t="shared" si="0"/>
        <v>0.47499999999999998</v>
      </c>
      <c r="Y9" s="4">
        <f t="shared" si="0"/>
        <v>0.47499999999999998</v>
      </c>
      <c r="Z9" s="4">
        <f t="shared" si="0"/>
        <v>0.47499999999999998</v>
      </c>
      <c r="AA9" s="4">
        <f t="shared" si="0"/>
        <v>0.47499999999999998</v>
      </c>
      <c r="AB9" s="4">
        <f t="shared" si="0"/>
        <v>0.47499999999999998</v>
      </c>
      <c r="AC9" s="4">
        <f t="shared" si="0"/>
        <v>0.47499999999999998</v>
      </c>
      <c r="AD9" s="4">
        <f t="shared" si="0"/>
        <v>0.47499999999999998</v>
      </c>
      <c r="AE9" s="4">
        <f t="shared" si="0"/>
        <v>0.47499999999999998</v>
      </c>
      <c r="AF9" s="4">
        <f t="shared" si="0"/>
        <v>0.47499999999999998</v>
      </c>
      <c r="AG9" s="4">
        <f t="shared" si="0"/>
        <v>0.47499999999999998</v>
      </c>
      <c r="AH9" s="4">
        <f t="shared" si="0"/>
        <v>0.47499999999999998</v>
      </c>
      <c r="AI9" s="4">
        <f t="shared" si="0"/>
        <v>0.47499999999999998</v>
      </c>
      <c r="AJ9" s="4">
        <f t="shared" si="0"/>
        <v>0.47499999999999998</v>
      </c>
    </row>
    <row r="10" spans="1:36">
      <c r="A10" t="str">
        <f>'BECF-pre-ret'!A10</f>
        <v>geothermal</v>
      </c>
      <c r="B10" s="4">
        <f>'Capacity factors'!C11</f>
        <v>0.81400000000000006</v>
      </c>
      <c r="C10" s="4">
        <f t="shared" si="1"/>
        <v>0.81400000000000006</v>
      </c>
      <c r="D10" s="4">
        <f t="shared" si="0"/>
        <v>0.81400000000000006</v>
      </c>
      <c r="E10" s="4">
        <f t="shared" si="0"/>
        <v>0.81400000000000006</v>
      </c>
      <c r="F10" s="4">
        <f t="shared" si="0"/>
        <v>0.81400000000000006</v>
      </c>
      <c r="G10" s="4">
        <f t="shared" si="0"/>
        <v>0.81400000000000006</v>
      </c>
      <c r="H10" s="4">
        <f t="shared" si="0"/>
        <v>0.81400000000000006</v>
      </c>
      <c r="I10" s="4">
        <f t="shared" si="0"/>
        <v>0.81400000000000006</v>
      </c>
      <c r="J10" s="4">
        <f t="shared" ref="D10:AJ17" si="2">$B10</f>
        <v>0.81400000000000006</v>
      </c>
      <c r="K10" s="4">
        <f t="shared" si="2"/>
        <v>0.81400000000000006</v>
      </c>
      <c r="L10" s="4">
        <f t="shared" si="2"/>
        <v>0.81400000000000006</v>
      </c>
      <c r="M10" s="4">
        <f t="shared" si="2"/>
        <v>0.81400000000000006</v>
      </c>
      <c r="N10" s="4">
        <f t="shared" si="2"/>
        <v>0.81400000000000006</v>
      </c>
      <c r="O10" s="4">
        <f t="shared" si="2"/>
        <v>0.81400000000000006</v>
      </c>
      <c r="P10" s="4">
        <f t="shared" si="2"/>
        <v>0.81400000000000006</v>
      </c>
      <c r="Q10" s="4">
        <f t="shared" si="2"/>
        <v>0.81400000000000006</v>
      </c>
      <c r="R10" s="4">
        <f t="shared" si="2"/>
        <v>0.81400000000000006</v>
      </c>
      <c r="S10" s="4">
        <f t="shared" si="2"/>
        <v>0.81400000000000006</v>
      </c>
      <c r="T10" s="4">
        <f t="shared" si="2"/>
        <v>0.81400000000000006</v>
      </c>
      <c r="U10" s="4">
        <f t="shared" si="2"/>
        <v>0.81400000000000006</v>
      </c>
      <c r="V10" s="4">
        <f t="shared" si="2"/>
        <v>0.81400000000000006</v>
      </c>
      <c r="W10" s="4">
        <f t="shared" si="2"/>
        <v>0.81400000000000006</v>
      </c>
      <c r="X10" s="4">
        <f t="shared" si="2"/>
        <v>0.81400000000000006</v>
      </c>
      <c r="Y10" s="4">
        <f t="shared" si="2"/>
        <v>0.81400000000000006</v>
      </c>
      <c r="Z10" s="4">
        <f t="shared" si="2"/>
        <v>0.81400000000000006</v>
      </c>
      <c r="AA10" s="4">
        <f t="shared" si="2"/>
        <v>0.81400000000000006</v>
      </c>
      <c r="AB10" s="4">
        <f t="shared" si="2"/>
        <v>0.81400000000000006</v>
      </c>
      <c r="AC10" s="4">
        <f t="shared" si="2"/>
        <v>0.81400000000000006</v>
      </c>
      <c r="AD10" s="4">
        <f t="shared" si="2"/>
        <v>0.81400000000000006</v>
      </c>
      <c r="AE10" s="4">
        <f t="shared" si="2"/>
        <v>0.81400000000000006</v>
      </c>
      <c r="AF10" s="4">
        <f t="shared" si="2"/>
        <v>0.81400000000000006</v>
      </c>
      <c r="AG10" s="4">
        <f t="shared" si="2"/>
        <v>0.81400000000000006</v>
      </c>
      <c r="AH10" s="4">
        <f t="shared" si="2"/>
        <v>0.81400000000000006</v>
      </c>
      <c r="AI10" s="4">
        <f t="shared" si="2"/>
        <v>0.81400000000000006</v>
      </c>
      <c r="AJ10" s="4">
        <f t="shared" si="2"/>
        <v>0.81400000000000006</v>
      </c>
    </row>
    <row r="11" spans="1:36">
      <c r="A11" t="str">
        <f>'BECF-pre-ret'!A11</f>
        <v>petroleum</v>
      </c>
      <c r="B11" s="4">
        <f>'Capacity factors'!C12</f>
        <v>6.1233333333333341E-2</v>
      </c>
      <c r="C11" s="4">
        <f t="shared" si="1"/>
        <v>6.1233333333333341E-2</v>
      </c>
      <c r="D11" s="4">
        <f t="shared" si="2"/>
        <v>6.1233333333333341E-2</v>
      </c>
      <c r="E11" s="4">
        <f t="shared" si="2"/>
        <v>6.1233333333333341E-2</v>
      </c>
      <c r="F11" s="4">
        <f t="shared" si="2"/>
        <v>6.1233333333333341E-2</v>
      </c>
      <c r="G11" s="4">
        <f t="shared" si="2"/>
        <v>6.1233333333333341E-2</v>
      </c>
      <c r="H11" s="4">
        <f t="shared" si="2"/>
        <v>6.1233333333333341E-2</v>
      </c>
      <c r="I11" s="4">
        <f t="shared" si="2"/>
        <v>6.1233333333333341E-2</v>
      </c>
      <c r="J11" s="4">
        <f t="shared" si="2"/>
        <v>6.1233333333333341E-2</v>
      </c>
      <c r="K11" s="4">
        <f t="shared" si="2"/>
        <v>6.1233333333333341E-2</v>
      </c>
      <c r="L11" s="4">
        <f t="shared" si="2"/>
        <v>6.1233333333333341E-2</v>
      </c>
      <c r="M11" s="4">
        <f t="shared" si="2"/>
        <v>6.1233333333333341E-2</v>
      </c>
      <c r="N11" s="4">
        <f t="shared" si="2"/>
        <v>6.1233333333333341E-2</v>
      </c>
      <c r="O11" s="4">
        <f t="shared" si="2"/>
        <v>6.1233333333333341E-2</v>
      </c>
      <c r="P11" s="4">
        <f t="shared" si="2"/>
        <v>6.1233333333333341E-2</v>
      </c>
      <c r="Q11" s="4">
        <f t="shared" si="2"/>
        <v>6.1233333333333341E-2</v>
      </c>
      <c r="R11" s="4">
        <f t="shared" si="2"/>
        <v>6.1233333333333341E-2</v>
      </c>
      <c r="S11" s="4">
        <f t="shared" si="2"/>
        <v>6.1233333333333341E-2</v>
      </c>
      <c r="T11" s="4">
        <f t="shared" si="2"/>
        <v>6.1233333333333341E-2</v>
      </c>
      <c r="U11" s="4">
        <f t="shared" si="2"/>
        <v>6.1233333333333341E-2</v>
      </c>
      <c r="V11" s="4">
        <f t="shared" si="2"/>
        <v>6.1233333333333341E-2</v>
      </c>
      <c r="W11" s="4">
        <f t="shared" si="2"/>
        <v>6.1233333333333341E-2</v>
      </c>
      <c r="X11" s="4">
        <f t="shared" si="2"/>
        <v>6.1233333333333341E-2</v>
      </c>
      <c r="Y11" s="4">
        <f t="shared" si="2"/>
        <v>6.1233333333333341E-2</v>
      </c>
      <c r="Z11" s="4">
        <f t="shared" si="2"/>
        <v>6.1233333333333341E-2</v>
      </c>
      <c r="AA11" s="4">
        <f t="shared" si="2"/>
        <v>6.1233333333333341E-2</v>
      </c>
      <c r="AB11" s="4">
        <f t="shared" si="2"/>
        <v>6.1233333333333341E-2</v>
      </c>
      <c r="AC11" s="4">
        <f t="shared" si="2"/>
        <v>6.1233333333333341E-2</v>
      </c>
      <c r="AD11" s="4">
        <f t="shared" si="2"/>
        <v>6.1233333333333341E-2</v>
      </c>
      <c r="AE11" s="4">
        <f t="shared" si="2"/>
        <v>6.1233333333333341E-2</v>
      </c>
      <c r="AF11" s="4">
        <f t="shared" si="2"/>
        <v>6.1233333333333341E-2</v>
      </c>
      <c r="AG11" s="4">
        <f t="shared" si="2"/>
        <v>6.1233333333333341E-2</v>
      </c>
      <c r="AH11" s="4">
        <f t="shared" si="2"/>
        <v>6.1233333333333341E-2</v>
      </c>
      <c r="AI11" s="4">
        <f t="shared" si="2"/>
        <v>6.1233333333333341E-2</v>
      </c>
      <c r="AJ11" s="4">
        <f t="shared" si="2"/>
        <v>6.1233333333333341E-2</v>
      </c>
    </row>
    <row r="12" spans="1:36">
      <c r="A12" t="str">
        <f>'BECF-pre-ret'!A12</f>
        <v>natural gas peaker</v>
      </c>
      <c r="B12" s="4">
        <f>'Capacity factors'!C13</f>
        <v>0.15</v>
      </c>
      <c r="C12" s="4">
        <f t="shared" si="1"/>
        <v>0.15</v>
      </c>
      <c r="D12" s="4">
        <f t="shared" si="2"/>
        <v>0.15</v>
      </c>
      <c r="E12" s="4">
        <f t="shared" si="2"/>
        <v>0.15</v>
      </c>
      <c r="F12" s="4">
        <f t="shared" si="2"/>
        <v>0.15</v>
      </c>
      <c r="G12" s="4">
        <f t="shared" si="2"/>
        <v>0.15</v>
      </c>
      <c r="H12" s="4">
        <f t="shared" si="2"/>
        <v>0.15</v>
      </c>
      <c r="I12" s="4">
        <f t="shared" si="2"/>
        <v>0.15</v>
      </c>
      <c r="J12" s="4">
        <f t="shared" si="2"/>
        <v>0.15</v>
      </c>
      <c r="K12" s="4">
        <f t="shared" si="2"/>
        <v>0.15</v>
      </c>
      <c r="L12" s="4">
        <f t="shared" si="2"/>
        <v>0.15</v>
      </c>
      <c r="M12" s="4">
        <f t="shared" si="2"/>
        <v>0.15</v>
      </c>
      <c r="N12" s="4">
        <f t="shared" si="2"/>
        <v>0.15</v>
      </c>
      <c r="O12" s="4">
        <f t="shared" si="2"/>
        <v>0.15</v>
      </c>
      <c r="P12" s="4">
        <f t="shared" si="2"/>
        <v>0.15</v>
      </c>
      <c r="Q12" s="4">
        <f t="shared" si="2"/>
        <v>0.15</v>
      </c>
      <c r="R12" s="4">
        <f t="shared" si="2"/>
        <v>0.15</v>
      </c>
      <c r="S12" s="4">
        <f t="shared" si="2"/>
        <v>0.15</v>
      </c>
      <c r="T12" s="4">
        <f t="shared" si="2"/>
        <v>0.15</v>
      </c>
      <c r="U12" s="4">
        <f t="shared" si="2"/>
        <v>0.15</v>
      </c>
      <c r="V12" s="4">
        <f t="shared" si="2"/>
        <v>0.15</v>
      </c>
      <c r="W12" s="4">
        <f t="shared" si="2"/>
        <v>0.15</v>
      </c>
      <c r="X12" s="4">
        <f t="shared" si="2"/>
        <v>0.15</v>
      </c>
      <c r="Y12" s="4">
        <f t="shared" si="2"/>
        <v>0.15</v>
      </c>
      <c r="Z12" s="4">
        <f t="shared" si="2"/>
        <v>0.15</v>
      </c>
      <c r="AA12" s="4">
        <f t="shared" si="2"/>
        <v>0.15</v>
      </c>
      <c r="AB12" s="4">
        <f t="shared" si="2"/>
        <v>0.15</v>
      </c>
      <c r="AC12" s="4">
        <f t="shared" si="2"/>
        <v>0.15</v>
      </c>
      <c r="AD12" s="4">
        <f t="shared" si="2"/>
        <v>0.15</v>
      </c>
      <c r="AE12" s="4">
        <f t="shared" si="2"/>
        <v>0.15</v>
      </c>
      <c r="AF12" s="4">
        <f t="shared" si="2"/>
        <v>0.15</v>
      </c>
      <c r="AG12" s="4">
        <f t="shared" si="2"/>
        <v>0.15</v>
      </c>
      <c r="AH12" s="4">
        <f t="shared" si="2"/>
        <v>0.15</v>
      </c>
      <c r="AI12" s="4">
        <f t="shared" si="2"/>
        <v>0.15</v>
      </c>
      <c r="AJ12" s="4">
        <f t="shared" si="2"/>
        <v>0.15</v>
      </c>
    </row>
    <row r="13" spans="1:36">
      <c r="A13" s="7" t="str">
        <f>'BECF-pre-ret'!A13</f>
        <v>lignite</v>
      </c>
      <c r="B13" s="4">
        <f>B2</f>
        <v>0.5</v>
      </c>
      <c r="C13" s="4">
        <f>$B13</f>
        <v>0.5</v>
      </c>
      <c r="D13" s="4">
        <f t="shared" si="2"/>
        <v>0.5</v>
      </c>
      <c r="E13" s="4">
        <f t="shared" si="2"/>
        <v>0.5</v>
      </c>
      <c r="F13" s="4">
        <f t="shared" si="2"/>
        <v>0.5</v>
      </c>
      <c r="G13" s="4">
        <f t="shared" si="2"/>
        <v>0.5</v>
      </c>
      <c r="H13" s="4">
        <f t="shared" si="2"/>
        <v>0.5</v>
      </c>
      <c r="I13" s="4">
        <f t="shared" si="2"/>
        <v>0.5</v>
      </c>
      <c r="J13" s="4">
        <f t="shared" si="2"/>
        <v>0.5</v>
      </c>
      <c r="K13" s="4">
        <f t="shared" si="2"/>
        <v>0.5</v>
      </c>
      <c r="L13" s="4">
        <f t="shared" si="2"/>
        <v>0.5</v>
      </c>
      <c r="M13" s="4">
        <f t="shared" si="2"/>
        <v>0.5</v>
      </c>
      <c r="N13" s="4">
        <f t="shared" si="2"/>
        <v>0.5</v>
      </c>
      <c r="O13" s="4">
        <f t="shared" si="2"/>
        <v>0.5</v>
      </c>
      <c r="P13" s="4">
        <f t="shared" si="2"/>
        <v>0.5</v>
      </c>
      <c r="Q13" s="4">
        <f t="shared" si="2"/>
        <v>0.5</v>
      </c>
      <c r="R13" s="4">
        <f t="shared" si="2"/>
        <v>0.5</v>
      </c>
      <c r="S13" s="4">
        <f t="shared" si="2"/>
        <v>0.5</v>
      </c>
      <c r="T13" s="4">
        <f t="shared" si="2"/>
        <v>0.5</v>
      </c>
      <c r="U13" s="4">
        <f t="shared" si="2"/>
        <v>0.5</v>
      </c>
      <c r="V13" s="4">
        <f t="shared" si="2"/>
        <v>0.5</v>
      </c>
      <c r="W13" s="4">
        <f t="shared" si="2"/>
        <v>0.5</v>
      </c>
      <c r="X13" s="4">
        <f t="shared" si="2"/>
        <v>0.5</v>
      </c>
      <c r="Y13" s="4">
        <f t="shared" si="2"/>
        <v>0.5</v>
      </c>
      <c r="Z13" s="4">
        <f t="shared" si="2"/>
        <v>0.5</v>
      </c>
      <c r="AA13" s="4">
        <f t="shared" si="2"/>
        <v>0.5</v>
      </c>
      <c r="AB13" s="4">
        <f t="shared" si="2"/>
        <v>0.5</v>
      </c>
      <c r="AC13" s="4">
        <f t="shared" si="2"/>
        <v>0.5</v>
      </c>
      <c r="AD13" s="4">
        <f t="shared" si="2"/>
        <v>0.5</v>
      </c>
      <c r="AE13" s="4">
        <f t="shared" si="2"/>
        <v>0.5</v>
      </c>
      <c r="AF13" s="4">
        <f t="shared" si="2"/>
        <v>0.5</v>
      </c>
      <c r="AG13" s="4">
        <f t="shared" si="2"/>
        <v>0.5</v>
      </c>
      <c r="AH13" s="4">
        <f t="shared" si="2"/>
        <v>0.5</v>
      </c>
      <c r="AI13" s="4">
        <f t="shared" si="2"/>
        <v>0.5</v>
      </c>
      <c r="AJ13" s="4">
        <f t="shared" si="2"/>
        <v>0.5</v>
      </c>
    </row>
    <row r="14" spans="1:36">
      <c r="A14" s="7" t="str">
        <f>'BECF-pre-ret'!A14</f>
        <v>offshore wind</v>
      </c>
      <c r="B14" s="4">
        <f>'Capacity factors'!C15</f>
        <v>0.4</v>
      </c>
      <c r="C14" s="4">
        <f>$B14</f>
        <v>0.4</v>
      </c>
      <c r="D14" s="4">
        <f t="shared" si="2"/>
        <v>0.4</v>
      </c>
      <c r="E14" s="4">
        <f t="shared" si="2"/>
        <v>0.4</v>
      </c>
      <c r="F14" s="4">
        <f t="shared" si="2"/>
        <v>0.4</v>
      </c>
      <c r="G14" s="4">
        <f t="shared" si="2"/>
        <v>0.4</v>
      </c>
      <c r="H14" s="4">
        <f t="shared" si="2"/>
        <v>0.4</v>
      </c>
      <c r="I14" s="4">
        <f t="shared" si="2"/>
        <v>0.4</v>
      </c>
      <c r="J14" s="4">
        <f t="shared" si="2"/>
        <v>0.4</v>
      </c>
      <c r="K14" s="4">
        <f t="shared" si="2"/>
        <v>0.4</v>
      </c>
      <c r="L14" s="4">
        <f t="shared" si="2"/>
        <v>0.4</v>
      </c>
      <c r="M14" s="4">
        <f t="shared" si="2"/>
        <v>0.4</v>
      </c>
      <c r="N14" s="4">
        <f t="shared" si="2"/>
        <v>0.4</v>
      </c>
      <c r="O14" s="4">
        <f t="shared" si="2"/>
        <v>0.4</v>
      </c>
      <c r="P14" s="4">
        <f t="shared" si="2"/>
        <v>0.4</v>
      </c>
      <c r="Q14" s="4">
        <f t="shared" si="2"/>
        <v>0.4</v>
      </c>
      <c r="R14" s="4">
        <f t="shared" si="2"/>
        <v>0.4</v>
      </c>
      <c r="S14" s="4">
        <f t="shared" si="2"/>
        <v>0.4</v>
      </c>
      <c r="T14" s="4">
        <f t="shared" si="2"/>
        <v>0.4</v>
      </c>
      <c r="U14" s="4">
        <f t="shared" si="2"/>
        <v>0.4</v>
      </c>
      <c r="V14" s="4">
        <f t="shared" si="2"/>
        <v>0.4</v>
      </c>
      <c r="W14" s="4">
        <f t="shared" si="2"/>
        <v>0.4</v>
      </c>
      <c r="X14" s="4">
        <f t="shared" si="2"/>
        <v>0.4</v>
      </c>
      <c r="Y14" s="4">
        <f t="shared" si="2"/>
        <v>0.4</v>
      </c>
      <c r="Z14" s="4">
        <f t="shared" si="2"/>
        <v>0.4</v>
      </c>
      <c r="AA14" s="4">
        <f t="shared" si="2"/>
        <v>0.4</v>
      </c>
      <c r="AB14" s="4">
        <f t="shared" si="2"/>
        <v>0.4</v>
      </c>
      <c r="AC14" s="4">
        <f t="shared" si="2"/>
        <v>0.4</v>
      </c>
      <c r="AD14" s="4">
        <f t="shared" si="2"/>
        <v>0.4</v>
      </c>
      <c r="AE14" s="4">
        <f t="shared" si="2"/>
        <v>0.4</v>
      </c>
      <c r="AF14" s="4">
        <f t="shared" si="2"/>
        <v>0.4</v>
      </c>
      <c r="AG14" s="4">
        <f t="shared" si="2"/>
        <v>0.4</v>
      </c>
      <c r="AH14" s="4">
        <f t="shared" si="2"/>
        <v>0.4</v>
      </c>
      <c r="AI14" s="4">
        <f t="shared" si="2"/>
        <v>0.4</v>
      </c>
      <c r="AJ14" s="4">
        <f t="shared" si="2"/>
        <v>0.4</v>
      </c>
    </row>
    <row r="15" spans="1:36">
      <c r="A15" s="7" t="str">
        <f>'BECF-pre-ret'!A15</f>
        <v>crude oil</v>
      </c>
      <c r="B15" s="4">
        <f>'Capacity factors'!C16</f>
        <v>0.2</v>
      </c>
      <c r="C15" s="4">
        <f t="shared" ref="C15:R17" si="3">$B15</f>
        <v>0.2</v>
      </c>
      <c r="D15" s="4">
        <f t="shared" si="3"/>
        <v>0.2</v>
      </c>
      <c r="E15" s="4">
        <f t="shared" si="3"/>
        <v>0.2</v>
      </c>
      <c r="F15" s="4">
        <f t="shared" si="3"/>
        <v>0.2</v>
      </c>
      <c r="G15" s="4">
        <f t="shared" si="3"/>
        <v>0.2</v>
      </c>
      <c r="H15" s="4">
        <f t="shared" si="3"/>
        <v>0.2</v>
      </c>
      <c r="I15" s="4">
        <f t="shared" si="3"/>
        <v>0.2</v>
      </c>
      <c r="J15" s="4">
        <f t="shared" si="3"/>
        <v>0.2</v>
      </c>
      <c r="K15" s="4">
        <f t="shared" si="3"/>
        <v>0.2</v>
      </c>
      <c r="L15" s="4">
        <f t="shared" si="3"/>
        <v>0.2</v>
      </c>
      <c r="M15" s="4">
        <f t="shared" si="3"/>
        <v>0.2</v>
      </c>
      <c r="N15" s="4">
        <f t="shared" si="3"/>
        <v>0.2</v>
      </c>
      <c r="O15" s="4">
        <f t="shared" si="3"/>
        <v>0.2</v>
      </c>
      <c r="P15" s="4">
        <f t="shared" si="3"/>
        <v>0.2</v>
      </c>
      <c r="Q15" s="4">
        <f t="shared" si="3"/>
        <v>0.2</v>
      </c>
      <c r="R15" s="4">
        <f t="shared" si="3"/>
        <v>0.2</v>
      </c>
      <c r="S15" s="4">
        <f t="shared" si="2"/>
        <v>0.2</v>
      </c>
      <c r="T15" s="4">
        <f t="shared" si="2"/>
        <v>0.2</v>
      </c>
      <c r="U15" s="4">
        <f t="shared" si="2"/>
        <v>0.2</v>
      </c>
      <c r="V15" s="4">
        <f t="shared" si="2"/>
        <v>0.2</v>
      </c>
      <c r="W15" s="4">
        <f t="shared" si="2"/>
        <v>0.2</v>
      </c>
      <c r="X15" s="4">
        <f t="shared" si="2"/>
        <v>0.2</v>
      </c>
      <c r="Y15" s="4">
        <f t="shared" si="2"/>
        <v>0.2</v>
      </c>
      <c r="Z15" s="4">
        <f t="shared" si="2"/>
        <v>0.2</v>
      </c>
      <c r="AA15" s="4">
        <f t="shared" si="2"/>
        <v>0.2</v>
      </c>
      <c r="AB15" s="4">
        <f t="shared" si="2"/>
        <v>0.2</v>
      </c>
      <c r="AC15" s="4">
        <f t="shared" si="2"/>
        <v>0.2</v>
      </c>
      <c r="AD15" s="4">
        <f t="shared" si="2"/>
        <v>0.2</v>
      </c>
      <c r="AE15" s="4">
        <f t="shared" si="2"/>
        <v>0.2</v>
      </c>
      <c r="AF15" s="4">
        <f t="shared" si="2"/>
        <v>0.2</v>
      </c>
      <c r="AG15" s="4">
        <f t="shared" si="2"/>
        <v>0.2</v>
      </c>
      <c r="AH15" s="4">
        <f t="shared" si="2"/>
        <v>0.2</v>
      </c>
      <c r="AI15" s="4">
        <f t="shared" si="2"/>
        <v>0.2</v>
      </c>
      <c r="AJ15" s="4">
        <f t="shared" si="2"/>
        <v>0.2</v>
      </c>
    </row>
    <row r="16" spans="1:36">
      <c r="A16" s="7" t="str">
        <f>'BECF-pre-ret'!A16</f>
        <v>heavy or residual fuel oil</v>
      </c>
      <c r="B16" s="4">
        <f>'Capacity factors'!C17</f>
        <v>0.54</v>
      </c>
      <c r="C16" s="4">
        <f t="shared" si="3"/>
        <v>0.54</v>
      </c>
      <c r="D16" s="4">
        <f t="shared" si="2"/>
        <v>0.54</v>
      </c>
      <c r="E16" s="4">
        <f t="shared" si="2"/>
        <v>0.54</v>
      </c>
      <c r="F16" s="4">
        <f t="shared" si="2"/>
        <v>0.54</v>
      </c>
      <c r="G16" s="4">
        <f t="shared" si="2"/>
        <v>0.54</v>
      </c>
      <c r="H16" s="4">
        <f t="shared" si="2"/>
        <v>0.54</v>
      </c>
      <c r="I16" s="4">
        <f t="shared" si="2"/>
        <v>0.54</v>
      </c>
      <c r="J16" s="4">
        <f t="shared" si="2"/>
        <v>0.54</v>
      </c>
      <c r="K16" s="4">
        <f t="shared" si="2"/>
        <v>0.54</v>
      </c>
      <c r="L16" s="4">
        <f t="shared" si="2"/>
        <v>0.54</v>
      </c>
      <c r="M16" s="4">
        <f t="shared" si="2"/>
        <v>0.54</v>
      </c>
      <c r="N16" s="4">
        <f t="shared" si="2"/>
        <v>0.54</v>
      </c>
      <c r="O16" s="4">
        <f t="shared" si="2"/>
        <v>0.54</v>
      </c>
      <c r="P16" s="4">
        <f t="shared" si="2"/>
        <v>0.54</v>
      </c>
      <c r="Q16" s="4">
        <f t="shared" si="2"/>
        <v>0.54</v>
      </c>
      <c r="R16" s="4">
        <f t="shared" si="2"/>
        <v>0.54</v>
      </c>
      <c r="S16" s="4">
        <f t="shared" si="2"/>
        <v>0.54</v>
      </c>
      <c r="T16" s="4">
        <f t="shared" si="2"/>
        <v>0.54</v>
      </c>
      <c r="U16" s="4">
        <f t="shared" si="2"/>
        <v>0.54</v>
      </c>
      <c r="V16" s="4">
        <f t="shared" si="2"/>
        <v>0.54</v>
      </c>
      <c r="W16" s="4">
        <f t="shared" si="2"/>
        <v>0.54</v>
      </c>
      <c r="X16" s="4">
        <f t="shared" si="2"/>
        <v>0.54</v>
      </c>
      <c r="Y16" s="4">
        <f t="shared" si="2"/>
        <v>0.54</v>
      </c>
      <c r="Z16" s="4">
        <f t="shared" si="2"/>
        <v>0.54</v>
      </c>
      <c r="AA16" s="4">
        <f t="shared" si="2"/>
        <v>0.54</v>
      </c>
      <c r="AB16" s="4">
        <f t="shared" si="2"/>
        <v>0.54</v>
      </c>
      <c r="AC16" s="4">
        <f t="shared" si="2"/>
        <v>0.54</v>
      </c>
      <c r="AD16" s="4">
        <f t="shared" si="2"/>
        <v>0.54</v>
      </c>
      <c r="AE16" s="4">
        <f t="shared" si="2"/>
        <v>0.54</v>
      </c>
      <c r="AF16" s="4">
        <f t="shared" si="2"/>
        <v>0.54</v>
      </c>
      <c r="AG16" s="4">
        <f t="shared" si="2"/>
        <v>0.54</v>
      </c>
      <c r="AH16" s="4">
        <f t="shared" si="2"/>
        <v>0.54</v>
      </c>
      <c r="AI16" s="4">
        <f t="shared" si="2"/>
        <v>0.54</v>
      </c>
      <c r="AJ16" s="4">
        <f t="shared" si="2"/>
        <v>0.54</v>
      </c>
    </row>
    <row r="17" spans="1:36">
      <c r="A17" s="7" t="str">
        <f>'BECF-pre-ret'!A17</f>
        <v>municipal solid waste</v>
      </c>
      <c r="B17" s="4">
        <f>'Capacity factors'!C18</f>
        <v>0.748</v>
      </c>
      <c r="C17" s="4">
        <f t="shared" si="3"/>
        <v>0.748</v>
      </c>
      <c r="D17" s="4">
        <f t="shared" si="2"/>
        <v>0.748</v>
      </c>
      <c r="E17" s="4">
        <f t="shared" si="2"/>
        <v>0.748</v>
      </c>
      <c r="F17" s="4">
        <f t="shared" si="2"/>
        <v>0.748</v>
      </c>
      <c r="G17" s="4">
        <f t="shared" si="2"/>
        <v>0.748</v>
      </c>
      <c r="H17" s="4">
        <f t="shared" si="2"/>
        <v>0.748</v>
      </c>
      <c r="I17" s="4">
        <f t="shared" si="2"/>
        <v>0.748</v>
      </c>
      <c r="J17" s="4">
        <f t="shared" si="2"/>
        <v>0.748</v>
      </c>
      <c r="K17" s="4">
        <f t="shared" si="2"/>
        <v>0.748</v>
      </c>
      <c r="L17" s="4">
        <f t="shared" si="2"/>
        <v>0.748</v>
      </c>
      <c r="M17" s="4">
        <f t="shared" si="2"/>
        <v>0.748</v>
      </c>
      <c r="N17" s="4">
        <f t="shared" si="2"/>
        <v>0.748</v>
      </c>
      <c r="O17" s="4">
        <f t="shared" si="2"/>
        <v>0.748</v>
      </c>
      <c r="P17" s="4">
        <f t="shared" si="2"/>
        <v>0.748</v>
      </c>
      <c r="Q17" s="4">
        <f t="shared" si="2"/>
        <v>0.748</v>
      </c>
      <c r="R17" s="4">
        <f t="shared" si="2"/>
        <v>0.748</v>
      </c>
      <c r="S17" s="4">
        <f t="shared" si="2"/>
        <v>0.748</v>
      </c>
      <c r="T17" s="4">
        <f t="shared" si="2"/>
        <v>0.748</v>
      </c>
      <c r="U17" s="4">
        <f t="shared" si="2"/>
        <v>0.748</v>
      </c>
      <c r="V17" s="4">
        <f t="shared" si="2"/>
        <v>0.748</v>
      </c>
      <c r="W17" s="4">
        <f t="shared" si="2"/>
        <v>0.748</v>
      </c>
      <c r="X17" s="4">
        <f t="shared" si="2"/>
        <v>0.748</v>
      </c>
      <c r="Y17" s="4">
        <f t="shared" si="2"/>
        <v>0.748</v>
      </c>
      <c r="Z17" s="4">
        <f t="shared" si="2"/>
        <v>0.748</v>
      </c>
      <c r="AA17" s="4">
        <f t="shared" si="2"/>
        <v>0.748</v>
      </c>
      <c r="AB17" s="4">
        <f t="shared" si="2"/>
        <v>0.748</v>
      </c>
      <c r="AC17" s="4">
        <f t="shared" si="2"/>
        <v>0.748</v>
      </c>
      <c r="AD17" s="4">
        <f t="shared" si="2"/>
        <v>0.748</v>
      </c>
      <c r="AE17" s="4">
        <f t="shared" si="2"/>
        <v>0.748</v>
      </c>
      <c r="AF17" s="4">
        <f t="shared" si="2"/>
        <v>0.748</v>
      </c>
      <c r="AG17" s="4">
        <f t="shared" si="2"/>
        <v>0.748</v>
      </c>
      <c r="AH17" s="4">
        <f t="shared" si="2"/>
        <v>0.748</v>
      </c>
      <c r="AI17" s="4">
        <f t="shared" si="2"/>
        <v>0.748</v>
      </c>
      <c r="AJ17" s="4">
        <f t="shared" si="2"/>
        <v>0.748</v>
      </c>
    </row>
    <row r="18" spans="1:36">
      <c r="A18" s="7"/>
    </row>
    <row r="19" spans="1:36">
      <c r="A19" s="7"/>
    </row>
    <row r="20" spans="1:36">
      <c r="A20" s="7"/>
    </row>
    <row r="21" spans="1:36">
      <c r="A21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Capacity factors</vt:lpstr>
      <vt:lpstr>BECF-pre-ret</vt:lpstr>
      <vt:lpstr>BECF-pre-nonret</vt:lpstr>
      <vt:lpstr>BECF-new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Megan Mahajan</cp:lastModifiedBy>
  <dcterms:created xsi:type="dcterms:W3CDTF">2016-02-26T23:43:24Z</dcterms:created>
  <dcterms:modified xsi:type="dcterms:W3CDTF">2020-08-25T19:09:09Z</dcterms:modified>
</cp:coreProperties>
</file>