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315" windowWidth="18825" windowHeight="6555"/>
  </bookViews>
  <sheets>
    <sheet name="About" sheetId="1" r:id="rId1"/>
    <sheet name="Aff &amp; Ref" sheetId="7" r:id="rId2"/>
    <sheet name="Avoided Def" sheetId="6" r:id="rId3"/>
    <sheet name="Forest Rest" sheetId="8" r:id="rId4"/>
    <sheet name="CSpULApYbP" sheetId="3" r:id="rId5"/>
  </sheets>
  <externalReferences>
    <externalReference r:id="rId6"/>
  </externalReferences>
  <definedNames>
    <definedName name="acres_per_hectare">#REF!</definedName>
    <definedName name="acres_per_million_hectares">#REF!</definedName>
    <definedName name="C_to_CO2">'[1]Conversion Factors'!$A$4</definedName>
    <definedName name="grams_per_ton">#REF!</definedName>
  </definedNames>
  <calcPr calcId="144525"/>
</workbook>
</file>

<file path=xl/calcChain.xml><?xml version="1.0" encoding="utf-8"?>
<calcChain xmlns="http://schemas.openxmlformats.org/spreadsheetml/2006/main">
  <c r="B7" i="3" l="1"/>
  <c r="B5" i="3"/>
  <c r="B3" i="3"/>
  <c r="E13" i="6" l="1"/>
  <c r="B13" i="6" s="1"/>
  <c r="E17" i="7" l="1"/>
  <c r="B19" i="7" s="1"/>
  <c r="B11" i="8"/>
  <c r="B12" i="8" s="1"/>
</calcChain>
</file>

<file path=xl/sharedStrings.xml><?xml version="1.0" encoding="utf-8"?>
<sst xmlns="http://schemas.openxmlformats.org/spreadsheetml/2006/main" count="79" uniqueCount="65">
  <si>
    <t>CSpULApYbP CO2 Sequestered per Unit Land Area per Year by Policy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</si>
  <si>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</si>
  <si>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</si>
  <si>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</si>
  <si>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</si>
  <si>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</si>
  <si>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</si>
  <si>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</si>
  <si>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</si>
  <si>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Total:</t>
  </si>
  <si>
    <t>Acres restored:</t>
  </si>
  <si>
    <t>Gg de CO2 per acre</t>
  </si>
  <si>
    <t>Gg de CO2 per acre per year</t>
  </si>
  <si>
    <t>Gg/ Co2 per yr</t>
  </si>
  <si>
    <t>Total area reforested:</t>
  </si>
  <si>
    <t>há</t>
  </si>
  <si>
    <t>acres</t>
  </si>
  <si>
    <t>Gg Co2 per acre per year</t>
  </si>
  <si>
    <t>Co2 sequestred:</t>
  </si>
  <si>
    <t>Total área</t>
  </si>
  <si>
    <t>Km²</t>
  </si>
  <si>
    <t>acre</t>
  </si>
  <si>
    <t>Gg de CO2</t>
  </si>
  <si>
    <t>Emissions:</t>
  </si>
  <si>
    <t>Afforestation and Reforestation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</si>
  <si>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</si>
  <si>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</si>
  <si>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</si>
  <si>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</si>
  <si>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Avoided Deforestation</t>
  </si>
  <si>
    <t xml:space="preserve">Forest Restoration </t>
  </si>
  <si>
    <t>Notes:</t>
  </si>
  <si>
    <t>Forest set asides, Improved forest management and peatland restoration policies</t>
  </si>
  <si>
    <t>are not used in the BR version of the model.</t>
  </si>
  <si>
    <t>Page 173</t>
  </si>
  <si>
    <t>Taking the values from the report, planted forests remove an average of 34,000 Gg of CO2 per year</t>
  </si>
  <si>
    <t>=</t>
  </si>
  <si>
    <t>Page 172, figure 57</t>
  </si>
  <si>
    <t>Restored area:</t>
  </si>
  <si>
    <t>The removal for that activity does not occur equally over time.</t>
  </si>
  <si>
    <t xml:space="preserve">However, for the purpose of meeting the variable, the accumulated </t>
  </si>
  <si>
    <t xml:space="preserve">removal value was divided by the years of the report </t>
  </si>
  <si>
    <t>project in question, reaching an annual removal value.</t>
  </si>
  <si>
    <t xml:space="preserve">It should be noted that deforestation occurs in vegetation formations with </t>
  </si>
  <si>
    <t>different levels of carbon. Stipulating how much is emitted per unit area</t>
  </si>
  <si>
    <t>is an aggregation exercise, due to several existing details.</t>
  </si>
  <si>
    <t>Annual average</t>
  </si>
  <si>
    <t>Page 172, 216</t>
  </si>
  <si>
    <t>Hence, for the BR version, this variable contains data for Afforestation/Reforestation;</t>
  </si>
  <si>
    <t>Avoid deforestation, Forest restoration.</t>
  </si>
  <si>
    <t>Afforestation/Reforestation:</t>
  </si>
  <si>
    <t>For the Afforestation/Reforestation policy, this variable represents the amount of</t>
  </si>
  <si>
    <t>CO2 sequestered each year by the new forest that is growing on a given acre.</t>
  </si>
  <si>
    <t>Avoid deforestation:</t>
  </si>
  <si>
    <t xml:space="preserve">Starting from an average value of how much CO2 would be emitted through deforestation for </t>
  </si>
  <si>
    <t>an area, the value of what is not being emitted by area is obtained.</t>
  </si>
  <si>
    <t>That is, the CO2 that is leaving to go to atmosphere to prevent deforestation by area.</t>
  </si>
  <si>
    <t xml:space="preserve">Forest restoration  </t>
  </si>
  <si>
    <t>For the Forest restoration  policy, this variable represents the amount of</t>
  </si>
  <si>
    <t>CO2 sequestered each year by the forest that is growing on a given acre.</t>
  </si>
  <si>
    <t xml:space="preserve">The average annual emission per area that is deforested in the reference scenario was </t>
  </si>
  <si>
    <t>considered, that is, how much was emitted for a considered area.</t>
  </si>
  <si>
    <t xml:space="preserve">Therefore, it was stipulated how much is left to be emitted when failing to </t>
  </si>
  <si>
    <t>deforest a fraction in a specific scenario.</t>
  </si>
  <si>
    <t>It is noted that both scenarios considered in the report have deforestation.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</si>
</sst>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7"/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 applyFill="1"/>
    <xf numFmtId="0" fontId="0" fillId="0" borderId="0" xfId="0" applyAlignment="1">
      <alignment vertical="top" wrapText="1"/>
    </xf>
    <xf numFmtId="0" fontId="6" fillId="0" borderId="0" xfId="7" applyFont="1"/>
    <xf numFmtId="0" fontId="0" fillId="0" borderId="0" xfId="0" applyFont="1"/>
    <xf numFmtId="0" fontId="0" fillId="3" borderId="0" xfId="0" applyFill="1"/>
    <xf numFmtId="0" fontId="1" fillId="0" borderId="0" xfId="0" applyFont="1" applyAlignment="1">
      <alignment vertic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i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AFOLU.pdf" TargetMode="External"/><Relationship Id="rId2" Type="http://schemas.openxmlformats.org/officeDocument/2006/relationships/hyperlink" Target="http://www.mctic.gov.br/mctic/export/sites/institucional/ciencia/SEPED/clima/arquivos/projeto_opcoes_mitigacao/publicacoes/AFOLU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31" workbookViewId="0">
      <selection activeCell="B36" sqref="B36"/>
    </sheetView>
  </sheetViews>
  <sheetFormatPr defaultRowHeight="15" x14ac:dyDescent="0.25"/>
  <cols>
    <col min="1" max="1" width="10.42578125" customWidth="1"/>
    <col min="2" max="2" width="66.7109375" customWidth="1"/>
  </cols>
  <sheetData>
    <row r="1" spans="1:2" ht="14.25" x14ac:dyDescent="0.45">
      <c r="A1" s="1" t="s">
        <v>0</v>
      </c>
    </row>
    <row r="3" spans="1:2" ht="14.25" x14ac:dyDescent="0.45">
      <c r="A3" s="1" t="s">
        <v>1</v>
      </c>
      <c r="B3" s="4" t="s">
        <v>24</v>
      </c>
    </row>
    <row r="4" spans="1:2" ht="14.25" x14ac:dyDescent="0.45">
      <c r="B4" s="11" t="s">
        <v>25</v>
      </c>
    </row>
    <row r="5" spans="1:2" ht="14.25" x14ac:dyDescent="0.45">
      <c r="B5" s="5">
        <v>2017</v>
      </c>
    </row>
    <row r="6" spans="1:2" x14ac:dyDescent="0.25">
      <c r="B6" t="s">
        <v>26</v>
      </c>
    </row>
    <row r="7" spans="1:2" x14ac:dyDescent="0.25">
      <c r="B7" s="7" t="s">
        <v>27</v>
      </c>
    </row>
    <row r="8" spans="1:2" x14ac:dyDescent="0.25">
      <c r="B8" s="7" t="s">
        <v>28</v>
      </c>
    </row>
    <row r="9" spans="1:2" ht="14.25" x14ac:dyDescent="0.45">
      <c r="B9" s="8" t="s">
        <v>34</v>
      </c>
    </row>
    <row r="10" spans="1:2" s="6" customFormat="1" ht="14.25" x14ac:dyDescent="0.45">
      <c r="A10"/>
      <c r="B10" s="10"/>
    </row>
    <row r="11" spans="1:2" s="6" customFormat="1" ht="14.25" x14ac:dyDescent="0.45">
      <c r="A11"/>
    </row>
    <row r="12" spans="1:2" s="6" customFormat="1" ht="14.25" x14ac:dyDescent="0.45">
      <c r="A12"/>
      <c r="B12" s="4" t="s">
        <v>29</v>
      </c>
    </row>
    <row r="13" spans="1:2" s="6" customFormat="1" ht="14.25" x14ac:dyDescent="0.45">
      <c r="A13"/>
      <c r="B13" t="s">
        <v>25</v>
      </c>
    </row>
    <row r="14" spans="1:2" s="6" customFormat="1" ht="14.25" x14ac:dyDescent="0.45">
      <c r="A14"/>
      <c r="B14" s="5">
        <v>2017</v>
      </c>
    </row>
    <row r="15" spans="1:2" s="6" customFormat="1" x14ac:dyDescent="0.25">
      <c r="A15"/>
      <c r="B15" t="s">
        <v>26</v>
      </c>
    </row>
    <row r="16" spans="1:2" s="6" customFormat="1" x14ac:dyDescent="0.25">
      <c r="A16"/>
      <c r="B16" t="s">
        <v>27</v>
      </c>
    </row>
    <row r="17" spans="1:2" s="6" customFormat="1" ht="14.25" x14ac:dyDescent="0.45">
      <c r="A17"/>
      <c r="B17" s="7" t="s">
        <v>28</v>
      </c>
    </row>
    <row r="18" spans="1:2" s="6" customFormat="1" ht="14.25" x14ac:dyDescent="0.45">
      <c r="A18" s="1"/>
      <c r="B18" t="s">
        <v>47</v>
      </c>
    </row>
    <row r="19" spans="1:2" s="6" customFormat="1" x14ac:dyDescent="0.25">
      <c r="A19"/>
      <c r="B19"/>
    </row>
    <row r="20" spans="1:2" s="6" customFormat="1" x14ac:dyDescent="0.25">
      <c r="A20"/>
      <c r="B20" s="10"/>
    </row>
    <row r="21" spans="1:2" s="6" customFormat="1" x14ac:dyDescent="0.25">
      <c r="A21"/>
      <c r="B21" s="1"/>
    </row>
    <row r="22" spans="1:2" s="6" customFormat="1" x14ac:dyDescent="0.25">
      <c r="A22"/>
      <c r="B22" s="12"/>
    </row>
    <row r="23" spans="1:2" s="6" customFormat="1" x14ac:dyDescent="0.25">
      <c r="A23"/>
      <c r="B23" s="7"/>
    </row>
    <row r="24" spans="1:2" s="6" customFormat="1" x14ac:dyDescent="0.25">
      <c r="A24"/>
      <c r="B24" s="13"/>
    </row>
    <row r="25" spans="1:2" s="6" customFormat="1" x14ac:dyDescent="0.25">
      <c r="A25"/>
      <c r="B25" s="4" t="s">
        <v>30</v>
      </c>
    </row>
    <row r="26" spans="1:2" s="6" customFormat="1" x14ac:dyDescent="0.25">
      <c r="A26"/>
      <c r="B26" t="s">
        <v>25</v>
      </c>
    </row>
    <row r="27" spans="1:2" s="6" customFormat="1" x14ac:dyDescent="0.25">
      <c r="A27"/>
      <c r="B27" s="5">
        <v>2017</v>
      </c>
    </row>
    <row r="28" spans="1:2" s="6" customFormat="1" x14ac:dyDescent="0.25">
      <c r="A28"/>
      <c r="B28" t="s">
        <v>26</v>
      </c>
    </row>
    <row r="29" spans="1:2" s="6" customFormat="1" x14ac:dyDescent="0.25">
      <c r="A29"/>
      <c r="B29" t="s">
        <v>27</v>
      </c>
    </row>
    <row r="30" spans="1:2" s="6" customFormat="1" x14ac:dyDescent="0.25">
      <c r="A30"/>
      <c r="B30" s="7" t="s">
        <v>28</v>
      </c>
    </row>
    <row r="31" spans="1:2" x14ac:dyDescent="0.25">
      <c r="B31" s="12" t="s">
        <v>37</v>
      </c>
    </row>
    <row r="34" spans="1:2" x14ac:dyDescent="0.25">
      <c r="A34" s="1" t="s">
        <v>31</v>
      </c>
    </row>
    <row r="35" spans="1:2" x14ac:dyDescent="0.25">
      <c r="A35" t="s">
        <v>32</v>
      </c>
    </row>
    <row r="36" spans="1:2" x14ac:dyDescent="0.25">
      <c r="A36" t="s">
        <v>33</v>
      </c>
    </row>
    <row r="37" spans="1:2" x14ac:dyDescent="0.25">
      <c r="A37" t="s">
        <v>48</v>
      </c>
      <c r="B37" s="6"/>
    </row>
    <row r="38" spans="1:2" x14ac:dyDescent="0.25">
      <c r="A38" s="8" t="s">
        <v>49</v>
      </c>
      <c r="B38" s="6"/>
    </row>
    <row r="39" spans="1:2" x14ac:dyDescent="0.25">
      <c r="A39" s="6"/>
      <c r="B39" s="6"/>
    </row>
    <row r="40" spans="1:2" x14ac:dyDescent="0.25">
      <c r="A40" s="15" t="s">
        <v>50</v>
      </c>
      <c r="B40" s="6"/>
    </row>
    <row r="41" spans="1:2" x14ac:dyDescent="0.25">
      <c r="A41" t="s">
        <v>51</v>
      </c>
      <c r="B41" s="6"/>
    </row>
    <row r="42" spans="1:2" x14ac:dyDescent="0.25">
      <c r="A42" t="s">
        <v>52</v>
      </c>
      <c r="B42" s="6"/>
    </row>
    <row r="43" spans="1:2" x14ac:dyDescent="0.25">
      <c r="A43" s="6"/>
      <c r="B43" s="6"/>
    </row>
    <row r="44" spans="1:2" x14ac:dyDescent="0.25">
      <c r="A44" s="15" t="s">
        <v>53</v>
      </c>
      <c r="B44" s="6"/>
    </row>
    <row r="45" spans="1:2" x14ac:dyDescent="0.25">
      <c r="A45" t="s">
        <v>54</v>
      </c>
      <c r="B45" s="6"/>
    </row>
    <row r="46" spans="1:2" x14ac:dyDescent="0.25">
      <c r="A46" s="8" t="s">
        <v>55</v>
      </c>
      <c r="B46" s="6"/>
    </row>
    <row r="47" spans="1:2" x14ac:dyDescent="0.25">
      <c r="A47" s="8" t="s">
        <v>56</v>
      </c>
      <c r="B47" s="6"/>
    </row>
    <row r="48" spans="1:2" x14ac:dyDescent="0.25">
      <c r="A48" s="6"/>
      <c r="B48" s="6"/>
    </row>
    <row r="49" spans="1:2" x14ac:dyDescent="0.25">
      <c r="A49" s="1" t="s">
        <v>57</v>
      </c>
      <c r="B49" s="6"/>
    </row>
    <row r="50" spans="1:2" x14ac:dyDescent="0.25">
      <c r="A50" t="s">
        <v>58</v>
      </c>
      <c r="B50" s="6"/>
    </row>
    <row r="51" spans="1:2" x14ac:dyDescent="0.25">
      <c r="A51" s="8" t="s">
        <v>59</v>
      </c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</sheetData>
  <hyperlinks>
    <hyperlink ref="B17" r:id="rId1"/>
    <hyperlink ref="B30" r:id="rId2"/>
    <hyperlink ref="B8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F22" sqref="F22"/>
    </sheetView>
  </sheetViews>
  <sheetFormatPr defaultRowHeight="15" x14ac:dyDescent="0.25"/>
  <sheetData>
    <row r="2" spans="1:6" ht="14.25" x14ac:dyDescent="0.45">
      <c r="A2" t="s">
        <v>35</v>
      </c>
    </row>
    <row r="14" spans="1:6" ht="14.25" x14ac:dyDescent="0.45">
      <c r="B14" t="s">
        <v>18</v>
      </c>
    </row>
    <row r="15" spans="1:6" ht="14.25" x14ac:dyDescent="0.45">
      <c r="B15" s="9">
        <v>34000</v>
      </c>
      <c r="C15" t="s">
        <v>13</v>
      </c>
      <c r="E15" t="s">
        <v>14</v>
      </c>
    </row>
    <row r="16" spans="1:6" x14ac:dyDescent="0.25">
      <c r="E16">
        <v>5359980</v>
      </c>
      <c r="F16" t="s">
        <v>15</v>
      </c>
    </row>
    <row r="17" spans="1:7" ht="14.25" x14ac:dyDescent="0.45">
      <c r="E17">
        <f>E16*G17</f>
        <v>13239150.600000001</v>
      </c>
      <c r="F17" t="s">
        <v>16</v>
      </c>
      <c r="G17">
        <v>2.4700000000000002</v>
      </c>
    </row>
    <row r="19" spans="1:7" x14ac:dyDescent="0.25">
      <c r="A19" s="14" t="s">
        <v>36</v>
      </c>
      <c r="B19" s="14">
        <f>B15/E17</f>
        <v>2.568140587508688E-3</v>
      </c>
      <c r="C19" s="14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6" sqref="D6"/>
    </sheetView>
  </sheetViews>
  <sheetFormatPr defaultRowHeight="15" x14ac:dyDescent="0.25"/>
  <cols>
    <col min="4" max="4" width="16.28515625" customWidth="1"/>
  </cols>
  <sheetData>
    <row r="1" spans="1:9" x14ac:dyDescent="0.25">
      <c r="A1" t="s">
        <v>60</v>
      </c>
    </row>
    <row r="2" spans="1:9" x14ac:dyDescent="0.25">
      <c r="A2" s="8" t="s">
        <v>61</v>
      </c>
    </row>
    <row r="3" spans="1:9" x14ac:dyDescent="0.25">
      <c r="A3" t="s">
        <v>62</v>
      </c>
    </row>
    <row r="4" spans="1:9" x14ac:dyDescent="0.25">
      <c r="A4" s="8" t="s">
        <v>63</v>
      </c>
    </row>
    <row r="5" spans="1:9" x14ac:dyDescent="0.25">
      <c r="A5" s="8" t="s">
        <v>64</v>
      </c>
    </row>
    <row r="6" spans="1:9" x14ac:dyDescent="0.25">
      <c r="A6" s="8"/>
    </row>
    <row r="9" spans="1:9" x14ac:dyDescent="0.25">
      <c r="B9" t="s">
        <v>46</v>
      </c>
    </row>
    <row r="10" spans="1:9" ht="14.25" x14ac:dyDescent="0.45">
      <c r="B10">
        <v>376500</v>
      </c>
      <c r="C10" t="s">
        <v>22</v>
      </c>
      <c r="H10" t="s">
        <v>21</v>
      </c>
      <c r="I10">
        <v>2.4700000000000002</v>
      </c>
    </row>
    <row r="11" spans="1:9" x14ac:dyDescent="0.25">
      <c r="D11" t="s">
        <v>19</v>
      </c>
      <c r="E11" s="9">
        <v>20087</v>
      </c>
      <c r="F11" t="s">
        <v>20</v>
      </c>
    </row>
    <row r="12" spans="1:9" x14ac:dyDescent="0.25">
      <c r="B12" t="s">
        <v>23</v>
      </c>
      <c r="E12">
        <v>2008700</v>
      </c>
      <c r="F12" t="s">
        <v>15</v>
      </c>
    </row>
    <row r="13" spans="1:9" ht="14.25" x14ac:dyDescent="0.45">
      <c r="A13" t="s">
        <v>36</v>
      </c>
      <c r="B13" s="14">
        <f>B10/E13</f>
        <v>7.5884477421999733E-2</v>
      </c>
      <c r="C13" s="14" t="s">
        <v>12</v>
      </c>
      <c r="E13">
        <f>E12*I10</f>
        <v>4961489</v>
      </c>
      <c r="F13" t="s">
        <v>16</v>
      </c>
    </row>
    <row r="18" spans="1:1" ht="14.25" x14ac:dyDescent="0.45">
      <c r="A18" t="s">
        <v>43</v>
      </c>
    </row>
    <row r="19" spans="1:1" x14ac:dyDescent="0.25">
      <c r="A19" t="s">
        <v>44</v>
      </c>
    </row>
    <row r="20" spans="1:1" x14ac:dyDescent="0.25">
      <c r="A20" s="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6" sqref="F16"/>
    </sheetView>
  </sheetViews>
  <sheetFormatPr defaultRowHeight="15" x14ac:dyDescent="0.25"/>
  <sheetData>
    <row r="1" spans="1:7" ht="14.25" x14ac:dyDescent="0.45">
      <c r="A1" t="s">
        <v>39</v>
      </c>
    </row>
    <row r="2" spans="1:7" ht="14.25" x14ac:dyDescent="0.45">
      <c r="A2" t="s">
        <v>40</v>
      </c>
    </row>
    <row r="3" spans="1:7" ht="14.25" x14ac:dyDescent="0.45">
      <c r="A3" t="s">
        <v>41</v>
      </c>
    </row>
    <row r="4" spans="1:7" ht="14.25" x14ac:dyDescent="0.45">
      <c r="A4" t="s">
        <v>42</v>
      </c>
    </row>
    <row r="7" spans="1:7" ht="14.25" x14ac:dyDescent="0.45">
      <c r="D7" t="s">
        <v>38</v>
      </c>
    </row>
    <row r="8" spans="1:7" x14ac:dyDescent="0.25">
      <c r="D8">
        <v>16399999.999999998</v>
      </c>
      <c r="E8" t="s">
        <v>15</v>
      </c>
      <c r="G8">
        <v>2.4700000000000002</v>
      </c>
    </row>
    <row r="9" spans="1:7" ht="14.25" x14ac:dyDescent="0.45">
      <c r="D9" t="s">
        <v>10</v>
      </c>
    </row>
    <row r="10" spans="1:7" ht="14.25" x14ac:dyDescent="0.45">
      <c r="A10" t="s">
        <v>9</v>
      </c>
      <c r="B10" s="8">
        <v>1762000</v>
      </c>
      <c r="D10">
        <v>40530000</v>
      </c>
    </row>
    <row r="11" spans="1:7" ht="14.25" x14ac:dyDescent="0.45">
      <c r="B11">
        <f>B10/D10</f>
        <v>4.3473969898840364E-2</v>
      </c>
      <c r="C11" t="s">
        <v>11</v>
      </c>
    </row>
    <row r="12" spans="1:7" ht="14.25" x14ac:dyDescent="0.45">
      <c r="A12" s="14" t="s">
        <v>36</v>
      </c>
      <c r="B12" s="14">
        <f>B11/38</f>
        <v>1.1440518394431674E-3</v>
      </c>
      <c r="C12" s="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A4" workbookViewId="0">
      <selection activeCell="B8" sqref="B8"/>
    </sheetView>
  </sheetViews>
  <sheetFormatPr defaultRowHeight="15" x14ac:dyDescent="0.25"/>
  <cols>
    <col min="1" max="1" width="29.28515625" customWidth="1"/>
    <col min="2" max="2" width="33.42578125" customWidth="1"/>
  </cols>
  <sheetData>
    <row r="1" spans="1:36" x14ac:dyDescent="0.45">
      <c r="B1" s="2" t="s">
        <v>8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45">
      <c r="A2" s="1" t="s">
        <v>2</v>
      </c>
      <c r="B2" s="3">
        <v>0</v>
      </c>
    </row>
    <row r="3" spans="1:36" x14ac:dyDescent="0.45">
      <c r="A3" s="1" t="s">
        <v>3</v>
      </c>
      <c r="B3" s="3">
        <f>'Aff &amp; Ref'!B19*1000000</f>
        <v>2568.140587508688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45">
      <c r="A4" s="1" t="s">
        <v>4</v>
      </c>
      <c r="B4" s="3">
        <v>0</v>
      </c>
    </row>
    <row r="5" spans="1:36" x14ac:dyDescent="0.45">
      <c r="A5" s="1" t="s">
        <v>5</v>
      </c>
      <c r="B5" s="3">
        <f>'Avoided Def'!B13*1000000</f>
        <v>75884.477421999734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45">
      <c r="A6" s="1" t="s">
        <v>6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45">
      <c r="A7" s="1" t="s">
        <v>7</v>
      </c>
      <c r="B7" s="3">
        <f>'Forest Rest'!B12*1000000</f>
        <v>1144.0518394431674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Aff &amp; Ref</vt:lpstr>
      <vt:lpstr>Avoided Def</vt:lpstr>
      <vt:lpstr>Forest Rest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Lucas</cp:lastModifiedBy>
  <dcterms:created xsi:type="dcterms:W3CDTF">2017-01-27T07:38:37Z</dcterms:created>
  <dcterms:modified xsi:type="dcterms:W3CDTF">2020-04-30T00:28:12Z</dcterms:modified>
</cp:coreProperties>
</file>