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960" windowHeight="7163"/>
  </bookViews>
  <sheets>
    <sheet name="About" sheetId="1" r:id="rId1"/>
    <sheet name="Technologies to power CCS" sheetId="6" r:id="rId2"/>
    <sheet name="CPbE-FoCSbS" sheetId="4" r:id="rId3"/>
    <sheet name="CPbE-FoESCbES" sheetId="5" r:id="rId4"/>
    <sheet name="CPbE-PoICbI" sheetId="3" r:id="rId5"/>
  </sheets>
  <calcPr calcId="145621"/>
</workbook>
</file>

<file path=xl/calcChain.xml><?xml version="1.0" encoding="utf-8"?>
<calcChain xmlns="http://schemas.openxmlformats.org/spreadsheetml/2006/main">
  <c r="U2" i="5" l="1"/>
  <c r="V2" i="5"/>
  <c r="W2" i="5" s="1"/>
  <c r="X2" i="5" s="1"/>
  <c r="Y2" i="5" s="1"/>
  <c r="Z2" i="5" s="1"/>
  <c r="AA2" i="5" s="1"/>
  <c r="AB2" i="5" s="1"/>
  <c r="AC2" i="5" s="1"/>
  <c r="AD2" i="5" s="1"/>
  <c r="AE2" i="5" s="1"/>
  <c r="AF2" i="5" s="1"/>
  <c r="AG2" i="5" s="1"/>
  <c r="AH2" i="5" s="1"/>
  <c r="AI2" i="5" s="1"/>
  <c r="AJ2" i="5" s="1"/>
  <c r="AK2" i="5" s="1"/>
  <c r="AL2" i="5" s="1"/>
  <c r="AM2" i="5" s="1"/>
  <c r="U3" i="5"/>
  <c r="V3" i="5"/>
  <c r="W3" i="5"/>
  <c r="X3" i="5" s="1"/>
  <c r="Y3" i="5" s="1"/>
  <c r="Z3" i="5" s="1"/>
  <c r="AA3" i="5"/>
  <c r="AB3" i="5" s="1"/>
  <c r="AC3" i="5" s="1"/>
  <c r="AD3" i="5" s="1"/>
  <c r="AE3" i="5" s="1"/>
  <c r="AF3" i="5" s="1"/>
  <c r="AG3" i="5" s="1"/>
  <c r="AH3" i="5" s="1"/>
  <c r="AI3" i="5" s="1"/>
  <c r="AJ3" i="5" s="1"/>
  <c r="AK3" i="5" s="1"/>
  <c r="AL3" i="5" s="1"/>
  <c r="AM3" i="5" s="1"/>
  <c r="U4" i="5"/>
  <c r="V4" i="5"/>
  <c r="W4" i="5"/>
  <c r="X4" i="5"/>
  <c r="Y4" i="5" s="1"/>
  <c r="Z4" i="5" s="1"/>
  <c r="AA4" i="5" s="1"/>
  <c r="AB4" i="5"/>
  <c r="AC4" i="5" s="1"/>
  <c r="AD4" i="5" s="1"/>
  <c r="AE4" i="5" s="1"/>
  <c r="AF4" i="5" s="1"/>
  <c r="AG4" i="5" s="1"/>
  <c r="AH4" i="5" s="1"/>
  <c r="AI4" i="5" s="1"/>
  <c r="AJ4" i="5" s="1"/>
  <c r="AK4" i="5" s="1"/>
  <c r="AL4" i="5" s="1"/>
  <c r="AM4" i="5" s="1"/>
  <c r="U5" i="5"/>
  <c r="V5" i="5" s="1"/>
  <c r="W5" i="5" s="1"/>
  <c r="X5" i="5" s="1"/>
  <c r="Y5" i="5"/>
  <c r="Z5" i="5" s="1"/>
  <c r="AA5" i="5" s="1"/>
  <c r="AB5" i="5" s="1"/>
  <c r="AC5" i="5" s="1"/>
  <c r="AD5" i="5" s="1"/>
  <c r="AE5" i="5" s="1"/>
  <c r="AF5" i="5" s="1"/>
  <c r="AG5" i="5" s="1"/>
  <c r="AH5" i="5" s="1"/>
  <c r="AI5" i="5" s="1"/>
  <c r="AJ5" i="5" s="1"/>
  <c r="AK5" i="5" s="1"/>
  <c r="AL5" i="5" s="1"/>
  <c r="AM5" i="5" s="1"/>
  <c r="U6" i="5"/>
  <c r="V6" i="5"/>
  <c r="W6" i="5" s="1"/>
  <c r="X6" i="5" s="1"/>
  <c r="Y6" i="5" s="1"/>
  <c r="Z6" i="5" s="1"/>
  <c r="AA6" i="5" s="1"/>
  <c r="AB6" i="5" s="1"/>
  <c r="AC6" i="5" s="1"/>
  <c r="AD6" i="5" s="1"/>
  <c r="AE6" i="5" s="1"/>
  <c r="AF6" i="5" s="1"/>
  <c r="AG6" i="5" s="1"/>
  <c r="AH6" i="5" s="1"/>
  <c r="AI6" i="5" s="1"/>
  <c r="AJ6" i="5" s="1"/>
  <c r="AK6" i="5" s="1"/>
  <c r="AL6" i="5" s="1"/>
  <c r="AM6" i="5" s="1"/>
  <c r="U7" i="5"/>
  <c r="V7" i="5"/>
  <c r="W7" i="5"/>
  <c r="X7" i="5" s="1"/>
  <c r="Y7" i="5" s="1"/>
  <c r="Z7" i="5" s="1"/>
  <c r="AA7" i="5" s="1"/>
  <c r="AB7" i="5" s="1"/>
  <c r="AC7" i="5" s="1"/>
  <c r="AD7" i="5" s="1"/>
  <c r="AE7" i="5" s="1"/>
  <c r="AF7" i="5" s="1"/>
  <c r="AG7" i="5" s="1"/>
  <c r="AH7" i="5" s="1"/>
  <c r="AI7" i="5" s="1"/>
  <c r="AJ7" i="5" s="1"/>
  <c r="AK7" i="5" s="1"/>
  <c r="AL7" i="5" s="1"/>
  <c r="AM7" i="5" s="1"/>
  <c r="U8" i="5"/>
  <c r="V8" i="5"/>
  <c r="W8" i="5"/>
  <c r="X8" i="5"/>
  <c r="Y8" i="5" s="1"/>
  <c r="Z8" i="5" s="1"/>
  <c r="AA8" i="5" s="1"/>
  <c r="AB8" i="5" s="1"/>
  <c r="AC8" i="5" s="1"/>
  <c r="AD8" i="5" s="1"/>
  <c r="AE8" i="5" s="1"/>
  <c r="AF8" i="5" s="1"/>
  <c r="AG8" i="5" s="1"/>
  <c r="AH8" i="5" s="1"/>
  <c r="AI8" i="5" s="1"/>
  <c r="AJ8" i="5" s="1"/>
  <c r="AK8" i="5" s="1"/>
  <c r="AL8" i="5" s="1"/>
  <c r="AM8" i="5" s="1"/>
  <c r="U9" i="5"/>
  <c r="V9" i="5" s="1"/>
  <c r="W9" i="5" s="1"/>
  <c r="X9" i="5" s="1"/>
  <c r="Y9" i="5" s="1"/>
  <c r="Z9" i="5" s="1"/>
  <c r="AA9" i="5" s="1"/>
  <c r="AB9" i="5" s="1"/>
  <c r="AC9" i="5" s="1"/>
  <c r="AD9" i="5" s="1"/>
  <c r="AE9" i="5" s="1"/>
  <c r="AF9" i="5" s="1"/>
  <c r="AG9" i="5" s="1"/>
  <c r="AH9" i="5" s="1"/>
  <c r="AI9" i="5" s="1"/>
  <c r="AJ9" i="5" s="1"/>
  <c r="AK9" i="5" s="1"/>
  <c r="AL9" i="5" s="1"/>
  <c r="AM9" i="5" s="1"/>
  <c r="U10" i="5"/>
  <c r="V10" i="5"/>
  <c r="W10" i="5" s="1"/>
  <c r="X10" i="5" s="1"/>
  <c r="Y10" i="5" s="1"/>
  <c r="Z10" i="5"/>
  <c r="AA10" i="5" s="1"/>
  <c r="AB10" i="5" s="1"/>
  <c r="AC10" i="5" s="1"/>
  <c r="AD10" i="5"/>
  <c r="AE10" i="5" s="1"/>
  <c r="AF10" i="5" s="1"/>
  <c r="AG10" i="5" s="1"/>
  <c r="AH10" i="5" s="1"/>
  <c r="AI10" i="5" s="1"/>
  <c r="AJ10" i="5" s="1"/>
  <c r="AK10" i="5" s="1"/>
  <c r="AL10" i="5" s="1"/>
  <c r="AM10" i="5" s="1"/>
  <c r="U11" i="5"/>
  <c r="V11" i="5"/>
  <c r="W11" i="5"/>
  <c r="X11" i="5" s="1"/>
  <c r="Y11" i="5" s="1"/>
  <c r="Z11" i="5" s="1"/>
  <c r="AA11" i="5" s="1"/>
  <c r="AB11" i="5" s="1"/>
  <c r="AC11" i="5" s="1"/>
  <c r="AD11" i="5" s="1"/>
  <c r="AE11" i="5" s="1"/>
  <c r="AF11" i="5" s="1"/>
  <c r="AG11" i="5" s="1"/>
  <c r="AH11" i="5" s="1"/>
  <c r="AI11" i="5" s="1"/>
  <c r="AJ11" i="5" s="1"/>
  <c r="AK11" i="5" s="1"/>
  <c r="AL11" i="5" s="1"/>
  <c r="AM11" i="5" s="1"/>
  <c r="U12" i="5"/>
  <c r="V12" i="5"/>
  <c r="W12" i="5"/>
  <c r="X12" i="5"/>
  <c r="Y12" i="5" s="1"/>
  <c r="Z12" i="5" s="1"/>
  <c r="AA12" i="5" s="1"/>
  <c r="AB12" i="5" s="1"/>
  <c r="AC12" i="5" s="1"/>
  <c r="AD12" i="5" s="1"/>
  <c r="AE12" i="5" s="1"/>
  <c r="AF12" i="5" s="1"/>
  <c r="AG12" i="5" s="1"/>
  <c r="AH12" i="5" s="1"/>
  <c r="AI12" i="5" s="1"/>
  <c r="AJ12" i="5" s="1"/>
  <c r="AK12" i="5" s="1"/>
  <c r="AL12" i="5" s="1"/>
  <c r="AM12" i="5" s="1"/>
  <c r="U13" i="5"/>
  <c r="V13" i="5" s="1"/>
  <c r="W13" i="5" s="1"/>
  <c r="X13" i="5" s="1"/>
  <c r="Y13" i="5" s="1"/>
  <c r="Z13" i="5" s="1"/>
  <c r="AA13" i="5" s="1"/>
  <c r="AB13" i="5" s="1"/>
  <c r="AC13" i="5" s="1"/>
  <c r="AD13" i="5" s="1"/>
  <c r="AE13" i="5" s="1"/>
  <c r="AF13" i="5" s="1"/>
  <c r="AG13" i="5" s="1"/>
  <c r="AH13" i="5" s="1"/>
  <c r="AI13" i="5" s="1"/>
  <c r="AJ13" i="5" s="1"/>
  <c r="AK13" i="5" s="1"/>
  <c r="AL13" i="5" s="1"/>
  <c r="AM13" i="5" s="1"/>
  <c r="U14" i="5"/>
  <c r="V14" i="5"/>
  <c r="W14" i="5" s="1"/>
  <c r="X14" i="5" s="1"/>
  <c r="Y14" i="5" s="1"/>
  <c r="Z14" i="5" s="1"/>
  <c r="AA14" i="5" s="1"/>
  <c r="AB14" i="5" s="1"/>
  <c r="AC14" i="5" s="1"/>
  <c r="AD14" i="5" s="1"/>
  <c r="AE14" i="5" s="1"/>
  <c r="AF14" i="5" s="1"/>
  <c r="AG14" i="5" s="1"/>
  <c r="AH14" i="5" s="1"/>
  <c r="AI14" i="5" s="1"/>
  <c r="AJ14" i="5" s="1"/>
  <c r="AK14" i="5" s="1"/>
  <c r="AL14" i="5" s="1"/>
  <c r="AM14" i="5" s="1"/>
  <c r="T3" i="5"/>
  <c r="T4" i="5"/>
  <c r="T5" i="5"/>
  <c r="T6" i="5"/>
  <c r="T7" i="5"/>
  <c r="T8" i="5"/>
  <c r="T9" i="5"/>
  <c r="T10" i="5"/>
  <c r="T11" i="5"/>
  <c r="T12" i="5"/>
  <c r="T13" i="5"/>
  <c r="T14" i="5"/>
  <c r="T2" i="5"/>
  <c r="D2" i="5"/>
  <c r="C2" i="5" s="1"/>
  <c r="B2" i="5" s="1"/>
  <c r="C3" i="5"/>
  <c r="B3" i="5" s="1"/>
  <c r="D3" i="5"/>
  <c r="D4" i="5"/>
  <c r="C4" i="5" s="1"/>
  <c r="B4" i="5" s="1"/>
  <c r="C5" i="5"/>
  <c r="B5" i="5" s="1"/>
  <c r="D5" i="5"/>
  <c r="D6" i="5"/>
  <c r="C6" i="5" s="1"/>
  <c r="B6" i="5" s="1"/>
  <c r="C7" i="5"/>
  <c r="B7" i="5" s="1"/>
  <c r="D7" i="5"/>
  <c r="D8" i="5"/>
  <c r="C8" i="5" s="1"/>
  <c r="B8" i="5" s="1"/>
  <c r="C9" i="5"/>
  <c r="B9" i="5" s="1"/>
  <c r="D9" i="5"/>
  <c r="D10" i="5"/>
  <c r="C10" i="5" s="1"/>
  <c r="B10" i="5" s="1"/>
  <c r="C11" i="5"/>
  <c r="B11" i="5" s="1"/>
  <c r="D11" i="5"/>
  <c r="D12" i="5"/>
  <c r="C12" i="5" s="1"/>
  <c r="B12" i="5" s="1"/>
  <c r="C13" i="5"/>
  <c r="B13" i="5" s="1"/>
  <c r="D13" i="5"/>
  <c r="D14" i="5"/>
  <c r="C14" i="5" s="1"/>
  <c r="B14" i="5" s="1"/>
  <c r="E3" i="5"/>
  <c r="E4" i="5"/>
  <c r="E5" i="5"/>
  <c r="E6" i="5"/>
  <c r="E7" i="5"/>
  <c r="E8" i="5"/>
  <c r="E9" i="5"/>
  <c r="E10" i="5"/>
  <c r="E11" i="5"/>
  <c r="E12" i="5"/>
  <c r="E13" i="5"/>
  <c r="E14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B23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B24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B25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B26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B27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B28" i="6"/>
  <c r="C28" i="6"/>
  <c r="D28" i="6"/>
  <c r="E28" i="6"/>
  <c r="F28" i="6"/>
  <c r="G28" i="6"/>
  <c r="H28" i="6"/>
  <c r="I28" i="6"/>
  <c r="J28" i="6"/>
  <c r="K28" i="6"/>
  <c r="L28" i="6"/>
  <c r="M28" i="6"/>
  <c r="N28" i="6"/>
  <c r="O28" i="6"/>
  <c r="B29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B30" i="6"/>
  <c r="C30" i="6"/>
  <c r="D30" i="6"/>
  <c r="E30" i="6"/>
  <c r="F30" i="6"/>
  <c r="G30" i="6"/>
  <c r="H30" i="6"/>
  <c r="I30" i="6"/>
  <c r="J30" i="6"/>
  <c r="K30" i="6"/>
  <c r="L30" i="6"/>
  <c r="M30" i="6"/>
  <c r="N30" i="6"/>
  <c r="O30" i="6"/>
  <c r="B31" i="6"/>
  <c r="C31" i="6"/>
  <c r="D31" i="6"/>
  <c r="E31" i="6"/>
  <c r="F31" i="6"/>
  <c r="G31" i="6"/>
  <c r="H31" i="6"/>
  <c r="I31" i="6"/>
  <c r="J31" i="6"/>
  <c r="K31" i="6"/>
  <c r="L31" i="6"/>
  <c r="M31" i="6"/>
  <c r="N31" i="6"/>
  <c r="O31" i="6"/>
  <c r="N19" i="6"/>
  <c r="M19" i="6"/>
  <c r="L19" i="6"/>
  <c r="K19" i="6"/>
  <c r="J19" i="6"/>
  <c r="I19" i="6"/>
  <c r="H19" i="6"/>
  <c r="G19" i="6"/>
  <c r="F19" i="6"/>
  <c r="E19" i="6"/>
  <c r="D19" i="6"/>
  <c r="C19" i="6"/>
  <c r="B19" i="6"/>
  <c r="O19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B17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Q6" i="6"/>
  <c r="Q7" i="6"/>
  <c r="Q8" i="6"/>
  <c r="Q9" i="6"/>
  <c r="Q10" i="6"/>
  <c r="Q11" i="6"/>
  <c r="Q12" i="6"/>
  <c r="Q13" i="6"/>
  <c r="Q14" i="6"/>
  <c r="Q15" i="6"/>
  <c r="Q16" i="6"/>
  <c r="Q5" i="6"/>
  <c r="Q4" i="6"/>
  <c r="P17" i="6"/>
  <c r="P5" i="6"/>
  <c r="P6" i="6"/>
  <c r="P7" i="6"/>
  <c r="P8" i="6"/>
  <c r="P9" i="6"/>
  <c r="P10" i="6"/>
  <c r="P11" i="6"/>
  <c r="P12" i="6"/>
  <c r="P13" i="6"/>
  <c r="P14" i="6"/>
  <c r="P15" i="6"/>
  <c r="P16" i="6"/>
  <c r="P4" i="6"/>
  <c r="C2" i="4" l="1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AM2" i="4"/>
  <c r="B2" i="4"/>
  <c r="B3" i="4"/>
  <c r="E3" i="4" s="1"/>
  <c r="AI3" i="4" l="1"/>
  <c r="AE3" i="4"/>
  <c r="AM3" i="4"/>
  <c r="V3" i="4"/>
  <c r="P3" i="4"/>
  <c r="AA3" i="4"/>
  <c r="AG3" i="4"/>
  <c r="X3" i="4"/>
  <c r="N3" i="4"/>
  <c r="AK3" i="4"/>
  <c r="AC3" i="4"/>
  <c r="S3" i="4"/>
  <c r="C3" i="4"/>
  <c r="AJ3" i="4"/>
  <c r="AF3" i="4"/>
  <c r="AB3" i="4"/>
  <c r="W3" i="4"/>
  <c r="R3" i="4"/>
  <c r="L3" i="4"/>
  <c r="AL3" i="4"/>
  <c r="AH3" i="4"/>
  <c r="AD3" i="4"/>
  <c r="Z3" i="4"/>
  <c r="T3" i="4"/>
  <c r="O3" i="4"/>
  <c r="G3" i="4"/>
  <c r="J3" i="4"/>
  <c r="H3" i="4"/>
  <c r="K3" i="4"/>
  <c r="F3" i="4"/>
  <c r="D3" i="4"/>
  <c r="Y3" i="4"/>
  <c r="U3" i="4"/>
  <c r="Q3" i="4"/>
  <c r="M3" i="4"/>
  <c r="I3" i="4"/>
</calcChain>
</file>

<file path=xl/sharedStrings.xml><?xml version="1.0" encoding="utf-8"?>
<sst xmlns="http://schemas.openxmlformats.org/spreadsheetml/2006/main" count="75" uniqueCount="71">
  <si>
    <t>Source:</t>
  </si>
  <si>
    <t>International Energy Agency</t>
  </si>
  <si>
    <t>Technology Roadmap: Carbon capture and storage</t>
  </si>
  <si>
    <t>http://www.iea.org/publications/freepublications/publication/TechnologyRoadmapCarbonCaptureandStorage.pdf</t>
  </si>
  <si>
    <t>Page 22, Figure 4, right-hand side, OECD section</t>
  </si>
  <si>
    <t>cement and other carbonates</t>
  </si>
  <si>
    <t>natural gas and petroleum systems</t>
  </si>
  <si>
    <t>iron and steel</t>
  </si>
  <si>
    <t>chemicals</t>
  </si>
  <si>
    <t>mining</t>
  </si>
  <si>
    <t>waste management</t>
  </si>
  <si>
    <t>other industries</t>
  </si>
  <si>
    <t>Year</t>
  </si>
  <si>
    <t>Notes:</t>
  </si>
  <si>
    <t>electricity sector</t>
  </si>
  <si>
    <t>industry sector</t>
  </si>
  <si>
    <t>biomass</t>
  </si>
  <si>
    <t>nuclear</t>
  </si>
  <si>
    <t>hydro</t>
  </si>
  <si>
    <t>CPbE Pecentage of Industry CCS by Industry</t>
  </si>
  <si>
    <t>CPbE Fraction of CO2 Sequestration by Sector</t>
  </si>
  <si>
    <t>CPbE Fraction of Electricity Sector CCS by Energy Source</t>
  </si>
  <si>
    <t>also for providing the energy to conduct that CCS.</t>
  </si>
  <si>
    <t>solar PV</t>
  </si>
  <si>
    <t>solar thermal</t>
  </si>
  <si>
    <t>agriculture</t>
  </si>
  <si>
    <t>natural gas nonpeaker</t>
  </si>
  <si>
    <t>geothermal</t>
  </si>
  <si>
    <t>petroleum</t>
  </si>
  <si>
    <t>natural gas peaker</t>
  </si>
  <si>
    <t>lignite</t>
  </si>
  <si>
    <t>offshore wind</t>
  </si>
  <si>
    <t>hard coal</t>
  </si>
  <si>
    <t>onshore wind</t>
  </si>
  <si>
    <t>As hard coal is the predominant type in the U.S., and the newer and more technologically</t>
  </si>
  <si>
    <t>advanced coal plants (suitable for CCS) in the U.S. are likely to burn hard coal rather</t>
  </si>
  <si>
    <t>than lignite, we assume all coal CCS refers to hard coal rather than lignite.</t>
  </si>
  <si>
    <t>Therefore, assume 100% of CCS in industry through 2030, or an input value of one:</t>
  </si>
  <si>
    <t>Conversely, assume no CCS (zero percent) for electricity through 2030</t>
  </si>
  <si>
    <t>For CPbE Fraction of Electricity Sector CCS by Energy Source,</t>
  </si>
  <si>
    <t>Grid energy is assumed as the supply, and a weighted average of generation sources is found to populate the variable "CPbE-FoESCbES"</t>
  </si>
  <si>
    <t>Time (Year)</t>
  </si>
  <si>
    <t>Electricity Generation Capacity by Type Including Distributed Generation[hard coal es] : EI</t>
  </si>
  <si>
    <t>Electricity Generation Capacity by Type Including Distributed Generation[natural gas nonpeaker es] : EI</t>
  </si>
  <si>
    <t>Electricity Generation Capacity by Type Including Distributed Generation[nuclear es] : EI</t>
  </si>
  <si>
    <t>Electricity Generation Capacity by Type Including Distributed Generation[hydro es] : EI</t>
  </si>
  <si>
    <t>Electricity Generation Capacity by Type Including Distributed Generation[onshore wind es] : EI</t>
  </si>
  <si>
    <t>Electricity Generation Capacity by Type Including Distributed Generation[solar PV es] : EI</t>
  </si>
  <si>
    <t>Electricity Generation Capacity by Type Including Distributed Generation[solar thermal es] : EI</t>
  </si>
  <si>
    <t>Electricity Generation Capacity by Type Including Distributed Generation[biomass es] : EI</t>
  </si>
  <si>
    <t>Electricity Generation Capacity by Type Including Distributed Generation[geothermal es] : EI</t>
  </si>
  <si>
    <t>Electricity Generation Capacity by Type Including Distributed Generation[petroleum es] : EI</t>
  </si>
  <si>
    <t>Electricity Generation Capacity by Type Including Distributed Generation[natural gas peaker es] : EI</t>
  </si>
  <si>
    <t>Electricity Generation Capacity by Type Including Distributed Generation[lignite es] : EI</t>
  </si>
  <si>
    <t>Electricity Generation Capacity by Type Including Distributed Generation[offshore wind es] : EI</t>
  </si>
  <si>
    <t xml:space="preserve">Total generation across years. </t>
  </si>
  <si>
    <t>Fraction by source</t>
  </si>
  <si>
    <t>Generation</t>
  </si>
  <si>
    <t>2020-2030</t>
  </si>
  <si>
    <t>Industry is the initial focus in light of requirements for 2030 target.</t>
  </si>
  <si>
    <t>This variable sets the sources assumed for the electric power requirements of CCS.</t>
  </si>
  <si>
    <t>The sheet tabbed "Technologies to power CCS" uses EPS model output to estimate future generation sources.</t>
  </si>
  <si>
    <t xml:space="preserve">that will provide power for CCS. </t>
  </si>
  <si>
    <t>Electricity generation in the Enegy Innovation Scenario is used to estimate the relative weights of sources</t>
  </si>
  <si>
    <t>An implicit asumption is that plants in the electricity sector that engage in CCS use their main fuel type</t>
  </si>
  <si>
    <t xml:space="preserve">See the spreadsheet "Carbon Sequestration Amounts", notes on the sheet tabbed "About" explain the rationale. </t>
  </si>
  <si>
    <t>CCS for carbon capture, some capture of process emissions due to concrete is represented as CCS in NGPS.</t>
  </si>
  <si>
    <t xml:space="preserve">The 75-25 percent level was chosen to minimize the amount attributed to NGPS while also allowing </t>
  </si>
  <si>
    <t xml:space="preserve">full capture of the cement subsector potential including process emissions. </t>
  </si>
  <si>
    <t>For CPbE Fraction of CO2 Sequestration by Sector</t>
  </si>
  <si>
    <t xml:space="preserve">In brief, thought the intention is to exclusively target cement and concrete emissions, because the model does not currently enable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</si>
</sst>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164" fontId="0" fillId="0" borderId="0" xfId="0" applyNumberFormat="1"/>
    <xf numFmtId="165" fontId="0" fillId="0" borderId="0" xfId="0" applyNumberForma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ea.org/publications/freepublications/publication/TechnologyRoadmapCarbonCaptureandStorag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B20" sqref="B20"/>
    </sheetView>
  </sheetViews>
  <sheetFormatPr defaultRowHeight="14.25" x14ac:dyDescent="0.45"/>
  <sheetData>
    <row r="1" spans="1:2" ht="15" x14ac:dyDescent="0.25">
      <c r="A1" s="1" t="s">
        <v>20</v>
      </c>
    </row>
    <row r="2" spans="1:2" ht="15" x14ac:dyDescent="0.25">
      <c r="A2" s="1" t="s">
        <v>19</v>
      </c>
    </row>
    <row r="3" spans="1:2" ht="15" x14ac:dyDescent="0.25">
      <c r="A3" s="1" t="s">
        <v>21</v>
      </c>
    </row>
    <row r="5" spans="1:2" ht="15" x14ac:dyDescent="0.25">
      <c r="A5" s="1" t="s">
        <v>0</v>
      </c>
      <c r="B5" t="s">
        <v>1</v>
      </c>
    </row>
    <row r="6" spans="1:2" ht="15" x14ac:dyDescent="0.25">
      <c r="B6" s="2">
        <v>2013</v>
      </c>
    </row>
    <row r="7" spans="1:2" ht="15" x14ac:dyDescent="0.25">
      <c r="B7" t="s">
        <v>2</v>
      </c>
    </row>
    <row r="8" spans="1:2" ht="15" x14ac:dyDescent="0.25">
      <c r="B8" s="3" t="s">
        <v>3</v>
      </c>
    </row>
    <row r="9" spans="1:2" ht="15" x14ac:dyDescent="0.25">
      <c r="B9" t="s">
        <v>4</v>
      </c>
    </row>
    <row r="11" spans="1:2" ht="15" x14ac:dyDescent="0.25"/>
    <row r="12" spans="1:2" ht="15" x14ac:dyDescent="0.25">
      <c r="A12" s="1" t="s">
        <v>13</v>
      </c>
    </row>
    <row r="13" spans="1:2" ht="15" x14ac:dyDescent="0.25"/>
    <row r="14" spans="1:2" ht="14.55" x14ac:dyDescent="0.35">
      <c r="A14" s="1" t="s">
        <v>19</v>
      </c>
    </row>
    <row r="15" spans="1:2" ht="15" x14ac:dyDescent="0.25">
      <c r="A15" t="s">
        <v>65</v>
      </c>
    </row>
    <row r="16" spans="1:2" ht="14.55" x14ac:dyDescent="0.35">
      <c r="A16" s="6" t="s">
        <v>70</v>
      </c>
    </row>
    <row r="17" spans="1:9" ht="14.55" x14ac:dyDescent="0.35">
      <c r="A17" s="6" t="s">
        <v>66</v>
      </c>
    </row>
    <row r="18" spans="1:9" ht="14.55" x14ac:dyDescent="0.35">
      <c r="A18" s="6" t="s">
        <v>67</v>
      </c>
    </row>
    <row r="19" spans="1:9" ht="14.55" x14ac:dyDescent="0.35">
      <c r="A19" s="6" t="s">
        <v>68</v>
      </c>
    </row>
    <row r="20" spans="1:9" ht="14.55" x14ac:dyDescent="0.35">
      <c r="A20" s="6"/>
    </row>
    <row r="21" spans="1:9" ht="14.55" x14ac:dyDescent="0.35">
      <c r="A21" s="1" t="s">
        <v>69</v>
      </c>
    </row>
    <row r="22" spans="1:9" ht="14.55" x14ac:dyDescent="0.35">
      <c r="A22" t="s">
        <v>59</v>
      </c>
    </row>
    <row r="23" spans="1:9" ht="14.55" x14ac:dyDescent="0.35">
      <c r="A23" t="s">
        <v>37</v>
      </c>
      <c r="I23">
        <v>1</v>
      </c>
    </row>
    <row r="24" spans="1:9" ht="14.55" x14ac:dyDescent="0.35">
      <c r="A24" t="s">
        <v>38</v>
      </c>
      <c r="I24">
        <v>0</v>
      </c>
    </row>
    <row r="26" spans="1:9" ht="14.55" x14ac:dyDescent="0.35">
      <c r="A26" s="1" t="s">
        <v>39</v>
      </c>
    </row>
    <row r="27" spans="1:9" ht="14.55" x14ac:dyDescent="0.35">
      <c r="A27" t="s">
        <v>60</v>
      </c>
    </row>
    <row r="28" spans="1:9" ht="14.55" x14ac:dyDescent="0.35">
      <c r="A28" t="s">
        <v>61</v>
      </c>
    </row>
    <row r="29" spans="1:9" ht="14.55" x14ac:dyDescent="0.35">
      <c r="A29" t="s">
        <v>63</v>
      </c>
    </row>
    <row r="30" spans="1:9" ht="14.55" x14ac:dyDescent="0.35">
      <c r="A30" t="s">
        <v>62</v>
      </c>
    </row>
    <row r="32" spans="1:9" ht="14.55" x14ac:dyDescent="0.35">
      <c r="A32" t="s">
        <v>64</v>
      </c>
    </row>
    <row r="33" spans="1:1" ht="14.55" x14ac:dyDescent="0.35">
      <c r="A33" t="s">
        <v>22</v>
      </c>
    </row>
    <row r="35" spans="1:1" ht="14.55" x14ac:dyDescent="0.3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</sheetData>
  <hyperlinks>
    <hyperlink ref="B8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7" workbookViewId="0">
      <selection activeCell="O19" sqref="B19:O31"/>
    </sheetView>
  </sheetViews>
  <sheetFormatPr defaultRowHeight="14.25" x14ac:dyDescent="0.45"/>
  <cols>
    <col min="1" max="1" width="94.06640625" customWidth="1"/>
    <col min="16" max="16" width="16.06640625" customWidth="1"/>
    <col min="17" max="17" width="16.59765625" customWidth="1"/>
  </cols>
  <sheetData>
    <row r="1" spans="1:18" x14ac:dyDescent="0.35">
      <c r="A1" t="s">
        <v>40</v>
      </c>
    </row>
    <row r="2" spans="1:18" x14ac:dyDescent="0.35">
      <c r="P2" t="s">
        <v>58</v>
      </c>
      <c r="Q2" t="s">
        <v>58</v>
      </c>
    </row>
    <row r="3" spans="1:18" x14ac:dyDescent="0.35">
      <c r="A3" t="s">
        <v>41</v>
      </c>
      <c r="B3">
        <v>2017</v>
      </c>
      <c r="C3">
        <v>2018</v>
      </c>
      <c r="D3">
        <v>2019</v>
      </c>
      <c r="E3">
        <v>2020</v>
      </c>
      <c r="F3">
        <v>2021</v>
      </c>
      <c r="G3">
        <v>2022</v>
      </c>
      <c r="H3">
        <v>2023</v>
      </c>
      <c r="I3">
        <v>2024</v>
      </c>
      <c r="J3">
        <v>2025</v>
      </c>
      <c r="K3">
        <v>2026</v>
      </c>
      <c r="L3">
        <v>2027</v>
      </c>
      <c r="M3">
        <v>2028</v>
      </c>
      <c r="N3">
        <v>2029</v>
      </c>
      <c r="O3">
        <v>2030</v>
      </c>
      <c r="P3" t="s">
        <v>57</v>
      </c>
      <c r="Q3" t="s">
        <v>56</v>
      </c>
    </row>
    <row r="4" spans="1:18" x14ac:dyDescent="0.35">
      <c r="A4" t="s">
        <v>42</v>
      </c>
      <c r="B4">
        <v>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f>SUM(E4:O4)</f>
        <v>0</v>
      </c>
      <c r="Q4" s="5">
        <f>0</f>
        <v>0</v>
      </c>
      <c r="R4" t="str">
        <f t="shared" ref="R4:R16" si="0">A4</f>
        <v>Electricity Generation Capacity by Type Including Distributed Generation[hard coal es] : EI</v>
      </c>
    </row>
    <row r="5" spans="1:18" x14ac:dyDescent="0.35">
      <c r="A5" t="s">
        <v>43</v>
      </c>
      <c r="B5">
        <v>31090.3</v>
      </c>
      <c r="C5">
        <v>31007.9</v>
      </c>
      <c r="D5">
        <v>30088.400000000001</v>
      </c>
      <c r="E5">
        <v>29053.8</v>
      </c>
      <c r="F5">
        <v>27996.400000000001</v>
      </c>
      <c r="G5">
        <v>26931.8</v>
      </c>
      <c r="H5">
        <v>25864.1</v>
      </c>
      <c r="I5">
        <v>24797.599999999999</v>
      </c>
      <c r="J5">
        <v>23746.7</v>
      </c>
      <c r="K5">
        <v>23662.7</v>
      </c>
      <c r="L5">
        <v>23465.9</v>
      </c>
      <c r="M5">
        <v>23272.5</v>
      </c>
      <c r="N5">
        <v>23067.3</v>
      </c>
      <c r="O5">
        <v>22853.1</v>
      </c>
      <c r="P5">
        <f t="shared" ref="P5:P16" si="1">SUM(E5:O5)</f>
        <v>274711.90000000002</v>
      </c>
      <c r="Q5" s="5">
        <f>P5/$P$17</f>
        <v>0.19966827574251833</v>
      </c>
      <c r="R5" t="str">
        <f t="shared" si="0"/>
        <v>Electricity Generation Capacity by Type Including Distributed Generation[natural gas nonpeaker es] : EI</v>
      </c>
    </row>
    <row r="6" spans="1:18" x14ac:dyDescent="0.35">
      <c r="A6" t="s">
        <v>44</v>
      </c>
      <c r="B6">
        <v>2393</v>
      </c>
      <c r="C6">
        <v>2393</v>
      </c>
      <c r="D6">
        <v>2393</v>
      </c>
      <c r="E6">
        <v>2393</v>
      </c>
      <c r="F6">
        <v>2393</v>
      </c>
      <c r="G6">
        <v>2393</v>
      </c>
      <c r="H6">
        <v>2393</v>
      </c>
      <c r="I6">
        <v>2393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f t="shared" si="1"/>
        <v>11965</v>
      </c>
      <c r="Q6" s="5">
        <f t="shared" ref="Q6:Q16" si="2">P6/$P$17</f>
        <v>8.6964959263112797E-3</v>
      </c>
      <c r="R6" t="str">
        <f t="shared" si="0"/>
        <v>Electricity Generation Capacity by Type Including Distributed Generation[nuclear es] : EI</v>
      </c>
    </row>
    <row r="7" spans="1:18" x14ac:dyDescent="0.35">
      <c r="A7" t="s">
        <v>45</v>
      </c>
      <c r="B7">
        <v>13992</v>
      </c>
      <c r="C7">
        <v>13992</v>
      </c>
      <c r="D7">
        <v>13992</v>
      </c>
      <c r="E7">
        <v>13992</v>
      </c>
      <c r="F7">
        <v>13992</v>
      </c>
      <c r="G7">
        <v>13992</v>
      </c>
      <c r="H7">
        <v>13992</v>
      </c>
      <c r="I7">
        <v>13992</v>
      </c>
      <c r="J7">
        <v>13992</v>
      </c>
      <c r="K7">
        <v>13992</v>
      </c>
      <c r="L7">
        <v>13992</v>
      </c>
      <c r="M7">
        <v>13992</v>
      </c>
      <c r="N7">
        <v>13992</v>
      </c>
      <c r="O7">
        <v>13992</v>
      </c>
      <c r="P7">
        <f t="shared" si="1"/>
        <v>153912</v>
      </c>
      <c r="Q7" s="5">
        <f t="shared" si="2"/>
        <v>0.11186753706731481</v>
      </c>
      <c r="R7" t="str">
        <f t="shared" si="0"/>
        <v>Electricity Generation Capacity by Type Including Distributed Generation[hydro es] : EI</v>
      </c>
    </row>
    <row r="8" spans="1:18" x14ac:dyDescent="0.35">
      <c r="A8" t="s">
        <v>46</v>
      </c>
      <c r="B8">
        <v>8440</v>
      </c>
      <c r="C8">
        <v>10445</v>
      </c>
      <c r="D8">
        <v>12295</v>
      </c>
      <c r="E8">
        <v>13870</v>
      </c>
      <c r="F8">
        <v>14765</v>
      </c>
      <c r="G8">
        <v>15325</v>
      </c>
      <c r="H8">
        <v>15675</v>
      </c>
      <c r="I8">
        <v>15955</v>
      </c>
      <c r="J8">
        <v>17360</v>
      </c>
      <c r="K8">
        <v>18155</v>
      </c>
      <c r="L8">
        <v>18785</v>
      </c>
      <c r="M8">
        <v>19415</v>
      </c>
      <c r="N8">
        <v>20280</v>
      </c>
      <c r="O8">
        <v>22190</v>
      </c>
      <c r="P8">
        <f t="shared" si="1"/>
        <v>191775</v>
      </c>
      <c r="Q8" s="5">
        <f t="shared" si="2"/>
        <v>0.13938742217035902</v>
      </c>
      <c r="R8" t="str">
        <f t="shared" si="0"/>
        <v>Electricity Generation Capacity by Type Including Distributed Generation[onshore wind es] : EI</v>
      </c>
    </row>
    <row r="9" spans="1:18" x14ac:dyDescent="0.35">
      <c r="A9" t="s">
        <v>47</v>
      </c>
      <c r="B9">
        <v>19515</v>
      </c>
      <c r="C9">
        <v>25700</v>
      </c>
      <c r="D9">
        <v>30921.5</v>
      </c>
      <c r="E9">
        <v>35697</v>
      </c>
      <c r="F9">
        <v>39352.5</v>
      </c>
      <c r="G9">
        <v>42040</v>
      </c>
      <c r="H9">
        <v>44307.5</v>
      </c>
      <c r="I9">
        <v>46423</v>
      </c>
      <c r="J9">
        <v>50322.5</v>
      </c>
      <c r="K9">
        <v>53370</v>
      </c>
      <c r="L9">
        <v>56159.5</v>
      </c>
      <c r="M9">
        <v>58963</v>
      </c>
      <c r="N9">
        <v>62134.5</v>
      </c>
      <c r="O9">
        <v>66608</v>
      </c>
      <c r="P9">
        <f t="shared" si="1"/>
        <v>555377.5</v>
      </c>
      <c r="Q9" s="5">
        <f t="shared" si="2"/>
        <v>0.40366386680442479</v>
      </c>
      <c r="R9" t="str">
        <f t="shared" si="0"/>
        <v>Electricity Generation Capacity by Type Including Distributed Generation[solar PV es] : EI</v>
      </c>
    </row>
    <row r="10" spans="1:18" x14ac:dyDescent="0.35">
      <c r="A10" t="s">
        <v>48</v>
      </c>
      <c r="B10">
        <v>1249</v>
      </c>
      <c r="C10">
        <v>1249</v>
      </c>
      <c r="D10">
        <v>1249</v>
      </c>
      <c r="E10">
        <v>1249</v>
      </c>
      <c r="F10">
        <v>1249</v>
      </c>
      <c r="G10">
        <v>1249</v>
      </c>
      <c r="H10">
        <v>1249</v>
      </c>
      <c r="I10">
        <v>1249</v>
      </c>
      <c r="J10">
        <v>1249</v>
      </c>
      <c r="K10">
        <v>1249</v>
      </c>
      <c r="L10">
        <v>1249</v>
      </c>
      <c r="M10">
        <v>1249</v>
      </c>
      <c r="N10">
        <v>1249</v>
      </c>
      <c r="O10">
        <v>1249</v>
      </c>
      <c r="P10">
        <f t="shared" si="1"/>
        <v>13739</v>
      </c>
      <c r="Q10" s="5">
        <f t="shared" si="2"/>
        <v>9.9858886361546741E-3</v>
      </c>
      <c r="R10" t="str">
        <f t="shared" si="0"/>
        <v>Electricity Generation Capacity by Type Including Distributed Generation[solar thermal es] : EI</v>
      </c>
    </row>
    <row r="11" spans="1:18" x14ac:dyDescent="0.35">
      <c r="A11" t="s">
        <v>49</v>
      </c>
      <c r="B11">
        <v>1324</v>
      </c>
      <c r="C11">
        <v>1324</v>
      </c>
      <c r="D11">
        <v>1324</v>
      </c>
      <c r="E11">
        <v>1324</v>
      </c>
      <c r="F11">
        <v>1324</v>
      </c>
      <c r="G11">
        <v>1324</v>
      </c>
      <c r="H11">
        <v>1324</v>
      </c>
      <c r="I11">
        <v>1324</v>
      </c>
      <c r="J11">
        <v>1324</v>
      </c>
      <c r="K11">
        <v>1324</v>
      </c>
      <c r="L11">
        <v>1324</v>
      </c>
      <c r="M11">
        <v>1324</v>
      </c>
      <c r="N11">
        <v>1324</v>
      </c>
      <c r="O11">
        <v>1324</v>
      </c>
      <c r="P11">
        <f t="shared" si="1"/>
        <v>14564</v>
      </c>
      <c r="Q11" s="5">
        <f t="shared" si="2"/>
        <v>1.0585521660743625E-2</v>
      </c>
      <c r="R11" t="str">
        <f t="shared" si="0"/>
        <v>Electricity Generation Capacity by Type Including Distributed Generation[biomass es] : EI</v>
      </c>
    </row>
    <row r="12" spans="1:18" x14ac:dyDescent="0.35">
      <c r="A12" t="s">
        <v>50</v>
      </c>
      <c r="B12">
        <v>2714</v>
      </c>
      <c r="C12">
        <v>2724</v>
      </c>
      <c r="D12">
        <v>2734</v>
      </c>
      <c r="E12">
        <v>2744</v>
      </c>
      <c r="F12">
        <v>2744</v>
      </c>
      <c r="G12">
        <v>2744</v>
      </c>
      <c r="H12">
        <v>2744</v>
      </c>
      <c r="I12">
        <v>2744</v>
      </c>
      <c r="J12">
        <v>2744</v>
      </c>
      <c r="K12">
        <v>2744</v>
      </c>
      <c r="L12">
        <v>2744</v>
      </c>
      <c r="M12">
        <v>2744</v>
      </c>
      <c r="N12">
        <v>2744</v>
      </c>
      <c r="O12">
        <v>2754</v>
      </c>
      <c r="P12">
        <f t="shared" si="1"/>
        <v>30194</v>
      </c>
      <c r="Q12" s="5">
        <f t="shared" si="2"/>
        <v>2.1945841872047036E-2</v>
      </c>
      <c r="R12" t="str">
        <f t="shared" si="0"/>
        <v>Electricity Generation Capacity by Type Including Distributed Generation[geothermal es] : EI</v>
      </c>
    </row>
    <row r="13" spans="1:18" x14ac:dyDescent="0.35">
      <c r="A13" t="s">
        <v>51</v>
      </c>
      <c r="B13">
        <v>355</v>
      </c>
      <c r="C13">
        <v>355</v>
      </c>
      <c r="D13">
        <v>355</v>
      </c>
      <c r="E13">
        <v>355</v>
      </c>
      <c r="F13">
        <v>355</v>
      </c>
      <c r="G13">
        <v>355</v>
      </c>
      <c r="H13">
        <v>355</v>
      </c>
      <c r="I13">
        <v>355</v>
      </c>
      <c r="J13">
        <v>355</v>
      </c>
      <c r="K13">
        <v>355</v>
      </c>
      <c r="L13">
        <v>355</v>
      </c>
      <c r="M13">
        <v>355</v>
      </c>
      <c r="N13">
        <v>355</v>
      </c>
      <c r="O13">
        <v>355</v>
      </c>
      <c r="P13">
        <f t="shared" si="1"/>
        <v>3905</v>
      </c>
      <c r="Q13" s="5">
        <f t="shared" si="2"/>
        <v>2.8382629830543708E-3</v>
      </c>
      <c r="R13" t="str">
        <f t="shared" si="0"/>
        <v>Electricity Generation Capacity by Type Including Distributed Generation[petroleum es] : EI</v>
      </c>
    </row>
    <row r="14" spans="1:18" x14ac:dyDescent="0.35">
      <c r="A14" t="s">
        <v>52</v>
      </c>
      <c r="B14">
        <v>12074</v>
      </c>
      <c r="C14">
        <v>12074</v>
      </c>
      <c r="D14">
        <v>12074</v>
      </c>
      <c r="E14">
        <v>11944</v>
      </c>
      <c r="F14">
        <v>11944</v>
      </c>
      <c r="G14">
        <v>11944</v>
      </c>
      <c r="H14">
        <v>11944</v>
      </c>
      <c r="I14">
        <v>11944</v>
      </c>
      <c r="J14">
        <v>11944</v>
      </c>
      <c r="K14">
        <v>11944</v>
      </c>
      <c r="L14">
        <v>11944</v>
      </c>
      <c r="M14">
        <v>10949.7</v>
      </c>
      <c r="N14">
        <v>9955.36</v>
      </c>
      <c r="O14">
        <v>8961.0400000000009</v>
      </c>
      <c r="P14">
        <f t="shared" si="1"/>
        <v>125418.1</v>
      </c>
      <c r="Q14" s="5">
        <f t="shared" si="2"/>
        <v>9.115737532266617E-2</v>
      </c>
      <c r="R14" t="str">
        <f t="shared" si="0"/>
        <v>Electricity Generation Capacity by Type Including Distributed Generation[natural gas peaker es] : EI</v>
      </c>
    </row>
    <row r="15" spans="1:18" x14ac:dyDescent="0.35">
      <c r="A15" t="s">
        <v>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f t="shared" si="1"/>
        <v>0</v>
      </c>
      <c r="Q15" s="5">
        <f t="shared" si="2"/>
        <v>0</v>
      </c>
      <c r="R15" t="str">
        <f t="shared" si="0"/>
        <v>Electricity Generation Capacity by Type Including Distributed Generation[lignite es] : EI</v>
      </c>
    </row>
    <row r="16" spans="1:18" x14ac:dyDescent="0.35">
      <c r="A16" t="s">
        <v>54</v>
      </c>
      <c r="B16">
        <v>10</v>
      </c>
      <c r="C16">
        <v>15</v>
      </c>
      <c r="D16">
        <v>20</v>
      </c>
      <c r="E16">
        <v>25</v>
      </c>
      <c r="F16">
        <v>25</v>
      </c>
      <c r="G16">
        <v>25</v>
      </c>
      <c r="H16">
        <v>25</v>
      </c>
      <c r="I16">
        <v>25</v>
      </c>
      <c r="J16">
        <v>25</v>
      </c>
      <c r="K16">
        <v>25</v>
      </c>
      <c r="L16">
        <v>25</v>
      </c>
      <c r="M16">
        <v>25</v>
      </c>
      <c r="N16">
        <v>25</v>
      </c>
      <c r="O16">
        <v>30</v>
      </c>
      <c r="P16">
        <f t="shared" si="1"/>
        <v>280</v>
      </c>
      <c r="Q16" s="5">
        <f t="shared" si="2"/>
        <v>2.0351181440594719E-4</v>
      </c>
      <c r="R16" t="str">
        <f t="shared" si="0"/>
        <v>Electricity Generation Capacity by Type Including Distributed Generation[offshore wind es] : EI</v>
      </c>
    </row>
    <row r="17" spans="1:17" x14ac:dyDescent="0.35">
      <c r="B17">
        <f t="shared" ref="B17:O17" si="3">SUM(B4:B16)</f>
        <v>93211.3</v>
      </c>
      <c r="C17">
        <f t="shared" si="3"/>
        <v>101278.9</v>
      </c>
      <c r="D17">
        <f t="shared" si="3"/>
        <v>107445.9</v>
      </c>
      <c r="E17">
        <f t="shared" si="3"/>
        <v>112646.8</v>
      </c>
      <c r="F17">
        <f t="shared" si="3"/>
        <v>116139.9</v>
      </c>
      <c r="G17">
        <f t="shared" si="3"/>
        <v>118322.8</v>
      </c>
      <c r="H17">
        <f t="shared" si="3"/>
        <v>119872.6</v>
      </c>
      <c r="I17">
        <f t="shared" si="3"/>
        <v>121201.60000000001</v>
      </c>
      <c r="J17">
        <f t="shared" si="3"/>
        <v>123062.2</v>
      </c>
      <c r="K17">
        <f t="shared" si="3"/>
        <v>126820.7</v>
      </c>
      <c r="L17">
        <f t="shared" si="3"/>
        <v>130043.4</v>
      </c>
      <c r="M17">
        <f t="shared" si="3"/>
        <v>132289.20000000001</v>
      </c>
      <c r="N17">
        <f t="shared" si="3"/>
        <v>135126.16</v>
      </c>
      <c r="O17">
        <f t="shared" si="3"/>
        <v>140316.14000000001</v>
      </c>
      <c r="P17">
        <f>SUM(P4:P16)</f>
        <v>1375841.5</v>
      </c>
      <c r="Q17" t="s">
        <v>55</v>
      </c>
    </row>
    <row r="19" spans="1:17" x14ac:dyDescent="0.35">
      <c r="A19" t="str">
        <f>'CPbE-FoESCbES'!A2</f>
        <v>hard coal</v>
      </c>
      <c r="B19">
        <f>B4/$B$17</f>
        <v>5.9005721409314106E-4</v>
      </c>
      <c r="C19">
        <f>C4/$C$17</f>
        <v>0</v>
      </c>
      <c r="D19">
        <f>D4/$D$17</f>
        <v>0</v>
      </c>
      <c r="E19">
        <f>E4/$E$17</f>
        <v>0</v>
      </c>
      <c r="F19">
        <f>F4/$F$17</f>
        <v>0</v>
      </c>
      <c r="G19">
        <f>G4/$G$17</f>
        <v>0</v>
      </c>
      <c r="H19">
        <f>H4/$H$17</f>
        <v>0</v>
      </c>
      <c r="I19">
        <f>I4/$I$17</f>
        <v>0</v>
      </c>
      <c r="J19">
        <f>J4/$J$17</f>
        <v>0</v>
      </c>
      <c r="K19">
        <f>K4/$K$17</f>
        <v>0</v>
      </c>
      <c r="L19">
        <f>L4/$L$17</f>
        <v>0</v>
      </c>
      <c r="M19">
        <f>M4/$M$17</f>
        <v>0</v>
      </c>
      <c r="N19">
        <f>N4/$N$17</f>
        <v>0</v>
      </c>
      <c r="O19">
        <f>O4/$O$17</f>
        <v>0</v>
      </c>
    </row>
    <row r="20" spans="1:17" x14ac:dyDescent="0.35">
      <c r="A20" t="str">
        <f>'CPbE-FoESCbES'!A3</f>
        <v>natural gas nonpeaker</v>
      </c>
      <c r="B20">
        <f t="shared" ref="B20:B31" si="4">B5/$B$17</f>
        <v>0.3335464691512724</v>
      </c>
      <c r="C20">
        <f t="shared" ref="C20:C31" si="5">C5/$C$17</f>
        <v>0.30616347531420662</v>
      </c>
      <c r="D20">
        <f t="shared" ref="D20:D31" si="6">D5/$D$17</f>
        <v>0.28003302126930857</v>
      </c>
      <c r="E20">
        <f t="shared" ref="E20:E31" si="7">E5/$E$17</f>
        <v>0.25791944378357839</v>
      </c>
      <c r="F20">
        <f t="shared" ref="F20:F31" si="8">F5/$F$17</f>
        <v>0.24105755214185653</v>
      </c>
      <c r="G20">
        <f t="shared" ref="G20:G31" si="9">G5/$G$17</f>
        <v>0.22761293681353043</v>
      </c>
      <c r="H20">
        <f t="shared" ref="H20:H31" si="10">H5/$H$17</f>
        <v>0.21576323530147837</v>
      </c>
      <c r="I20">
        <f t="shared" ref="I20:I31" si="11">I5/$I$17</f>
        <v>0.20459795910285011</v>
      </c>
      <c r="J20">
        <f t="shared" ref="J20:J31" si="12">J5/$J$17</f>
        <v>0.19296502094063003</v>
      </c>
      <c r="K20">
        <f t="shared" ref="K20:K31" si="13">K5/$K$17</f>
        <v>0.1865838936388145</v>
      </c>
      <c r="L20">
        <f t="shared" ref="L20:L31" si="14">L5/$L$17</f>
        <v>0.18044668164628119</v>
      </c>
      <c r="M20">
        <f t="shared" ref="M20:M31" si="15">M5/$M$17</f>
        <v>0.17592139040828728</v>
      </c>
      <c r="N20">
        <f t="shared" ref="N20:N31" si="16">N5/$N$17</f>
        <v>0.1707093578327098</v>
      </c>
      <c r="O20">
        <f t="shared" ref="O20:O31" si="17">O5/$O$17</f>
        <v>0.16286864789752623</v>
      </c>
    </row>
    <row r="21" spans="1:17" x14ac:dyDescent="0.35">
      <c r="A21" t="str">
        <f>'CPbE-FoESCbES'!A4</f>
        <v>nuclear</v>
      </c>
      <c r="B21">
        <f t="shared" si="4"/>
        <v>2.5672852969543393E-2</v>
      </c>
      <c r="C21">
        <f t="shared" si="5"/>
        <v>2.3627823761908948E-2</v>
      </c>
      <c r="D21">
        <f t="shared" si="6"/>
        <v>2.2271673465437025E-2</v>
      </c>
      <c r="E21">
        <f t="shared" si="7"/>
        <v>2.1243390846433275E-2</v>
      </c>
      <c r="F21">
        <f t="shared" si="8"/>
        <v>2.0604460654779281E-2</v>
      </c>
      <c r="G21">
        <f t="shared" si="9"/>
        <v>2.0224335461973515E-2</v>
      </c>
      <c r="H21">
        <f t="shared" si="10"/>
        <v>1.9962860570305472E-2</v>
      </c>
      <c r="I21">
        <f t="shared" si="11"/>
        <v>1.9743963776055761E-2</v>
      </c>
      <c r="J21">
        <f t="shared" si="12"/>
        <v>0</v>
      </c>
      <c r="K21">
        <f t="shared" si="13"/>
        <v>0</v>
      </c>
      <c r="L21">
        <f t="shared" si="14"/>
        <v>0</v>
      </c>
      <c r="M21">
        <f t="shared" si="15"/>
        <v>0</v>
      </c>
      <c r="N21">
        <f t="shared" si="16"/>
        <v>0</v>
      </c>
      <c r="O21">
        <f t="shared" si="17"/>
        <v>0</v>
      </c>
    </row>
    <row r="22" spans="1:17" x14ac:dyDescent="0.35">
      <c r="A22" t="str">
        <f>'CPbE-FoESCbES'!A5</f>
        <v>hydro</v>
      </c>
      <c r="B22">
        <f t="shared" si="4"/>
        <v>0.15011055526529507</v>
      </c>
      <c r="C22">
        <f t="shared" si="5"/>
        <v>0.13815315924639782</v>
      </c>
      <c r="D22">
        <f t="shared" si="6"/>
        <v>0.13022367535662133</v>
      </c>
      <c r="E22">
        <f t="shared" si="7"/>
        <v>0.12421125145143937</v>
      </c>
      <c r="F22">
        <f t="shared" si="8"/>
        <v>0.12047539217788203</v>
      </c>
      <c r="G22">
        <f t="shared" si="9"/>
        <v>0.11825277968405075</v>
      </c>
      <c r="H22">
        <f t="shared" si="10"/>
        <v>0.11672392189708072</v>
      </c>
      <c r="I22">
        <f t="shared" si="11"/>
        <v>0.11544402054098295</v>
      </c>
      <c r="J22">
        <f t="shared" si="12"/>
        <v>0.11369860119516798</v>
      </c>
      <c r="K22">
        <f t="shared" si="13"/>
        <v>0.11032899203363489</v>
      </c>
      <c r="L22">
        <f t="shared" si="14"/>
        <v>0.10759484910422214</v>
      </c>
      <c r="M22">
        <f t="shared" si="15"/>
        <v>0.10576827133280721</v>
      </c>
      <c r="N22">
        <f t="shared" si="16"/>
        <v>0.10354767722253042</v>
      </c>
      <c r="O22">
        <f t="shared" si="17"/>
        <v>9.9717680375187051E-2</v>
      </c>
    </row>
    <row r="23" spans="1:17" x14ac:dyDescent="0.35">
      <c r="A23" t="str">
        <f>'CPbE-FoESCbES'!A6</f>
        <v>onshore wind</v>
      </c>
      <c r="B23">
        <f t="shared" si="4"/>
        <v>9.0546961580838373E-2</v>
      </c>
      <c r="C23">
        <f t="shared" si="5"/>
        <v>0.10313105691313788</v>
      </c>
      <c r="D23">
        <f t="shared" si="6"/>
        <v>0.11442968042521866</v>
      </c>
      <c r="E23">
        <f t="shared" si="7"/>
        <v>0.12312822024238593</v>
      </c>
      <c r="F23">
        <f t="shared" si="8"/>
        <v>0.12713115819800086</v>
      </c>
      <c r="G23">
        <f t="shared" si="9"/>
        <v>0.12951857123056587</v>
      </c>
      <c r="H23">
        <f t="shared" si="10"/>
        <v>0.13076382759696545</v>
      </c>
      <c r="I23">
        <f t="shared" si="11"/>
        <v>0.13164017636730868</v>
      </c>
      <c r="J23">
        <f t="shared" si="12"/>
        <v>0.14106687512493682</v>
      </c>
      <c r="K23">
        <f t="shared" si="13"/>
        <v>0.14315486351991433</v>
      </c>
      <c r="L23">
        <f t="shared" si="14"/>
        <v>0.14445177533038972</v>
      </c>
      <c r="M23">
        <f t="shared" si="15"/>
        <v>0.14676179158994082</v>
      </c>
      <c r="N23">
        <f t="shared" si="16"/>
        <v>0.15008196784397632</v>
      </c>
      <c r="O23">
        <f t="shared" si="17"/>
        <v>0.15814289076082053</v>
      </c>
    </row>
    <row r="24" spans="1:17" x14ac:dyDescent="0.35">
      <c r="A24" t="str">
        <f>'CPbE-FoESCbES'!A7</f>
        <v>solar PV</v>
      </c>
      <c r="B24">
        <f t="shared" si="4"/>
        <v>0.20936302787322997</v>
      </c>
      <c r="C24">
        <f t="shared" si="5"/>
        <v>0.253754730748458</v>
      </c>
      <c r="D24">
        <f t="shared" si="6"/>
        <v>0.28778669079043501</v>
      </c>
      <c r="E24">
        <f t="shared" si="7"/>
        <v>0.31689315630803538</v>
      </c>
      <c r="F24">
        <f t="shared" si="8"/>
        <v>0.33883704050029317</v>
      </c>
      <c r="G24">
        <f t="shared" si="9"/>
        <v>0.35529923226968935</v>
      </c>
      <c r="H24">
        <f t="shared" si="10"/>
        <v>0.36962158157910979</v>
      </c>
      <c r="I24">
        <f t="shared" si="11"/>
        <v>0.38302299639608717</v>
      </c>
      <c r="J24">
        <f t="shared" si="12"/>
        <v>0.4089192294628245</v>
      </c>
      <c r="K24">
        <f t="shared" si="13"/>
        <v>0.42083035340445213</v>
      </c>
      <c r="L24">
        <f t="shared" si="14"/>
        <v>0.4318519817230248</v>
      </c>
      <c r="M24">
        <f t="shared" si="15"/>
        <v>0.44571287754404737</v>
      </c>
      <c r="N24">
        <f t="shared" si="16"/>
        <v>0.4598258397929757</v>
      </c>
      <c r="O24">
        <f t="shared" si="17"/>
        <v>0.474699489310353</v>
      </c>
    </row>
    <row r="25" spans="1:17" x14ac:dyDescent="0.35">
      <c r="A25" t="str">
        <f>'CPbE-FoESCbES'!A8</f>
        <v>solar thermal</v>
      </c>
      <c r="B25">
        <f t="shared" si="4"/>
        <v>1.3399662916406058E-2</v>
      </c>
      <c r="C25">
        <f t="shared" si="5"/>
        <v>1.2332282439876422E-2</v>
      </c>
      <c r="D25">
        <f t="shared" si="6"/>
        <v>1.1624454725587482E-2</v>
      </c>
      <c r="E25">
        <f t="shared" si="7"/>
        <v>1.1087753935309303E-2</v>
      </c>
      <c r="F25">
        <f t="shared" si="8"/>
        <v>1.0754271357216599E-2</v>
      </c>
      <c r="G25">
        <f t="shared" si="9"/>
        <v>1.0555869198497669E-2</v>
      </c>
      <c r="H25">
        <f t="shared" si="10"/>
        <v>1.0419395257965539E-2</v>
      </c>
      <c r="I25">
        <f t="shared" si="11"/>
        <v>1.0305144486541431E-2</v>
      </c>
      <c r="J25">
        <f t="shared" si="12"/>
        <v>1.0149339114691595E-2</v>
      </c>
      <c r="K25">
        <f t="shared" si="13"/>
        <v>9.8485499606925375E-3</v>
      </c>
      <c r="L25">
        <f t="shared" si="14"/>
        <v>9.6044858870192578E-3</v>
      </c>
      <c r="M25">
        <f t="shared" si="15"/>
        <v>9.4414358844108204E-3</v>
      </c>
      <c r="N25">
        <f t="shared" si="16"/>
        <v>9.2432138972942026E-3</v>
      </c>
      <c r="O25">
        <f t="shared" si="17"/>
        <v>8.901328100958306E-3</v>
      </c>
    </row>
    <row r="26" spans="1:17" x14ac:dyDescent="0.35">
      <c r="A26" t="str">
        <f>'CPbE-FoESCbES'!A9</f>
        <v>biomass</v>
      </c>
      <c r="B26">
        <f t="shared" si="4"/>
        <v>1.4204286390169431E-2</v>
      </c>
      <c r="C26">
        <f t="shared" si="5"/>
        <v>1.3072811809764917E-2</v>
      </c>
      <c r="D26">
        <f t="shared" si="6"/>
        <v>1.2322480429686009E-2</v>
      </c>
      <c r="E26">
        <f t="shared" si="7"/>
        <v>1.1753551809727395E-2</v>
      </c>
      <c r="F26">
        <f t="shared" si="8"/>
        <v>1.1400044256969397E-2</v>
      </c>
      <c r="G26">
        <f t="shared" si="9"/>
        <v>1.118972843779897E-2</v>
      </c>
      <c r="H26">
        <f t="shared" si="10"/>
        <v>1.1045059504840972E-2</v>
      </c>
      <c r="I26">
        <f t="shared" si="11"/>
        <v>1.0923948198703647E-2</v>
      </c>
      <c r="J26">
        <f t="shared" si="12"/>
        <v>1.0758787019897256E-2</v>
      </c>
      <c r="K26">
        <f t="shared" si="13"/>
        <v>1.043993606721931E-2</v>
      </c>
      <c r="L26">
        <f t="shared" si="14"/>
        <v>1.0181216424670533E-2</v>
      </c>
      <c r="M26">
        <f t="shared" si="15"/>
        <v>1.0008375589239333E-2</v>
      </c>
      <c r="N26">
        <f t="shared" si="16"/>
        <v>9.7982507606225178E-3</v>
      </c>
      <c r="O26">
        <f t="shared" si="17"/>
        <v>9.4358353928493174E-3</v>
      </c>
    </row>
    <row r="27" spans="1:17" x14ac:dyDescent="0.35">
      <c r="A27" t="str">
        <f>'CPbE-FoESCbES'!A10</f>
        <v>geothermal</v>
      </c>
      <c r="B27">
        <f t="shared" si="4"/>
        <v>2.9116641437250634E-2</v>
      </c>
      <c r="C27">
        <f t="shared" si="5"/>
        <v>2.6896026714350176E-2</v>
      </c>
      <c r="D27">
        <f t="shared" si="6"/>
        <v>2.5445363666738333E-2</v>
      </c>
      <c r="E27">
        <f t="shared" si="7"/>
        <v>2.4359324898709948E-2</v>
      </c>
      <c r="F27">
        <f t="shared" si="8"/>
        <v>2.3626677825622375E-2</v>
      </c>
      <c r="G27">
        <f t="shared" si="9"/>
        <v>2.3190796701903604E-2</v>
      </c>
      <c r="H27">
        <f t="shared" si="10"/>
        <v>2.2890969245682499E-2</v>
      </c>
      <c r="I27">
        <f t="shared" si="11"/>
        <v>2.2639965148974931E-2</v>
      </c>
      <c r="J27">
        <f t="shared" si="12"/>
        <v>2.2297667358457757E-2</v>
      </c>
      <c r="K27">
        <f t="shared" si="13"/>
        <v>2.1636846350792893E-2</v>
      </c>
      <c r="L27">
        <f t="shared" si="14"/>
        <v>2.1100647937534699E-2</v>
      </c>
      <c r="M27">
        <f t="shared" si="15"/>
        <v>2.0742434000659161E-2</v>
      </c>
      <c r="N27">
        <f t="shared" si="16"/>
        <v>2.0306948706305276E-2</v>
      </c>
      <c r="O27">
        <f t="shared" si="17"/>
        <v>1.9627107758237932E-2</v>
      </c>
    </row>
    <row r="28" spans="1:17" x14ac:dyDescent="0.35">
      <c r="A28" t="str">
        <f>'CPbE-FoESCbES'!A11</f>
        <v>petroleum</v>
      </c>
      <c r="B28">
        <f t="shared" si="4"/>
        <v>3.8085511091466378E-3</v>
      </c>
      <c r="C28">
        <f t="shared" si="5"/>
        <v>3.5051723508055482E-3</v>
      </c>
      <c r="D28">
        <f t="shared" si="6"/>
        <v>3.3039883327330316E-3</v>
      </c>
      <c r="E28">
        <f t="shared" si="7"/>
        <v>3.1514432722456387E-3</v>
      </c>
      <c r="F28">
        <f t="shared" si="8"/>
        <v>3.0566583921632444E-3</v>
      </c>
      <c r="G28">
        <f t="shared" si="9"/>
        <v>3.000267066026159E-3</v>
      </c>
      <c r="H28">
        <f t="shared" si="10"/>
        <v>2.9614774352103817E-3</v>
      </c>
      <c r="I28">
        <f t="shared" si="11"/>
        <v>2.9290042375678207E-3</v>
      </c>
      <c r="J28">
        <f t="shared" si="12"/>
        <v>2.8847200846401251E-3</v>
      </c>
      <c r="K28">
        <f t="shared" si="13"/>
        <v>2.7992275708933951E-3</v>
      </c>
      <c r="L28">
        <f t="shared" si="14"/>
        <v>2.729857878216042E-3</v>
      </c>
      <c r="M28">
        <f t="shared" si="15"/>
        <v>2.6835146028549571E-3</v>
      </c>
      <c r="N28">
        <f t="shared" si="16"/>
        <v>2.6271744864206901E-3</v>
      </c>
      <c r="O28">
        <f t="shared" si="17"/>
        <v>2.5300011816174529E-3</v>
      </c>
    </row>
    <row r="29" spans="1:17" x14ac:dyDescent="0.35">
      <c r="A29" t="str">
        <f>'CPbE-FoESCbES'!A12</f>
        <v>natural gas peaker</v>
      </c>
      <c r="B29">
        <f t="shared" si="4"/>
        <v>0.12953365096291972</v>
      </c>
      <c r="C29">
        <f t="shared" si="5"/>
        <v>0.11921535482711602</v>
      </c>
      <c r="D29">
        <f t="shared" si="6"/>
        <v>0.11237283135047499</v>
      </c>
      <c r="E29">
        <f t="shared" si="7"/>
        <v>0.10603053082732931</v>
      </c>
      <c r="F29">
        <f t="shared" si="8"/>
        <v>0.10284148686196562</v>
      </c>
      <c r="G29">
        <f t="shared" si="9"/>
        <v>0.10094419672286321</v>
      </c>
      <c r="H29">
        <f t="shared" si="10"/>
        <v>9.9639116862402247E-2</v>
      </c>
      <c r="I29">
        <f t="shared" si="11"/>
        <v>9.854655384087338E-2</v>
      </c>
      <c r="J29">
        <f t="shared" si="12"/>
        <v>9.7056610397018739E-2</v>
      </c>
      <c r="K29">
        <f t="shared" si="13"/>
        <v>9.4180208751410463E-2</v>
      </c>
      <c r="L29">
        <f t="shared" si="14"/>
        <v>9.1846260556091283E-2</v>
      </c>
      <c r="M29">
        <f t="shared" si="15"/>
        <v>8.2770929146143452E-2</v>
      </c>
      <c r="N29">
        <f t="shared" si="16"/>
        <v>7.3674557169388963E-2</v>
      </c>
      <c r="O29">
        <f t="shared" si="17"/>
        <v>6.3863216305693693E-2</v>
      </c>
    </row>
    <row r="30" spans="1:17" x14ac:dyDescent="0.35">
      <c r="A30" t="str">
        <f>'CPbE-FoESCbES'!A13</f>
        <v>lignite</v>
      </c>
      <c r="B30">
        <f t="shared" si="4"/>
        <v>0</v>
      </c>
      <c r="C30">
        <f t="shared" si="5"/>
        <v>0</v>
      </c>
      <c r="D30">
        <f t="shared" si="6"/>
        <v>0</v>
      </c>
      <c r="E30">
        <f t="shared" si="7"/>
        <v>0</v>
      </c>
      <c r="F30">
        <f t="shared" si="8"/>
        <v>0</v>
      </c>
      <c r="G30">
        <f t="shared" si="9"/>
        <v>0</v>
      </c>
      <c r="H30">
        <f t="shared" si="10"/>
        <v>0</v>
      </c>
      <c r="I30">
        <f t="shared" si="11"/>
        <v>0</v>
      </c>
      <c r="J30">
        <f t="shared" si="12"/>
        <v>0</v>
      </c>
      <c r="K30">
        <f t="shared" si="13"/>
        <v>0</v>
      </c>
      <c r="L30">
        <f t="shared" si="14"/>
        <v>0</v>
      </c>
      <c r="M30">
        <f t="shared" si="15"/>
        <v>0</v>
      </c>
      <c r="N30">
        <f t="shared" si="16"/>
        <v>0</v>
      </c>
      <c r="O30">
        <f t="shared" si="17"/>
        <v>0</v>
      </c>
    </row>
    <row r="31" spans="1:17" x14ac:dyDescent="0.35">
      <c r="A31" t="str">
        <f>'CPbE-FoESCbES'!A14</f>
        <v>offshore wind</v>
      </c>
      <c r="B31">
        <f t="shared" si="4"/>
        <v>1.0728312983511656E-4</v>
      </c>
      <c r="C31">
        <f t="shared" si="5"/>
        <v>1.481058739776992E-4</v>
      </c>
      <c r="D31">
        <f t="shared" si="6"/>
        <v>1.861401877596074E-4</v>
      </c>
      <c r="E31">
        <f t="shared" si="7"/>
        <v>2.2193262480603088E-4</v>
      </c>
      <c r="F31">
        <f t="shared" si="8"/>
        <v>2.1525763325093273E-4</v>
      </c>
      <c r="G31">
        <f t="shared" si="9"/>
        <v>2.1128641310043373E-4</v>
      </c>
      <c r="H31">
        <f t="shared" si="10"/>
        <v>2.0855474895847758E-4</v>
      </c>
      <c r="I31">
        <f t="shared" si="11"/>
        <v>2.0626790405407189E-4</v>
      </c>
      <c r="J31">
        <f t="shared" si="12"/>
        <v>2.0314930173522008E-4</v>
      </c>
      <c r="K31">
        <f t="shared" si="13"/>
        <v>1.9712870217559122E-4</v>
      </c>
      <c r="L31">
        <f t="shared" si="14"/>
        <v>1.9224351255042548E-4</v>
      </c>
      <c r="M31">
        <f t="shared" si="15"/>
        <v>1.88979901609504E-4</v>
      </c>
      <c r="N31">
        <f t="shared" si="16"/>
        <v>1.8501228777610494E-4</v>
      </c>
      <c r="O31">
        <f t="shared" si="17"/>
        <v>2.1380291675640448E-4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M3"/>
  <sheetViews>
    <sheetView workbookViewId="0">
      <selection activeCell="F37" sqref="F37"/>
    </sheetView>
  </sheetViews>
  <sheetFormatPr defaultRowHeight="14.25" x14ac:dyDescent="0.45"/>
  <cols>
    <col min="1" max="1" width="18.796875" customWidth="1"/>
  </cols>
  <sheetData>
    <row r="1" spans="1:39" x14ac:dyDescent="0.25">
      <c r="A1" t="s">
        <v>12</v>
      </c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  <c r="N1">
        <v>2025</v>
      </c>
      <c r="O1">
        <v>2026</v>
      </c>
      <c r="P1">
        <v>2027</v>
      </c>
      <c r="Q1">
        <v>2028</v>
      </c>
      <c r="R1">
        <v>2029</v>
      </c>
      <c r="S1">
        <v>2030</v>
      </c>
      <c r="T1">
        <v>2031</v>
      </c>
      <c r="U1">
        <v>2032</v>
      </c>
      <c r="V1">
        <v>2033</v>
      </c>
      <c r="W1">
        <v>2034</v>
      </c>
      <c r="X1">
        <v>2035</v>
      </c>
      <c r="Y1">
        <v>2036</v>
      </c>
      <c r="Z1">
        <v>2037</v>
      </c>
      <c r="AA1">
        <v>2038</v>
      </c>
      <c r="AB1">
        <v>2039</v>
      </c>
      <c r="AC1">
        <v>2040</v>
      </c>
      <c r="AD1">
        <v>2041</v>
      </c>
      <c r="AE1">
        <v>2042</v>
      </c>
      <c r="AF1">
        <v>2043</v>
      </c>
      <c r="AG1">
        <v>2044</v>
      </c>
      <c r="AH1">
        <v>2045</v>
      </c>
      <c r="AI1">
        <v>2046</v>
      </c>
      <c r="AJ1">
        <v>2047</v>
      </c>
      <c r="AK1">
        <v>2048</v>
      </c>
      <c r="AL1">
        <v>2049</v>
      </c>
      <c r="AM1">
        <v>2050</v>
      </c>
    </row>
    <row r="2" spans="1:39" x14ac:dyDescent="0.25">
      <c r="A2" t="s">
        <v>14</v>
      </c>
      <c r="B2">
        <f>About!$I$24</f>
        <v>0</v>
      </c>
      <c r="C2">
        <f>About!$I$24</f>
        <v>0</v>
      </c>
      <c r="D2">
        <f>About!$I$24</f>
        <v>0</v>
      </c>
      <c r="E2">
        <f>About!$I$24</f>
        <v>0</v>
      </c>
      <c r="F2">
        <f>About!$I$24</f>
        <v>0</v>
      </c>
      <c r="G2">
        <f>About!$I$24</f>
        <v>0</v>
      </c>
      <c r="H2">
        <f>About!$I$24</f>
        <v>0</v>
      </c>
      <c r="I2">
        <f>About!$I$24</f>
        <v>0</v>
      </c>
      <c r="J2">
        <f>About!$I$24</f>
        <v>0</v>
      </c>
      <c r="K2">
        <f>About!$I$24</f>
        <v>0</v>
      </c>
      <c r="L2">
        <f>About!$I$24</f>
        <v>0</v>
      </c>
      <c r="M2">
        <f>About!$I$24</f>
        <v>0</v>
      </c>
      <c r="N2">
        <f>About!$I$24</f>
        <v>0</v>
      </c>
      <c r="O2">
        <f>About!$I$24</f>
        <v>0</v>
      </c>
      <c r="P2">
        <f>About!$I$24</f>
        <v>0</v>
      </c>
      <c r="Q2">
        <f>About!$I$24</f>
        <v>0</v>
      </c>
      <c r="R2">
        <f>About!$I$24</f>
        <v>0</v>
      </c>
      <c r="S2">
        <f>About!$I$24</f>
        <v>0</v>
      </c>
      <c r="T2">
        <f>About!$I$24</f>
        <v>0</v>
      </c>
      <c r="U2">
        <f>About!$I$24</f>
        <v>0</v>
      </c>
      <c r="V2">
        <f>About!$I$24</f>
        <v>0</v>
      </c>
      <c r="W2">
        <f>About!$I$24</f>
        <v>0</v>
      </c>
      <c r="X2">
        <f>About!$I$24</f>
        <v>0</v>
      </c>
      <c r="Y2">
        <f>About!$I$24</f>
        <v>0</v>
      </c>
      <c r="Z2">
        <f>About!$I$24</f>
        <v>0</v>
      </c>
      <c r="AA2">
        <f>About!$I$24</f>
        <v>0</v>
      </c>
      <c r="AB2">
        <f>About!$I$24</f>
        <v>0</v>
      </c>
      <c r="AC2">
        <f>About!$I$24</f>
        <v>0</v>
      </c>
      <c r="AD2">
        <f>About!$I$24</f>
        <v>0</v>
      </c>
      <c r="AE2">
        <f>About!$I$24</f>
        <v>0</v>
      </c>
      <c r="AF2">
        <f>About!$I$24</f>
        <v>0</v>
      </c>
      <c r="AG2">
        <f>About!$I$24</f>
        <v>0</v>
      </c>
      <c r="AH2">
        <f>About!$I$24</f>
        <v>0</v>
      </c>
      <c r="AI2">
        <f>About!$I$24</f>
        <v>0</v>
      </c>
      <c r="AJ2">
        <f>About!$I$24</f>
        <v>0</v>
      </c>
      <c r="AK2">
        <f>About!$I$24</f>
        <v>0</v>
      </c>
      <c r="AL2">
        <f>About!$I$24</f>
        <v>0</v>
      </c>
      <c r="AM2">
        <f>About!$I$24</f>
        <v>0</v>
      </c>
    </row>
    <row r="3" spans="1:39" x14ac:dyDescent="0.25">
      <c r="A3" t="s">
        <v>15</v>
      </c>
      <c r="B3">
        <f>About!$I$23</f>
        <v>1</v>
      </c>
      <c r="C3">
        <f>$B$3</f>
        <v>1</v>
      </c>
      <c r="D3">
        <f t="shared" ref="D3:AM3" si="0">$B$3</f>
        <v>1</v>
      </c>
      <c r="E3">
        <f t="shared" si="0"/>
        <v>1</v>
      </c>
      <c r="F3">
        <f t="shared" si="0"/>
        <v>1</v>
      </c>
      <c r="G3">
        <f t="shared" si="0"/>
        <v>1</v>
      </c>
      <c r="H3">
        <f t="shared" si="0"/>
        <v>1</v>
      </c>
      <c r="I3">
        <f t="shared" si="0"/>
        <v>1</v>
      </c>
      <c r="J3">
        <f t="shared" si="0"/>
        <v>1</v>
      </c>
      <c r="K3">
        <f t="shared" si="0"/>
        <v>1</v>
      </c>
      <c r="L3">
        <f t="shared" si="0"/>
        <v>1</v>
      </c>
      <c r="M3">
        <f t="shared" si="0"/>
        <v>1</v>
      </c>
      <c r="N3">
        <f t="shared" si="0"/>
        <v>1</v>
      </c>
      <c r="O3">
        <f t="shared" si="0"/>
        <v>1</v>
      </c>
      <c r="P3">
        <f t="shared" si="0"/>
        <v>1</v>
      </c>
      <c r="Q3">
        <f t="shared" si="0"/>
        <v>1</v>
      </c>
      <c r="R3">
        <f t="shared" si="0"/>
        <v>1</v>
      </c>
      <c r="S3">
        <f t="shared" si="0"/>
        <v>1</v>
      </c>
      <c r="T3">
        <f t="shared" si="0"/>
        <v>1</v>
      </c>
      <c r="U3">
        <f t="shared" si="0"/>
        <v>1</v>
      </c>
      <c r="V3">
        <f t="shared" si="0"/>
        <v>1</v>
      </c>
      <c r="W3">
        <f t="shared" si="0"/>
        <v>1</v>
      </c>
      <c r="X3">
        <f t="shared" si="0"/>
        <v>1</v>
      </c>
      <c r="Y3">
        <f t="shared" si="0"/>
        <v>1</v>
      </c>
      <c r="Z3">
        <f t="shared" si="0"/>
        <v>1</v>
      </c>
      <c r="AA3">
        <f t="shared" si="0"/>
        <v>1</v>
      </c>
      <c r="AB3">
        <f t="shared" si="0"/>
        <v>1</v>
      </c>
      <c r="AC3">
        <f t="shared" si="0"/>
        <v>1</v>
      </c>
      <c r="AD3">
        <f t="shared" si="0"/>
        <v>1</v>
      </c>
      <c r="AE3">
        <f t="shared" si="0"/>
        <v>1</v>
      </c>
      <c r="AF3">
        <f t="shared" si="0"/>
        <v>1</v>
      </c>
      <c r="AG3">
        <f t="shared" si="0"/>
        <v>1</v>
      </c>
      <c r="AH3">
        <f t="shared" si="0"/>
        <v>1</v>
      </c>
      <c r="AI3">
        <f t="shared" si="0"/>
        <v>1</v>
      </c>
      <c r="AJ3">
        <f t="shared" si="0"/>
        <v>1</v>
      </c>
      <c r="AK3">
        <f t="shared" si="0"/>
        <v>1</v>
      </c>
      <c r="AL3">
        <f t="shared" si="0"/>
        <v>1</v>
      </c>
      <c r="AM3">
        <f t="shared" si="0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M14"/>
  <sheetViews>
    <sheetView workbookViewId="0">
      <selection activeCell="H5" sqref="H5"/>
    </sheetView>
  </sheetViews>
  <sheetFormatPr defaultRowHeight="14.25" x14ac:dyDescent="0.45"/>
  <cols>
    <col min="1" max="1" width="21.19921875" customWidth="1"/>
  </cols>
  <sheetData>
    <row r="1" spans="1:39" x14ac:dyDescent="0.25">
      <c r="A1" t="s">
        <v>12</v>
      </c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  <c r="N1">
        <v>2025</v>
      </c>
      <c r="O1">
        <v>2026</v>
      </c>
      <c r="P1">
        <v>2027</v>
      </c>
      <c r="Q1">
        <v>2028</v>
      </c>
      <c r="R1">
        <v>2029</v>
      </c>
      <c r="S1">
        <v>2030</v>
      </c>
      <c r="T1">
        <v>2031</v>
      </c>
      <c r="U1">
        <v>2032</v>
      </c>
      <c r="V1">
        <v>2033</v>
      </c>
      <c r="W1">
        <v>2034</v>
      </c>
      <c r="X1">
        <v>2035</v>
      </c>
      <c r="Y1">
        <v>2036</v>
      </c>
      <c r="Z1">
        <v>2037</v>
      </c>
      <c r="AA1">
        <v>2038</v>
      </c>
      <c r="AB1">
        <v>2039</v>
      </c>
      <c r="AC1">
        <v>2040</v>
      </c>
      <c r="AD1">
        <v>2041</v>
      </c>
      <c r="AE1">
        <v>2042</v>
      </c>
      <c r="AF1">
        <v>2043</v>
      </c>
      <c r="AG1">
        <v>2044</v>
      </c>
      <c r="AH1">
        <v>2045</v>
      </c>
      <c r="AI1">
        <v>2046</v>
      </c>
      <c r="AJ1">
        <v>2047</v>
      </c>
      <c r="AK1">
        <v>2048</v>
      </c>
      <c r="AL1">
        <v>2049</v>
      </c>
      <c r="AM1">
        <v>2050</v>
      </c>
    </row>
    <row r="2" spans="1:39" x14ac:dyDescent="0.25">
      <c r="A2" t="s">
        <v>32</v>
      </c>
      <c r="B2">
        <f t="shared" ref="B2:D14" si="0">C2</f>
        <v>5.9005721409314106E-4</v>
      </c>
      <c r="C2">
        <f t="shared" si="0"/>
        <v>5.9005721409314106E-4</v>
      </c>
      <c r="D2">
        <f t="shared" si="0"/>
        <v>5.9005721409314106E-4</v>
      </c>
      <c r="E2">
        <f>F2</f>
        <v>5.9005721409314106E-4</v>
      </c>
      <c r="F2">
        <f>'Technologies to power CCS'!B19</f>
        <v>5.9005721409314106E-4</v>
      </c>
      <c r="G2">
        <f>'Technologies to power CCS'!C19</f>
        <v>0</v>
      </c>
      <c r="H2">
        <f>'Technologies to power CCS'!D19</f>
        <v>0</v>
      </c>
      <c r="I2">
        <f>'Technologies to power CCS'!E19</f>
        <v>0</v>
      </c>
      <c r="J2">
        <f>'Technologies to power CCS'!F19</f>
        <v>0</v>
      </c>
      <c r="K2">
        <f>'Technologies to power CCS'!G19</f>
        <v>0</v>
      </c>
      <c r="L2">
        <f>'Technologies to power CCS'!H19</f>
        <v>0</v>
      </c>
      <c r="M2">
        <f>'Technologies to power CCS'!I19</f>
        <v>0</v>
      </c>
      <c r="N2">
        <f>'Technologies to power CCS'!J19</f>
        <v>0</v>
      </c>
      <c r="O2">
        <f>'Technologies to power CCS'!K19</f>
        <v>0</v>
      </c>
      <c r="P2">
        <f>'Technologies to power CCS'!L19</f>
        <v>0</v>
      </c>
      <c r="Q2">
        <f>'Technologies to power CCS'!M19</f>
        <v>0</v>
      </c>
      <c r="R2">
        <f>'Technologies to power CCS'!N19</f>
        <v>0</v>
      </c>
      <c r="S2">
        <f>'Technologies to power CCS'!O19</f>
        <v>0</v>
      </c>
      <c r="T2">
        <f>S2</f>
        <v>0</v>
      </c>
      <c r="U2">
        <f t="shared" ref="U2:AM14" si="1">T2</f>
        <v>0</v>
      </c>
      <c r="V2">
        <f t="shared" si="1"/>
        <v>0</v>
      </c>
      <c r="W2">
        <f t="shared" si="1"/>
        <v>0</v>
      </c>
      <c r="X2">
        <f t="shared" si="1"/>
        <v>0</v>
      </c>
      <c r="Y2">
        <f t="shared" si="1"/>
        <v>0</v>
      </c>
      <c r="Z2">
        <f t="shared" si="1"/>
        <v>0</v>
      </c>
      <c r="AA2">
        <f t="shared" si="1"/>
        <v>0</v>
      </c>
      <c r="AB2">
        <f t="shared" si="1"/>
        <v>0</v>
      </c>
      <c r="AC2">
        <f t="shared" si="1"/>
        <v>0</v>
      </c>
      <c r="AD2">
        <f t="shared" si="1"/>
        <v>0</v>
      </c>
      <c r="AE2">
        <f t="shared" si="1"/>
        <v>0</v>
      </c>
      <c r="AF2">
        <f t="shared" si="1"/>
        <v>0</v>
      </c>
      <c r="AG2">
        <f t="shared" si="1"/>
        <v>0</v>
      </c>
      <c r="AH2">
        <f t="shared" si="1"/>
        <v>0</v>
      </c>
      <c r="AI2">
        <f t="shared" si="1"/>
        <v>0</v>
      </c>
      <c r="AJ2">
        <f t="shared" si="1"/>
        <v>0</v>
      </c>
      <c r="AK2">
        <f t="shared" si="1"/>
        <v>0</v>
      </c>
      <c r="AL2">
        <f t="shared" si="1"/>
        <v>0</v>
      </c>
      <c r="AM2">
        <f t="shared" si="1"/>
        <v>0</v>
      </c>
    </row>
    <row r="3" spans="1:39" x14ac:dyDescent="0.25">
      <c r="A3" t="s">
        <v>26</v>
      </c>
      <c r="B3">
        <f t="shared" si="0"/>
        <v>0.3335464691512724</v>
      </c>
      <c r="C3">
        <f t="shared" si="0"/>
        <v>0.3335464691512724</v>
      </c>
      <c r="D3">
        <f t="shared" si="0"/>
        <v>0.3335464691512724</v>
      </c>
      <c r="E3">
        <f t="shared" ref="E3:E14" si="2">F3</f>
        <v>0.3335464691512724</v>
      </c>
      <c r="F3">
        <f>'Technologies to power CCS'!B20</f>
        <v>0.3335464691512724</v>
      </c>
      <c r="G3">
        <f>'Technologies to power CCS'!C20</f>
        <v>0.30616347531420662</v>
      </c>
      <c r="H3">
        <f>'Technologies to power CCS'!D20</f>
        <v>0.28003302126930857</v>
      </c>
      <c r="I3">
        <f>'Technologies to power CCS'!E20</f>
        <v>0.25791944378357839</v>
      </c>
      <c r="J3">
        <f>'Technologies to power CCS'!F20</f>
        <v>0.24105755214185653</v>
      </c>
      <c r="K3">
        <f>'Technologies to power CCS'!G20</f>
        <v>0.22761293681353043</v>
      </c>
      <c r="L3">
        <f>'Technologies to power CCS'!H20</f>
        <v>0.21576323530147837</v>
      </c>
      <c r="M3">
        <f>'Technologies to power CCS'!I20</f>
        <v>0.20459795910285011</v>
      </c>
      <c r="N3">
        <f>'Technologies to power CCS'!J20</f>
        <v>0.19296502094063003</v>
      </c>
      <c r="O3">
        <f>'Technologies to power CCS'!K20</f>
        <v>0.1865838936388145</v>
      </c>
      <c r="P3">
        <f>'Technologies to power CCS'!L20</f>
        <v>0.18044668164628119</v>
      </c>
      <c r="Q3">
        <f>'Technologies to power CCS'!M20</f>
        <v>0.17592139040828728</v>
      </c>
      <c r="R3">
        <f>'Technologies to power CCS'!N20</f>
        <v>0.1707093578327098</v>
      </c>
      <c r="S3">
        <f>'Technologies to power CCS'!O20</f>
        <v>0.16286864789752623</v>
      </c>
      <c r="T3">
        <f t="shared" ref="T3:AI14" si="3">S3</f>
        <v>0.16286864789752623</v>
      </c>
      <c r="U3">
        <f t="shared" si="3"/>
        <v>0.16286864789752623</v>
      </c>
      <c r="V3">
        <f t="shared" si="3"/>
        <v>0.16286864789752623</v>
      </c>
      <c r="W3">
        <f t="shared" si="3"/>
        <v>0.16286864789752623</v>
      </c>
      <c r="X3">
        <f t="shared" si="3"/>
        <v>0.16286864789752623</v>
      </c>
      <c r="Y3">
        <f t="shared" si="3"/>
        <v>0.16286864789752623</v>
      </c>
      <c r="Z3">
        <f t="shared" si="3"/>
        <v>0.16286864789752623</v>
      </c>
      <c r="AA3">
        <f t="shared" si="3"/>
        <v>0.16286864789752623</v>
      </c>
      <c r="AB3">
        <f t="shared" si="3"/>
        <v>0.16286864789752623</v>
      </c>
      <c r="AC3">
        <f t="shared" si="3"/>
        <v>0.16286864789752623</v>
      </c>
      <c r="AD3">
        <f t="shared" si="3"/>
        <v>0.16286864789752623</v>
      </c>
      <c r="AE3">
        <f t="shared" si="3"/>
        <v>0.16286864789752623</v>
      </c>
      <c r="AF3">
        <f t="shared" si="3"/>
        <v>0.16286864789752623</v>
      </c>
      <c r="AG3">
        <f t="shared" si="3"/>
        <v>0.16286864789752623</v>
      </c>
      <c r="AH3">
        <f t="shared" si="3"/>
        <v>0.16286864789752623</v>
      </c>
      <c r="AI3">
        <f t="shared" si="3"/>
        <v>0.16286864789752623</v>
      </c>
      <c r="AJ3">
        <f t="shared" si="1"/>
        <v>0.16286864789752623</v>
      </c>
      <c r="AK3">
        <f t="shared" si="1"/>
        <v>0.16286864789752623</v>
      </c>
      <c r="AL3">
        <f t="shared" si="1"/>
        <v>0.16286864789752623</v>
      </c>
      <c r="AM3">
        <f t="shared" si="1"/>
        <v>0.16286864789752623</v>
      </c>
    </row>
    <row r="4" spans="1:39" x14ac:dyDescent="0.25">
      <c r="A4" t="s">
        <v>17</v>
      </c>
      <c r="B4">
        <f t="shared" si="0"/>
        <v>2.5672852969543393E-2</v>
      </c>
      <c r="C4">
        <f t="shared" si="0"/>
        <v>2.5672852969543393E-2</v>
      </c>
      <c r="D4">
        <f t="shared" si="0"/>
        <v>2.5672852969543393E-2</v>
      </c>
      <c r="E4">
        <f t="shared" si="2"/>
        <v>2.5672852969543393E-2</v>
      </c>
      <c r="F4">
        <f>'Technologies to power CCS'!B21</f>
        <v>2.5672852969543393E-2</v>
      </c>
      <c r="G4">
        <f>'Technologies to power CCS'!C21</f>
        <v>2.3627823761908948E-2</v>
      </c>
      <c r="H4">
        <f>'Technologies to power CCS'!D21</f>
        <v>2.2271673465437025E-2</v>
      </c>
      <c r="I4">
        <f>'Technologies to power CCS'!E21</f>
        <v>2.1243390846433275E-2</v>
      </c>
      <c r="J4">
        <f>'Technologies to power CCS'!F21</f>
        <v>2.0604460654779281E-2</v>
      </c>
      <c r="K4">
        <f>'Technologies to power CCS'!G21</f>
        <v>2.0224335461973515E-2</v>
      </c>
      <c r="L4">
        <f>'Technologies to power CCS'!H21</f>
        <v>1.9962860570305472E-2</v>
      </c>
      <c r="M4">
        <f>'Technologies to power CCS'!I21</f>
        <v>1.9743963776055761E-2</v>
      </c>
      <c r="N4">
        <f>'Technologies to power CCS'!J21</f>
        <v>0</v>
      </c>
      <c r="O4">
        <f>'Technologies to power CCS'!K21</f>
        <v>0</v>
      </c>
      <c r="P4">
        <f>'Technologies to power CCS'!L21</f>
        <v>0</v>
      </c>
      <c r="Q4">
        <f>'Technologies to power CCS'!M21</f>
        <v>0</v>
      </c>
      <c r="R4">
        <f>'Technologies to power CCS'!N21</f>
        <v>0</v>
      </c>
      <c r="S4">
        <f>'Technologies to power CCS'!O21</f>
        <v>0</v>
      </c>
      <c r="T4">
        <f t="shared" si="3"/>
        <v>0</v>
      </c>
      <c r="U4">
        <f t="shared" si="1"/>
        <v>0</v>
      </c>
      <c r="V4">
        <f t="shared" si="1"/>
        <v>0</v>
      </c>
      <c r="W4">
        <f t="shared" si="1"/>
        <v>0</v>
      </c>
      <c r="X4">
        <f t="shared" si="1"/>
        <v>0</v>
      </c>
      <c r="Y4">
        <f t="shared" si="1"/>
        <v>0</v>
      </c>
      <c r="Z4">
        <f t="shared" si="1"/>
        <v>0</v>
      </c>
      <c r="AA4">
        <f t="shared" si="1"/>
        <v>0</v>
      </c>
      <c r="AB4">
        <f t="shared" si="1"/>
        <v>0</v>
      </c>
      <c r="AC4">
        <f t="shared" si="1"/>
        <v>0</v>
      </c>
      <c r="AD4">
        <f t="shared" si="1"/>
        <v>0</v>
      </c>
      <c r="AE4">
        <f t="shared" si="1"/>
        <v>0</v>
      </c>
      <c r="AF4">
        <f t="shared" si="1"/>
        <v>0</v>
      </c>
      <c r="AG4">
        <f t="shared" si="1"/>
        <v>0</v>
      </c>
      <c r="AH4">
        <f t="shared" si="1"/>
        <v>0</v>
      </c>
      <c r="AI4">
        <f t="shared" si="1"/>
        <v>0</v>
      </c>
      <c r="AJ4">
        <f t="shared" si="1"/>
        <v>0</v>
      </c>
      <c r="AK4">
        <f t="shared" si="1"/>
        <v>0</v>
      </c>
      <c r="AL4">
        <f t="shared" si="1"/>
        <v>0</v>
      </c>
      <c r="AM4">
        <f t="shared" si="1"/>
        <v>0</v>
      </c>
    </row>
    <row r="5" spans="1:39" x14ac:dyDescent="0.25">
      <c r="A5" t="s">
        <v>18</v>
      </c>
      <c r="B5">
        <f t="shared" si="0"/>
        <v>0.15011055526529507</v>
      </c>
      <c r="C5">
        <f t="shared" si="0"/>
        <v>0.15011055526529507</v>
      </c>
      <c r="D5">
        <f t="shared" si="0"/>
        <v>0.15011055526529507</v>
      </c>
      <c r="E5">
        <f t="shared" si="2"/>
        <v>0.15011055526529507</v>
      </c>
      <c r="F5">
        <f>'Technologies to power CCS'!B22</f>
        <v>0.15011055526529507</v>
      </c>
      <c r="G5">
        <f>'Technologies to power CCS'!C22</f>
        <v>0.13815315924639782</v>
      </c>
      <c r="H5">
        <f>'Technologies to power CCS'!D22</f>
        <v>0.13022367535662133</v>
      </c>
      <c r="I5">
        <f>'Technologies to power CCS'!E22</f>
        <v>0.12421125145143937</v>
      </c>
      <c r="J5">
        <f>'Technologies to power CCS'!F22</f>
        <v>0.12047539217788203</v>
      </c>
      <c r="K5">
        <f>'Technologies to power CCS'!G22</f>
        <v>0.11825277968405075</v>
      </c>
      <c r="L5">
        <f>'Technologies to power CCS'!H22</f>
        <v>0.11672392189708072</v>
      </c>
      <c r="M5">
        <f>'Technologies to power CCS'!I22</f>
        <v>0.11544402054098295</v>
      </c>
      <c r="N5">
        <f>'Technologies to power CCS'!J22</f>
        <v>0.11369860119516798</v>
      </c>
      <c r="O5">
        <f>'Technologies to power CCS'!K22</f>
        <v>0.11032899203363489</v>
      </c>
      <c r="P5">
        <f>'Technologies to power CCS'!L22</f>
        <v>0.10759484910422214</v>
      </c>
      <c r="Q5">
        <f>'Technologies to power CCS'!M22</f>
        <v>0.10576827133280721</v>
      </c>
      <c r="R5">
        <f>'Technologies to power CCS'!N22</f>
        <v>0.10354767722253042</v>
      </c>
      <c r="S5">
        <f>'Technologies to power CCS'!O22</f>
        <v>9.9717680375187051E-2</v>
      </c>
      <c r="T5">
        <f t="shared" si="3"/>
        <v>9.9717680375187051E-2</v>
      </c>
      <c r="U5">
        <f t="shared" si="1"/>
        <v>9.9717680375187051E-2</v>
      </c>
      <c r="V5">
        <f t="shared" si="1"/>
        <v>9.9717680375187051E-2</v>
      </c>
      <c r="W5">
        <f t="shared" si="1"/>
        <v>9.9717680375187051E-2</v>
      </c>
      <c r="X5">
        <f t="shared" si="1"/>
        <v>9.9717680375187051E-2</v>
      </c>
      <c r="Y5">
        <f t="shared" si="1"/>
        <v>9.9717680375187051E-2</v>
      </c>
      <c r="Z5">
        <f t="shared" si="1"/>
        <v>9.9717680375187051E-2</v>
      </c>
      <c r="AA5">
        <f t="shared" si="1"/>
        <v>9.9717680375187051E-2</v>
      </c>
      <c r="AB5">
        <f t="shared" si="1"/>
        <v>9.9717680375187051E-2</v>
      </c>
      <c r="AC5">
        <f t="shared" si="1"/>
        <v>9.9717680375187051E-2</v>
      </c>
      <c r="AD5">
        <f t="shared" si="1"/>
        <v>9.9717680375187051E-2</v>
      </c>
      <c r="AE5">
        <f t="shared" si="1"/>
        <v>9.9717680375187051E-2</v>
      </c>
      <c r="AF5">
        <f t="shared" si="1"/>
        <v>9.9717680375187051E-2</v>
      </c>
      <c r="AG5">
        <f t="shared" si="1"/>
        <v>9.9717680375187051E-2</v>
      </c>
      <c r="AH5">
        <f t="shared" si="1"/>
        <v>9.9717680375187051E-2</v>
      </c>
      <c r="AI5">
        <f t="shared" si="1"/>
        <v>9.9717680375187051E-2</v>
      </c>
      <c r="AJ5">
        <f t="shared" si="1"/>
        <v>9.9717680375187051E-2</v>
      </c>
      <c r="AK5">
        <f t="shared" si="1"/>
        <v>9.9717680375187051E-2</v>
      </c>
      <c r="AL5">
        <f t="shared" si="1"/>
        <v>9.9717680375187051E-2</v>
      </c>
      <c r="AM5">
        <f t="shared" si="1"/>
        <v>9.9717680375187051E-2</v>
      </c>
    </row>
    <row r="6" spans="1:39" x14ac:dyDescent="0.25">
      <c r="A6" t="s">
        <v>33</v>
      </c>
      <c r="B6">
        <f t="shared" si="0"/>
        <v>9.0546961580838373E-2</v>
      </c>
      <c r="C6">
        <f t="shared" si="0"/>
        <v>9.0546961580838373E-2</v>
      </c>
      <c r="D6">
        <f t="shared" si="0"/>
        <v>9.0546961580838373E-2</v>
      </c>
      <c r="E6">
        <f t="shared" si="2"/>
        <v>9.0546961580838373E-2</v>
      </c>
      <c r="F6">
        <f>'Technologies to power CCS'!B23</f>
        <v>9.0546961580838373E-2</v>
      </c>
      <c r="G6">
        <f>'Technologies to power CCS'!C23</f>
        <v>0.10313105691313788</v>
      </c>
      <c r="H6">
        <f>'Technologies to power CCS'!D23</f>
        <v>0.11442968042521866</v>
      </c>
      <c r="I6">
        <f>'Technologies to power CCS'!E23</f>
        <v>0.12312822024238593</v>
      </c>
      <c r="J6">
        <f>'Technologies to power CCS'!F23</f>
        <v>0.12713115819800086</v>
      </c>
      <c r="K6">
        <f>'Technologies to power CCS'!G23</f>
        <v>0.12951857123056587</v>
      </c>
      <c r="L6">
        <f>'Technologies to power CCS'!H23</f>
        <v>0.13076382759696545</v>
      </c>
      <c r="M6">
        <f>'Technologies to power CCS'!I23</f>
        <v>0.13164017636730868</v>
      </c>
      <c r="N6">
        <f>'Technologies to power CCS'!J23</f>
        <v>0.14106687512493682</v>
      </c>
      <c r="O6">
        <f>'Technologies to power CCS'!K23</f>
        <v>0.14315486351991433</v>
      </c>
      <c r="P6">
        <f>'Technologies to power CCS'!L23</f>
        <v>0.14445177533038972</v>
      </c>
      <c r="Q6">
        <f>'Technologies to power CCS'!M23</f>
        <v>0.14676179158994082</v>
      </c>
      <c r="R6">
        <f>'Technologies to power CCS'!N23</f>
        <v>0.15008196784397632</v>
      </c>
      <c r="S6">
        <f>'Technologies to power CCS'!O23</f>
        <v>0.15814289076082053</v>
      </c>
      <c r="T6">
        <f t="shared" si="3"/>
        <v>0.15814289076082053</v>
      </c>
      <c r="U6">
        <f t="shared" si="1"/>
        <v>0.15814289076082053</v>
      </c>
      <c r="V6">
        <f t="shared" si="1"/>
        <v>0.15814289076082053</v>
      </c>
      <c r="W6">
        <f t="shared" si="1"/>
        <v>0.15814289076082053</v>
      </c>
      <c r="X6">
        <f t="shared" si="1"/>
        <v>0.15814289076082053</v>
      </c>
      <c r="Y6">
        <f t="shared" si="1"/>
        <v>0.15814289076082053</v>
      </c>
      <c r="Z6">
        <f t="shared" si="1"/>
        <v>0.15814289076082053</v>
      </c>
      <c r="AA6">
        <f t="shared" si="1"/>
        <v>0.15814289076082053</v>
      </c>
      <c r="AB6">
        <f t="shared" si="1"/>
        <v>0.15814289076082053</v>
      </c>
      <c r="AC6">
        <f t="shared" si="1"/>
        <v>0.15814289076082053</v>
      </c>
      <c r="AD6">
        <f t="shared" si="1"/>
        <v>0.15814289076082053</v>
      </c>
      <c r="AE6">
        <f t="shared" si="1"/>
        <v>0.15814289076082053</v>
      </c>
      <c r="AF6">
        <f t="shared" si="1"/>
        <v>0.15814289076082053</v>
      </c>
      <c r="AG6">
        <f t="shared" si="1"/>
        <v>0.15814289076082053</v>
      </c>
      <c r="AH6">
        <f t="shared" si="1"/>
        <v>0.15814289076082053</v>
      </c>
      <c r="AI6">
        <f t="shared" si="1"/>
        <v>0.15814289076082053</v>
      </c>
      <c r="AJ6">
        <f t="shared" si="1"/>
        <v>0.15814289076082053</v>
      </c>
      <c r="AK6">
        <f t="shared" si="1"/>
        <v>0.15814289076082053</v>
      </c>
      <c r="AL6">
        <f t="shared" si="1"/>
        <v>0.15814289076082053</v>
      </c>
      <c r="AM6">
        <f t="shared" si="1"/>
        <v>0.15814289076082053</v>
      </c>
    </row>
    <row r="7" spans="1:39" x14ac:dyDescent="0.25">
      <c r="A7" t="s">
        <v>23</v>
      </c>
      <c r="B7">
        <f t="shared" si="0"/>
        <v>0.20936302787322997</v>
      </c>
      <c r="C7">
        <f t="shared" si="0"/>
        <v>0.20936302787322997</v>
      </c>
      <c r="D7">
        <f t="shared" si="0"/>
        <v>0.20936302787322997</v>
      </c>
      <c r="E7">
        <f t="shared" si="2"/>
        <v>0.20936302787322997</v>
      </c>
      <c r="F7">
        <f>'Technologies to power CCS'!B24</f>
        <v>0.20936302787322997</v>
      </c>
      <c r="G7">
        <f>'Technologies to power CCS'!C24</f>
        <v>0.253754730748458</v>
      </c>
      <c r="H7">
        <f>'Technologies to power CCS'!D24</f>
        <v>0.28778669079043501</v>
      </c>
      <c r="I7">
        <f>'Technologies to power CCS'!E24</f>
        <v>0.31689315630803538</v>
      </c>
      <c r="J7">
        <f>'Technologies to power CCS'!F24</f>
        <v>0.33883704050029317</v>
      </c>
      <c r="K7">
        <f>'Technologies to power CCS'!G24</f>
        <v>0.35529923226968935</v>
      </c>
      <c r="L7">
        <f>'Technologies to power CCS'!H24</f>
        <v>0.36962158157910979</v>
      </c>
      <c r="M7">
        <f>'Technologies to power CCS'!I24</f>
        <v>0.38302299639608717</v>
      </c>
      <c r="N7">
        <f>'Technologies to power CCS'!J24</f>
        <v>0.4089192294628245</v>
      </c>
      <c r="O7">
        <f>'Technologies to power CCS'!K24</f>
        <v>0.42083035340445213</v>
      </c>
      <c r="P7">
        <f>'Technologies to power CCS'!L24</f>
        <v>0.4318519817230248</v>
      </c>
      <c r="Q7">
        <f>'Technologies to power CCS'!M24</f>
        <v>0.44571287754404737</v>
      </c>
      <c r="R7">
        <f>'Technologies to power CCS'!N24</f>
        <v>0.4598258397929757</v>
      </c>
      <c r="S7">
        <f>'Technologies to power CCS'!O24</f>
        <v>0.474699489310353</v>
      </c>
      <c r="T7">
        <f t="shared" si="3"/>
        <v>0.474699489310353</v>
      </c>
      <c r="U7">
        <f t="shared" si="1"/>
        <v>0.474699489310353</v>
      </c>
      <c r="V7">
        <f t="shared" si="1"/>
        <v>0.474699489310353</v>
      </c>
      <c r="W7">
        <f t="shared" si="1"/>
        <v>0.474699489310353</v>
      </c>
      <c r="X7">
        <f t="shared" si="1"/>
        <v>0.474699489310353</v>
      </c>
      <c r="Y7">
        <f t="shared" si="1"/>
        <v>0.474699489310353</v>
      </c>
      <c r="Z7">
        <f t="shared" si="1"/>
        <v>0.474699489310353</v>
      </c>
      <c r="AA7">
        <f t="shared" si="1"/>
        <v>0.474699489310353</v>
      </c>
      <c r="AB7">
        <f t="shared" si="1"/>
        <v>0.474699489310353</v>
      </c>
      <c r="AC7">
        <f t="shared" si="1"/>
        <v>0.474699489310353</v>
      </c>
      <c r="AD7">
        <f t="shared" si="1"/>
        <v>0.474699489310353</v>
      </c>
      <c r="AE7">
        <f t="shared" si="1"/>
        <v>0.474699489310353</v>
      </c>
      <c r="AF7">
        <f t="shared" si="1"/>
        <v>0.474699489310353</v>
      </c>
      <c r="AG7">
        <f t="shared" si="1"/>
        <v>0.474699489310353</v>
      </c>
      <c r="AH7">
        <f t="shared" si="1"/>
        <v>0.474699489310353</v>
      </c>
      <c r="AI7">
        <f t="shared" si="1"/>
        <v>0.474699489310353</v>
      </c>
      <c r="AJ7">
        <f t="shared" si="1"/>
        <v>0.474699489310353</v>
      </c>
      <c r="AK7">
        <f t="shared" si="1"/>
        <v>0.474699489310353</v>
      </c>
      <c r="AL7">
        <f t="shared" si="1"/>
        <v>0.474699489310353</v>
      </c>
      <c r="AM7">
        <f t="shared" si="1"/>
        <v>0.474699489310353</v>
      </c>
    </row>
    <row r="8" spans="1:39" x14ac:dyDescent="0.25">
      <c r="A8" t="s">
        <v>24</v>
      </c>
      <c r="B8">
        <f t="shared" si="0"/>
        <v>1.3399662916406058E-2</v>
      </c>
      <c r="C8">
        <f t="shared" si="0"/>
        <v>1.3399662916406058E-2</v>
      </c>
      <c r="D8">
        <f t="shared" si="0"/>
        <v>1.3399662916406058E-2</v>
      </c>
      <c r="E8">
        <f t="shared" si="2"/>
        <v>1.3399662916406058E-2</v>
      </c>
      <c r="F8">
        <f>'Technologies to power CCS'!B25</f>
        <v>1.3399662916406058E-2</v>
      </c>
      <c r="G8">
        <f>'Technologies to power CCS'!C25</f>
        <v>1.2332282439876422E-2</v>
      </c>
      <c r="H8">
        <f>'Technologies to power CCS'!D25</f>
        <v>1.1624454725587482E-2</v>
      </c>
      <c r="I8">
        <f>'Technologies to power CCS'!E25</f>
        <v>1.1087753935309303E-2</v>
      </c>
      <c r="J8">
        <f>'Technologies to power CCS'!F25</f>
        <v>1.0754271357216599E-2</v>
      </c>
      <c r="K8">
        <f>'Technologies to power CCS'!G25</f>
        <v>1.0555869198497669E-2</v>
      </c>
      <c r="L8">
        <f>'Technologies to power CCS'!H25</f>
        <v>1.0419395257965539E-2</v>
      </c>
      <c r="M8">
        <f>'Technologies to power CCS'!I25</f>
        <v>1.0305144486541431E-2</v>
      </c>
      <c r="N8">
        <f>'Technologies to power CCS'!J25</f>
        <v>1.0149339114691595E-2</v>
      </c>
      <c r="O8">
        <f>'Technologies to power CCS'!K25</f>
        <v>9.8485499606925375E-3</v>
      </c>
      <c r="P8">
        <f>'Technologies to power CCS'!L25</f>
        <v>9.6044858870192578E-3</v>
      </c>
      <c r="Q8">
        <f>'Technologies to power CCS'!M25</f>
        <v>9.4414358844108204E-3</v>
      </c>
      <c r="R8">
        <f>'Technologies to power CCS'!N25</f>
        <v>9.2432138972942026E-3</v>
      </c>
      <c r="S8">
        <f>'Technologies to power CCS'!O25</f>
        <v>8.901328100958306E-3</v>
      </c>
      <c r="T8">
        <f t="shared" si="3"/>
        <v>8.901328100958306E-3</v>
      </c>
      <c r="U8">
        <f t="shared" si="1"/>
        <v>8.901328100958306E-3</v>
      </c>
      <c r="V8">
        <f t="shared" si="1"/>
        <v>8.901328100958306E-3</v>
      </c>
      <c r="W8">
        <f t="shared" si="1"/>
        <v>8.901328100958306E-3</v>
      </c>
      <c r="X8">
        <f t="shared" si="1"/>
        <v>8.901328100958306E-3</v>
      </c>
      <c r="Y8">
        <f t="shared" si="1"/>
        <v>8.901328100958306E-3</v>
      </c>
      <c r="Z8">
        <f t="shared" si="1"/>
        <v>8.901328100958306E-3</v>
      </c>
      <c r="AA8">
        <f t="shared" si="1"/>
        <v>8.901328100958306E-3</v>
      </c>
      <c r="AB8">
        <f t="shared" si="1"/>
        <v>8.901328100958306E-3</v>
      </c>
      <c r="AC8">
        <f t="shared" si="1"/>
        <v>8.901328100958306E-3</v>
      </c>
      <c r="AD8">
        <f t="shared" si="1"/>
        <v>8.901328100958306E-3</v>
      </c>
      <c r="AE8">
        <f t="shared" si="1"/>
        <v>8.901328100958306E-3</v>
      </c>
      <c r="AF8">
        <f t="shared" si="1"/>
        <v>8.901328100958306E-3</v>
      </c>
      <c r="AG8">
        <f t="shared" si="1"/>
        <v>8.901328100958306E-3</v>
      </c>
      <c r="AH8">
        <f t="shared" si="1"/>
        <v>8.901328100958306E-3</v>
      </c>
      <c r="AI8">
        <f t="shared" si="1"/>
        <v>8.901328100958306E-3</v>
      </c>
      <c r="AJ8">
        <f t="shared" si="1"/>
        <v>8.901328100958306E-3</v>
      </c>
      <c r="AK8">
        <f t="shared" si="1"/>
        <v>8.901328100958306E-3</v>
      </c>
      <c r="AL8">
        <f t="shared" si="1"/>
        <v>8.901328100958306E-3</v>
      </c>
      <c r="AM8">
        <f t="shared" si="1"/>
        <v>8.901328100958306E-3</v>
      </c>
    </row>
    <row r="9" spans="1:39" x14ac:dyDescent="0.25">
      <c r="A9" t="s">
        <v>16</v>
      </c>
      <c r="B9">
        <f t="shared" si="0"/>
        <v>1.4204286390169431E-2</v>
      </c>
      <c r="C9">
        <f t="shared" si="0"/>
        <v>1.4204286390169431E-2</v>
      </c>
      <c r="D9">
        <f t="shared" si="0"/>
        <v>1.4204286390169431E-2</v>
      </c>
      <c r="E9">
        <f t="shared" si="2"/>
        <v>1.4204286390169431E-2</v>
      </c>
      <c r="F9">
        <f>'Technologies to power CCS'!B26</f>
        <v>1.4204286390169431E-2</v>
      </c>
      <c r="G9">
        <f>'Technologies to power CCS'!C26</f>
        <v>1.3072811809764917E-2</v>
      </c>
      <c r="H9">
        <f>'Technologies to power CCS'!D26</f>
        <v>1.2322480429686009E-2</v>
      </c>
      <c r="I9">
        <f>'Technologies to power CCS'!E26</f>
        <v>1.1753551809727395E-2</v>
      </c>
      <c r="J9">
        <f>'Technologies to power CCS'!F26</f>
        <v>1.1400044256969397E-2</v>
      </c>
      <c r="K9">
        <f>'Technologies to power CCS'!G26</f>
        <v>1.118972843779897E-2</v>
      </c>
      <c r="L9">
        <f>'Technologies to power CCS'!H26</f>
        <v>1.1045059504840972E-2</v>
      </c>
      <c r="M9">
        <f>'Technologies to power CCS'!I26</f>
        <v>1.0923948198703647E-2</v>
      </c>
      <c r="N9">
        <f>'Technologies to power CCS'!J26</f>
        <v>1.0758787019897256E-2</v>
      </c>
      <c r="O9">
        <f>'Technologies to power CCS'!K26</f>
        <v>1.043993606721931E-2</v>
      </c>
      <c r="P9">
        <f>'Technologies to power CCS'!L26</f>
        <v>1.0181216424670533E-2</v>
      </c>
      <c r="Q9">
        <f>'Technologies to power CCS'!M26</f>
        <v>1.0008375589239333E-2</v>
      </c>
      <c r="R9">
        <f>'Technologies to power CCS'!N26</f>
        <v>9.7982507606225178E-3</v>
      </c>
      <c r="S9">
        <f>'Technologies to power CCS'!O26</f>
        <v>9.4358353928493174E-3</v>
      </c>
      <c r="T9">
        <f t="shared" si="3"/>
        <v>9.4358353928493174E-3</v>
      </c>
      <c r="U9">
        <f t="shared" si="1"/>
        <v>9.4358353928493174E-3</v>
      </c>
      <c r="V9">
        <f t="shared" si="1"/>
        <v>9.4358353928493174E-3</v>
      </c>
      <c r="W9">
        <f t="shared" si="1"/>
        <v>9.4358353928493174E-3</v>
      </c>
      <c r="X9">
        <f t="shared" si="1"/>
        <v>9.4358353928493174E-3</v>
      </c>
      <c r="Y9">
        <f t="shared" si="1"/>
        <v>9.4358353928493174E-3</v>
      </c>
      <c r="Z9">
        <f t="shared" si="1"/>
        <v>9.4358353928493174E-3</v>
      </c>
      <c r="AA9">
        <f t="shared" si="1"/>
        <v>9.4358353928493174E-3</v>
      </c>
      <c r="AB9">
        <f t="shared" si="1"/>
        <v>9.4358353928493174E-3</v>
      </c>
      <c r="AC9">
        <f t="shared" si="1"/>
        <v>9.4358353928493174E-3</v>
      </c>
      <c r="AD9">
        <f t="shared" si="1"/>
        <v>9.4358353928493174E-3</v>
      </c>
      <c r="AE9">
        <f t="shared" si="1"/>
        <v>9.4358353928493174E-3</v>
      </c>
      <c r="AF9">
        <f t="shared" si="1"/>
        <v>9.4358353928493174E-3</v>
      </c>
      <c r="AG9">
        <f t="shared" si="1"/>
        <v>9.4358353928493174E-3</v>
      </c>
      <c r="AH9">
        <f t="shared" si="1"/>
        <v>9.4358353928493174E-3</v>
      </c>
      <c r="AI9">
        <f t="shared" si="1"/>
        <v>9.4358353928493174E-3</v>
      </c>
      <c r="AJ9">
        <f t="shared" si="1"/>
        <v>9.4358353928493174E-3</v>
      </c>
      <c r="AK9">
        <f t="shared" si="1"/>
        <v>9.4358353928493174E-3</v>
      </c>
      <c r="AL9">
        <f t="shared" si="1"/>
        <v>9.4358353928493174E-3</v>
      </c>
      <c r="AM9">
        <f t="shared" si="1"/>
        <v>9.4358353928493174E-3</v>
      </c>
    </row>
    <row r="10" spans="1:39" x14ac:dyDescent="0.25">
      <c r="A10" t="s">
        <v>27</v>
      </c>
      <c r="B10">
        <f t="shared" si="0"/>
        <v>2.9116641437250634E-2</v>
      </c>
      <c r="C10">
        <f t="shared" si="0"/>
        <v>2.9116641437250634E-2</v>
      </c>
      <c r="D10">
        <f t="shared" si="0"/>
        <v>2.9116641437250634E-2</v>
      </c>
      <c r="E10">
        <f t="shared" si="2"/>
        <v>2.9116641437250634E-2</v>
      </c>
      <c r="F10">
        <f>'Technologies to power CCS'!B27</f>
        <v>2.9116641437250634E-2</v>
      </c>
      <c r="G10">
        <f>'Technologies to power CCS'!C27</f>
        <v>2.6896026714350176E-2</v>
      </c>
      <c r="H10">
        <f>'Technologies to power CCS'!D27</f>
        <v>2.5445363666738333E-2</v>
      </c>
      <c r="I10">
        <f>'Technologies to power CCS'!E27</f>
        <v>2.4359324898709948E-2</v>
      </c>
      <c r="J10">
        <f>'Technologies to power CCS'!F27</f>
        <v>2.3626677825622375E-2</v>
      </c>
      <c r="K10">
        <f>'Technologies to power CCS'!G27</f>
        <v>2.3190796701903604E-2</v>
      </c>
      <c r="L10">
        <f>'Technologies to power CCS'!H27</f>
        <v>2.2890969245682499E-2</v>
      </c>
      <c r="M10">
        <f>'Technologies to power CCS'!I27</f>
        <v>2.2639965148974931E-2</v>
      </c>
      <c r="N10">
        <f>'Technologies to power CCS'!J27</f>
        <v>2.2297667358457757E-2</v>
      </c>
      <c r="O10">
        <f>'Technologies to power CCS'!K27</f>
        <v>2.1636846350792893E-2</v>
      </c>
      <c r="P10">
        <f>'Technologies to power CCS'!L27</f>
        <v>2.1100647937534699E-2</v>
      </c>
      <c r="Q10">
        <f>'Technologies to power CCS'!M27</f>
        <v>2.0742434000659161E-2</v>
      </c>
      <c r="R10">
        <f>'Technologies to power CCS'!N27</f>
        <v>2.0306948706305276E-2</v>
      </c>
      <c r="S10">
        <f>'Technologies to power CCS'!O27</f>
        <v>1.9627107758237932E-2</v>
      </c>
      <c r="T10">
        <f t="shared" si="3"/>
        <v>1.9627107758237932E-2</v>
      </c>
      <c r="U10">
        <f t="shared" si="1"/>
        <v>1.9627107758237932E-2</v>
      </c>
      <c r="V10">
        <f t="shared" si="1"/>
        <v>1.9627107758237932E-2</v>
      </c>
      <c r="W10">
        <f t="shared" si="1"/>
        <v>1.9627107758237932E-2</v>
      </c>
      <c r="X10">
        <f t="shared" si="1"/>
        <v>1.9627107758237932E-2</v>
      </c>
      <c r="Y10">
        <f t="shared" si="1"/>
        <v>1.9627107758237932E-2</v>
      </c>
      <c r="Z10">
        <f t="shared" si="1"/>
        <v>1.9627107758237932E-2</v>
      </c>
      <c r="AA10">
        <f t="shared" si="1"/>
        <v>1.9627107758237932E-2</v>
      </c>
      <c r="AB10">
        <f t="shared" si="1"/>
        <v>1.9627107758237932E-2</v>
      </c>
      <c r="AC10">
        <f t="shared" si="1"/>
        <v>1.9627107758237932E-2</v>
      </c>
      <c r="AD10">
        <f t="shared" si="1"/>
        <v>1.9627107758237932E-2</v>
      </c>
      <c r="AE10">
        <f t="shared" si="1"/>
        <v>1.9627107758237932E-2</v>
      </c>
      <c r="AF10">
        <f t="shared" si="1"/>
        <v>1.9627107758237932E-2</v>
      </c>
      <c r="AG10">
        <f t="shared" si="1"/>
        <v>1.9627107758237932E-2</v>
      </c>
      <c r="AH10">
        <f t="shared" si="1"/>
        <v>1.9627107758237932E-2</v>
      </c>
      <c r="AI10">
        <f t="shared" si="1"/>
        <v>1.9627107758237932E-2</v>
      </c>
      <c r="AJ10">
        <f t="shared" si="1"/>
        <v>1.9627107758237932E-2</v>
      </c>
      <c r="AK10">
        <f t="shared" si="1"/>
        <v>1.9627107758237932E-2</v>
      </c>
      <c r="AL10">
        <f t="shared" si="1"/>
        <v>1.9627107758237932E-2</v>
      </c>
      <c r="AM10">
        <f t="shared" si="1"/>
        <v>1.9627107758237932E-2</v>
      </c>
    </row>
    <row r="11" spans="1:39" x14ac:dyDescent="0.25">
      <c r="A11" t="s">
        <v>28</v>
      </c>
      <c r="B11">
        <f t="shared" si="0"/>
        <v>3.8085511091466378E-3</v>
      </c>
      <c r="C11">
        <f t="shared" si="0"/>
        <v>3.8085511091466378E-3</v>
      </c>
      <c r="D11">
        <f t="shared" si="0"/>
        <v>3.8085511091466378E-3</v>
      </c>
      <c r="E11">
        <f t="shared" si="2"/>
        <v>3.8085511091466378E-3</v>
      </c>
      <c r="F11">
        <f>'Technologies to power CCS'!B28</f>
        <v>3.8085511091466378E-3</v>
      </c>
      <c r="G11">
        <f>'Technologies to power CCS'!C28</f>
        <v>3.5051723508055482E-3</v>
      </c>
      <c r="H11">
        <f>'Technologies to power CCS'!D28</f>
        <v>3.3039883327330316E-3</v>
      </c>
      <c r="I11">
        <f>'Technologies to power CCS'!E28</f>
        <v>3.1514432722456387E-3</v>
      </c>
      <c r="J11">
        <f>'Technologies to power CCS'!F28</f>
        <v>3.0566583921632444E-3</v>
      </c>
      <c r="K11">
        <f>'Technologies to power CCS'!G28</f>
        <v>3.000267066026159E-3</v>
      </c>
      <c r="L11">
        <f>'Technologies to power CCS'!H28</f>
        <v>2.9614774352103817E-3</v>
      </c>
      <c r="M11">
        <f>'Technologies to power CCS'!I28</f>
        <v>2.9290042375678207E-3</v>
      </c>
      <c r="N11">
        <f>'Technologies to power CCS'!J28</f>
        <v>2.8847200846401251E-3</v>
      </c>
      <c r="O11">
        <f>'Technologies to power CCS'!K28</f>
        <v>2.7992275708933951E-3</v>
      </c>
      <c r="P11">
        <f>'Technologies to power CCS'!L28</f>
        <v>2.729857878216042E-3</v>
      </c>
      <c r="Q11">
        <f>'Technologies to power CCS'!M28</f>
        <v>2.6835146028549571E-3</v>
      </c>
      <c r="R11">
        <f>'Technologies to power CCS'!N28</f>
        <v>2.6271744864206901E-3</v>
      </c>
      <c r="S11">
        <f>'Technologies to power CCS'!O28</f>
        <v>2.5300011816174529E-3</v>
      </c>
      <c r="T11">
        <f t="shared" si="3"/>
        <v>2.5300011816174529E-3</v>
      </c>
      <c r="U11">
        <f t="shared" si="1"/>
        <v>2.5300011816174529E-3</v>
      </c>
      <c r="V11">
        <f t="shared" si="1"/>
        <v>2.5300011816174529E-3</v>
      </c>
      <c r="W11">
        <f t="shared" si="1"/>
        <v>2.5300011816174529E-3</v>
      </c>
      <c r="X11">
        <f t="shared" si="1"/>
        <v>2.5300011816174529E-3</v>
      </c>
      <c r="Y11">
        <f t="shared" si="1"/>
        <v>2.5300011816174529E-3</v>
      </c>
      <c r="Z11">
        <f t="shared" si="1"/>
        <v>2.5300011816174529E-3</v>
      </c>
      <c r="AA11">
        <f t="shared" si="1"/>
        <v>2.5300011816174529E-3</v>
      </c>
      <c r="AB11">
        <f t="shared" si="1"/>
        <v>2.5300011816174529E-3</v>
      </c>
      <c r="AC11">
        <f t="shared" si="1"/>
        <v>2.5300011816174529E-3</v>
      </c>
      <c r="AD11">
        <f t="shared" si="1"/>
        <v>2.5300011816174529E-3</v>
      </c>
      <c r="AE11">
        <f t="shared" si="1"/>
        <v>2.5300011816174529E-3</v>
      </c>
      <c r="AF11">
        <f t="shared" si="1"/>
        <v>2.5300011816174529E-3</v>
      </c>
      <c r="AG11">
        <f t="shared" si="1"/>
        <v>2.5300011816174529E-3</v>
      </c>
      <c r="AH11">
        <f t="shared" si="1"/>
        <v>2.5300011816174529E-3</v>
      </c>
      <c r="AI11">
        <f t="shared" si="1"/>
        <v>2.5300011816174529E-3</v>
      </c>
      <c r="AJ11">
        <f t="shared" si="1"/>
        <v>2.5300011816174529E-3</v>
      </c>
      <c r="AK11">
        <f t="shared" si="1"/>
        <v>2.5300011816174529E-3</v>
      </c>
      <c r="AL11">
        <f t="shared" si="1"/>
        <v>2.5300011816174529E-3</v>
      </c>
      <c r="AM11">
        <f t="shared" si="1"/>
        <v>2.5300011816174529E-3</v>
      </c>
    </row>
    <row r="12" spans="1:39" x14ac:dyDescent="0.25">
      <c r="A12" t="s">
        <v>29</v>
      </c>
      <c r="B12">
        <f t="shared" si="0"/>
        <v>0.12953365096291972</v>
      </c>
      <c r="C12">
        <f t="shared" si="0"/>
        <v>0.12953365096291972</v>
      </c>
      <c r="D12">
        <f t="shared" si="0"/>
        <v>0.12953365096291972</v>
      </c>
      <c r="E12">
        <f t="shared" si="2"/>
        <v>0.12953365096291972</v>
      </c>
      <c r="F12">
        <f>'Technologies to power CCS'!B29</f>
        <v>0.12953365096291972</v>
      </c>
      <c r="G12">
        <f>'Technologies to power CCS'!C29</f>
        <v>0.11921535482711602</v>
      </c>
      <c r="H12">
        <f>'Technologies to power CCS'!D29</f>
        <v>0.11237283135047499</v>
      </c>
      <c r="I12">
        <f>'Technologies to power CCS'!E29</f>
        <v>0.10603053082732931</v>
      </c>
      <c r="J12">
        <f>'Technologies to power CCS'!F29</f>
        <v>0.10284148686196562</v>
      </c>
      <c r="K12">
        <f>'Technologies to power CCS'!G29</f>
        <v>0.10094419672286321</v>
      </c>
      <c r="L12">
        <f>'Technologies to power CCS'!H29</f>
        <v>9.9639116862402247E-2</v>
      </c>
      <c r="M12">
        <f>'Technologies to power CCS'!I29</f>
        <v>9.854655384087338E-2</v>
      </c>
      <c r="N12">
        <f>'Technologies to power CCS'!J29</f>
        <v>9.7056610397018739E-2</v>
      </c>
      <c r="O12">
        <f>'Technologies to power CCS'!K29</f>
        <v>9.4180208751410463E-2</v>
      </c>
      <c r="P12">
        <f>'Technologies to power CCS'!L29</f>
        <v>9.1846260556091283E-2</v>
      </c>
      <c r="Q12">
        <f>'Technologies to power CCS'!M29</f>
        <v>8.2770929146143452E-2</v>
      </c>
      <c r="R12">
        <f>'Technologies to power CCS'!N29</f>
        <v>7.3674557169388963E-2</v>
      </c>
      <c r="S12">
        <f>'Technologies to power CCS'!O29</f>
        <v>6.3863216305693693E-2</v>
      </c>
      <c r="T12">
        <f t="shared" si="3"/>
        <v>6.3863216305693693E-2</v>
      </c>
      <c r="U12">
        <f t="shared" si="1"/>
        <v>6.3863216305693693E-2</v>
      </c>
      <c r="V12">
        <f t="shared" si="1"/>
        <v>6.3863216305693693E-2</v>
      </c>
      <c r="W12">
        <f t="shared" si="1"/>
        <v>6.3863216305693693E-2</v>
      </c>
      <c r="X12">
        <f t="shared" si="1"/>
        <v>6.3863216305693693E-2</v>
      </c>
      <c r="Y12">
        <f t="shared" si="1"/>
        <v>6.3863216305693693E-2</v>
      </c>
      <c r="Z12">
        <f t="shared" si="1"/>
        <v>6.3863216305693693E-2</v>
      </c>
      <c r="AA12">
        <f t="shared" si="1"/>
        <v>6.3863216305693693E-2</v>
      </c>
      <c r="AB12">
        <f t="shared" si="1"/>
        <v>6.3863216305693693E-2</v>
      </c>
      <c r="AC12">
        <f t="shared" si="1"/>
        <v>6.3863216305693693E-2</v>
      </c>
      <c r="AD12">
        <f t="shared" si="1"/>
        <v>6.3863216305693693E-2</v>
      </c>
      <c r="AE12">
        <f t="shared" si="1"/>
        <v>6.3863216305693693E-2</v>
      </c>
      <c r="AF12">
        <f t="shared" si="1"/>
        <v>6.3863216305693693E-2</v>
      </c>
      <c r="AG12">
        <f t="shared" si="1"/>
        <v>6.3863216305693693E-2</v>
      </c>
      <c r="AH12">
        <f t="shared" si="1"/>
        <v>6.3863216305693693E-2</v>
      </c>
      <c r="AI12">
        <f t="shared" si="1"/>
        <v>6.3863216305693693E-2</v>
      </c>
      <c r="AJ12">
        <f t="shared" si="1"/>
        <v>6.3863216305693693E-2</v>
      </c>
      <c r="AK12">
        <f t="shared" si="1"/>
        <v>6.3863216305693693E-2</v>
      </c>
      <c r="AL12">
        <f t="shared" si="1"/>
        <v>6.3863216305693693E-2</v>
      </c>
      <c r="AM12">
        <f t="shared" si="1"/>
        <v>6.3863216305693693E-2</v>
      </c>
    </row>
    <row r="13" spans="1:39" x14ac:dyDescent="0.25">
      <c r="A13" t="s">
        <v>30</v>
      </c>
      <c r="B13">
        <f t="shared" si="0"/>
        <v>0</v>
      </c>
      <c r="C13">
        <f t="shared" si="0"/>
        <v>0</v>
      </c>
      <c r="D13">
        <f t="shared" si="0"/>
        <v>0</v>
      </c>
      <c r="E13">
        <f t="shared" si="2"/>
        <v>0</v>
      </c>
      <c r="F13">
        <f>'Technologies to power CCS'!B30</f>
        <v>0</v>
      </c>
      <c r="G13">
        <f>'Technologies to power CCS'!C30</f>
        <v>0</v>
      </c>
      <c r="H13">
        <f>'Technologies to power CCS'!D30</f>
        <v>0</v>
      </c>
      <c r="I13">
        <f>'Technologies to power CCS'!E30</f>
        <v>0</v>
      </c>
      <c r="J13">
        <f>'Technologies to power CCS'!F30</f>
        <v>0</v>
      </c>
      <c r="K13">
        <f>'Technologies to power CCS'!G30</f>
        <v>0</v>
      </c>
      <c r="L13">
        <f>'Technologies to power CCS'!H30</f>
        <v>0</v>
      </c>
      <c r="M13">
        <f>'Technologies to power CCS'!I30</f>
        <v>0</v>
      </c>
      <c r="N13">
        <f>'Technologies to power CCS'!J30</f>
        <v>0</v>
      </c>
      <c r="O13">
        <f>'Technologies to power CCS'!K30</f>
        <v>0</v>
      </c>
      <c r="P13">
        <f>'Technologies to power CCS'!L30</f>
        <v>0</v>
      </c>
      <c r="Q13">
        <f>'Technologies to power CCS'!M30</f>
        <v>0</v>
      </c>
      <c r="R13">
        <f>'Technologies to power CCS'!N30</f>
        <v>0</v>
      </c>
      <c r="S13">
        <f>'Technologies to power CCS'!O30</f>
        <v>0</v>
      </c>
      <c r="T13">
        <f t="shared" si="3"/>
        <v>0</v>
      </c>
      <c r="U13">
        <f t="shared" si="1"/>
        <v>0</v>
      </c>
      <c r="V13">
        <f t="shared" si="1"/>
        <v>0</v>
      </c>
      <c r="W13">
        <f t="shared" si="1"/>
        <v>0</v>
      </c>
      <c r="X13">
        <f t="shared" si="1"/>
        <v>0</v>
      </c>
      <c r="Y13">
        <f t="shared" si="1"/>
        <v>0</v>
      </c>
      <c r="Z13">
        <f t="shared" si="1"/>
        <v>0</v>
      </c>
      <c r="AA13">
        <f t="shared" si="1"/>
        <v>0</v>
      </c>
      <c r="AB13">
        <f t="shared" si="1"/>
        <v>0</v>
      </c>
      <c r="AC13">
        <f t="shared" si="1"/>
        <v>0</v>
      </c>
      <c r="AD13">
        <f t="shared" si="1"/>
        <v>0</v>
      </c>
      <c r="AE13">
        <f t="shared" si="1"/>
        <v>0</v>
      </c>
      <c r="AF13">
        <f t="shared" si="1"/>
        <v>0</v>
      </c>
      <c r="AG13">
        <f t="shared" si="1"/>
        <v>0</v>
      </c>
      <c r="AH13">
        <f t="shared" si="1"/>
        <v>0</v>
      </c>
      <c r="AI13">
        <f t="shared" si="1"/>
        <v>0</v>
      </c>
      <c r="AJ13">
        <f t="shared" si="1"/>
        <v>0</v>
      </c>
      <c r="AK13">
        <f t="shared" si="1"/>
        <v>0</v>
      </c>
      <c r="AL13">
        <f t="shared" si="1"/>
        <v>0</v>
      </c>
      <c r="AM13">
        <f t="shared" si="1"/>
        <v>0</v>
      </c>
    </row>
    <row r="14" spans="1:39" x14ac:dyDescent="0.25">
      <c r="A14" t="s">
        <v>31</v>
      </c>
      <c r="B14">
        <f t="shared" si="0"/>
        <v>1.0728312983511656E-4</v>
      </c>
      <c r="C14">
        <f t="shared" si="0"/>
        <v>1.0728312983511656E-4</v>
      </c>
      <c r="D14">
        <f t="shared" si="0"/>
        <v>1.0728312983511656E-4</v>
      </c>
      <c r="E14">
        <f t="shared" si="2"/>
        <v>1.0728312983511656E-4</v>
      </c>
      <c r="F14">
        <f>'Technologies to power CCS'!B31</f>
        <v>1.0728312983511656E-4</v>
      </c>
      <c r="G14">
        <f>'Technologies to power CCS'!C31</f>
        <v>1.481058739776992E-4</v>
      </c>
      <c r="H14">
        <f>'Technologies to power CCS'!D31</f>
        <v>1.861401877596074E-4</v>
      </c>
      <c r="I14">
        <f>'Technologies to power CCS'!E31</f>
        <v>2.2193262480603088E-4</v>
      </c>
      <c r="J14">
        <f>'Technologies to power CCS'!F31</f>
        <v>2.1525763325093273E-4</v>
      </c>
      <c r="K14">
        <f>'Technologies to power CCS'!G31</f>
        <v>2.1128641310043373E-4</v>
      </c>
      <c r="L14">
        <f>'Technologies to power CCS'!H31</f>
        <v>2.0855474895847758E-4</v>
      </c>
      <c r="M14">
        <f>'Technologies to power CCS'!I31</f>
        <v>2.0626790405407189E-4</v>
      </c>
      <c r="N14">
        <f>'Technologies to power CCS'!J31</f>
        <v>2.0314930173522008E-4</v>
      </c>
      <c r="O14">
        <f>'Technologies to power CCS'!K31</f>
        <v>1.9712870217559122E-4</v>
      </c>
      <c r="P14">
        <f>'Technologies to power CCS'!L31</f>
        <v>1.9224351255042548E-4</v>
      </c>
      <c r="Q14">
        <f>'Technologies to power CCS'!M31</f>
        <v>1.88979901609504E-4</v>
      </c>
      <c r="R14">
        <f>'Technologies to power CCS'!N31</f>
        <v>1.8501228777610494E-4</v>
      </c>
      <c r="S14">
        <f>'Technologies to power CCS'!O31</f>
        <v>2.1380291675640448E-4</v>
      </c>
      <c r="T14">
        <f t="shared" si="3"/>
        <v>2.1380291675640448E-4</v>
      </c>
      <c r="U14">
        <f t="shared" si="1"/>
        <v>2.1380291675640448E-4</v>
      </c>
      <c r="V14">
        <f t="shared" si="1"/>
        <v>2.1380291675640448E-4</v>
      </c>
      <c r="W14">
        <f t="shared" si="1"/>
        <v>2.1380291675640448E-4</v>
      </c>
      <c r="X14">
        <f t="shared" si="1"/>
        <v>2.1380291675640448E-4</v>
      </c>
      <c r="Y14">
        <f t="shared" si="1"/>
        <v>2.1380291675640448E-4</v>
      </c>
      <c r="Z14">
        <f t="shared" si="1"/>
        <v>2.1380291675640448E-4</v>
      </c>
      <c r="AA14">
        <f t="shared" si="1"/>
        <v>2.1380291675640448E-4</v>
      </c>
      <c r="AB14">
        <f t="shared" si="1"/>
        <v>2.1380291675640448E-4</v>
      </c>
      <c r="AC14">
        <f t="shared" si="1"/>
        <v>2.1380291675640448E-4</v>
      </c>
      <c r="AD14">
        <f t="shared" si="1"/>
        <v>2.1380291675640448E-4</v>
      </c>
      <c r="AE14">
        <f t="shared" si="1"/>
        <v>2.1380291675640448E-4</v>
      </c>
      <c r="AF14">
        <f t="shared" si="1"/>
        <v>2.1380291675640448E-4</v>
      </c>
      <c r="AG14">
        <f t="shared" si="1"/>
        <v>2.1380291675640448E-4</v>
      </c>
      <c r="AH14">
        <f t="shared" si="1"/>
        <v>2.1380291675640448E-4</v>
      </c>
      <c r="AI14">
        <f t="shared" si="1"/>
        <v>2.1380291675640448E-4</v>
      </c>
      <c r="AJ14">
        <f t="shared" si="1"/>
        <v>2.1380291675640448E-4</v>
      </c>
      <c r="AK14">
        <f t="shared" si="1"/>
        <v>2.1380291675640448E-4</v>
      </c>
      <c r="AL14">
        <f t="shared" si="1"/>
        <v>2.1380291675640448E-4</v>
      </c>
      <c r="AM14">
        <f t="shared" si="1"/>
        <v>2.1380291675640448E-4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M10"/>
  <sheetViews>
    <sheetView workbookViewId="0">
      <selection activeCell="B2" sqref="B2:AM3"/>
    </sheetView>
  </sheetViews>
  <sheetFormatPr defaultRowHeight="14.25" x14ac:dyDescent="0.45"/>
  <cols>
    <col min="1" max="1" width="33.19921875" customWidth="1"/>
  </cols>
  <sheetData>
    <row r="1" spans="1:39" x14ac:dyDescent="0.25">
      <c r="A1" t="s">
        <v>12</v>
      </c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  <c r="N1">
        <v>2025</v>
      </c>
      <c r="O1">
        <v>2026</v>
      </c>
      <c r="P1">
        <v>2027</v>
      </c>
      <c r="Q1">
        <v>2028</v>
      </c>
      <c r="R1">
        <v>2029</v>
      </c>
      <c r="S1">
        <v>2030</v>
      </c>
      <c r="T1">
        <v>2031</v>
      </c>
      <c r="U1">
        <v>2032</v>
      </c>
      <c r="V1">
        <v>2033</v>
      </c>
      <c r="W1">
        <v>2034</v>
      </c>
      <c r="X1">
        <v>2035</v>
      </c>
      <c r="Y1">
        <v>2036</v>
      </c>
      <c r="Z1">
        <v>2037</v>
      </c>
      <c r="AA1">
        <v>2038</v>
      </c>
      <c r="AB1">
        <v>2039</v>
      </c>
      <c r="AC1">
        <v>2040</v>
      </c>
      <c r="AD1">
        <v>2041</v>
      </c>
      <c r="AE1">
        <v>2042</v>
      </c>
      <c r="AF1">
        <v>2043</v>
      </c>
      <c r="AG1">
        <v>2044</v>
      </c>
      <c r="AH1">
        <v>2045</v>
      </c>
      <c r="AI1">
        <v>2046</v>
      </c>
      <c r="AJ1">
        <v>2047</v>
      </c>
      <c r="AK1">
        <v>2048</v>
      </c>
      <c r="AL1">
        <v>2049</v>
      </c>
      <c r="AM1">
        <v>2050</v>
      </c>
    </row>
    <row r="2" spans="1:39" x14ac:dyDescent="0.25">
      <c r="A2" t="s">
        <v>5</v>
      </c>
      <c r="B2">
        <v>0.75</v>
      </c>
      <c r="C2">
        <v>0.75</v>
      </c>
      <c r="D2">
        <v>0.75</v>
      </c>
      <c r="E2">
        <v>0.75</v>
      </c>
      <c r="F2">
        <v>0.75</v>
      </c>
      <c r="G2">
        <v>0.75</v>
      </c>
      <c r="H2">
        <v>0.75</v>
      </c>
      <c r="I2">
        <v>0.75</v>
      </c>
      <c r="J2">
        <v>0.75</v>
      </c>
      <c r="K2">
        <v>0.75</v>
      </c>
      <c r="L2">
        <v>0.75</v>
      </c>
      <c r="M2">
        <v>0.75</v>
      </c>
      <c r="N2">
        <v>0.75</v>
      </c>
      <c r="O2">
        <v>0.75</v>
      </c>
      <c r="P2">
        <v>0.75</v>
      </c>
      <c r="Q2">
        <v>0.75</v>
      </c>
      <c r="R2">
        <v>0.75</v>
      </c>
      <c r="S2">
        <v>0.75</v>
      </c>
      <c r="T2">
        <v>0.75</v>
      </c>
      <c r="U2">
        <v>0.75</v>
      </c>
      <c r="V2">
        <v>0.75</v>
      </c>
      <c r="W2">
        <v>0.75</v>
      </c>
      <c r="X2">
        <v>0.75</v>
      </c>
      <c r="Y2">
        <v>0.75</v>
      </c>
      <c r="Z2">
        <v>0.75</v>
      </c>
      <c r="AA2">
        <v>0.75</v>
      </c>
      <c r="AB2">
        <v>0.75</v>
      </c>
      <c r="AC2">
        <v>0.75</v>
      </c>
      <c r="AD2">
        <v>0.75</v>
      </c>
      <c r="AE2">
        <v>0.75</v>
      </c>
      <c r="AF2">
        <v>0.75</v>
      </c>
      <c r="AG2">
        <v>0.75</v>
      </c>
      <c r="AH2">
        <v>0.75</v>
      </c>
      <c r="AI2">
        <v>0.75</v>
      </c>
      <c r="AJ2">
        <v>0.75</v>
      </c>
      <c r="AK2">
        <v>0.75</v>
      </c>
      <c r="AL2">
        <v>0.75</v>
      </c>
      <c r="AM2">
        <v>0.75</v>
      </c>
    </row>
    <row r="3" spans="1:39" x14ac:dyDescent="0.25">
      <c r="A3" t="s">
        <v>6</v>
      </c>
      <c r="B3">
        <v>0.25</v>
      </c>
      <c r="C3">
        <v>0.25</v>
      </c>
      <c r="D3">
        <v>0.25</v>
      </c>
      <c r="E3">
        <v>0.25</v>
      </c>
      <c r="F3">
        <v>0.25</v>
      </c>
      <c r="G3">
        <v>0.25</v>
      </c>
      <c r="H3">
        <v>0.25</v>
      </c>
      <c r="I3">
        <v>0.25</v>
      </c>
      <c r="J3">
        <v>0.25</v>
      </c>
      <c r="K3">
        <v>0.25</v>
      </c>
      <c r="L3">
        <v>0.25</v>
      </c>
      <c r="M3">
        <v>0.25</v>
      </c>
      <c r="N3">
        <v>0.25</v>
      </c>
      <c r="O3">
        <v>0.25</v>
      </c>
      <c r="P3">
        <v>0.25</v>
      </c>
      <c r="Q3">
        <v>0.25</v>
      </c>
      <c r="R3">
        <v>0.25</v>
      </c>
      <c r="S3">
        <v>0.25</v>
      </c>
      <c r="T3">
        <v>0.25</v>
      </c>
      <c r="U3">
        <v>0.25</v>
      </c>
      <c r="V3">
        <v>0.25</v>
      </c>
      <c r="W3">
        <v>0.25</v>
      </c>
      <c r="X3">
        <v>0.25</v>
      </c>
      <c r="Y3">
        <v>0.25</v>
      </c>
      <c r="Z3">
        <v>0.25</v>
      </c>
      <c r="AA3">
        <v>0.25</v>
      </c>
      <c r="AB3">
        <v>0.25</v>
      </c>
      <c r="AC3">
        <v>0.25</v>
      </c>
      <c r="AD3">
        <v>0.25</v>
      </c>
      <c r="AE3">
        <v>0.25</v>
      </c>
      <c r="AF3">
        <v>0.25</v>
      </c>
      <c r="AG3">
        <v>0.25</v>
      </c>
      <c r="AH3">
        <v>0.25</v>
      </c>
      <c r="AI3">
        <v>0.25</v>
      </c>
      <c r="AJ3">
        <v>0.25</v>
      </c>
      <c r="AK3">
        <v>0.25</v>
      </c>
      <c r="AL3">
        <v>0.25</v>
      </c>
      <c r="AM3">
        <v>0.25</v>
      </c>
    </row>
    <row r="4" spans="1:39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25">
      <c r="A7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25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25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25"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Technologies to power CCS</vt:lpstr>
      <vt:lpstr>CPbE-FoCSbS</vt:lpstr>
      <vt:lpstr>CPbE-FoESCbES</vt:lpstr>
      <vt:lpstr>CPbE-PoICbI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Chris Busch</cp:lastModifiedBy>
  <dcterms:created xsi:type="dcterms:W3CDTF">2014-08-19T02:30:29Z</dcterms:created>
  <dcterms:modified xsi:type="dcterms:W3CDTF">2020-01-07T17:21:01Z</dcterms:modified>
</cp:coreProperties>
</file>