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080" windowHeight="11820"/>
  </bookViews>
  <sheets>
    <sheet name="About" sheetId="1" r:id="rId1"/>
    <sheet name="SourceData" sheetId="2" r:id="rId2"/>
    <sheet name="SCoC" sheetId="3" r:id="rId3"/>
  </sheets>
  <calcPr calcId="145621"/>
</workbook>
</file>

<file path=xl/calcChain.xml><?xml version="1.0" encoding="utf-8"?>
<calcChain xmlns="http://schemas.openxmlformats.org/spreadsheetml/2006/main">
  <c r="A16" i="1" l="1"/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<sst xmlns="http://schemas.openxmlformats.org/spreadsheetml/2006/main" count="29" uniqueCount="21">
  <si>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</si>
  <si>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</si>
  <si>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</si>
  <si>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</si>
  <si>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</si>
  <si>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</si>
  <si>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</si>
  <si>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</si>
  <si>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</si>
  <si>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Social Cost of Carbon ($)</t>
  </si>
  <si>
    <t>Data in 2012 dollars/gram CO2</t>
  </si>
  <si>
    <t>SCoC Social Cost of Carbon</t>
  </si>
  <si>
    <t>Notes:</t>
  </si>
  <si>
    <t>When considering the Social Cost of Carbon, the U.S. government typically uses the figures based on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</si>
  <si>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</si>
  <si>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</si>
  <si>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</si>
  <si>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</si>
  <si>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Page 17, Table A1</t>
  </si>
  <si>
    <t>https://www.whitehouse.gov/sites/default/files/omb/inforeg/scc-tsd-final-july-2015.pdf</t>
  </si>
  <si>
    <t>We adjust 2007 dollars to 2017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</si>
</sst>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7" sqref="A17"/>
    </sheetView>
  </sheetViews>
  <sheetFormatPr defaultRowHeight="14.5" x14ac:dyDescent="0.35"/>
  <cols>
    <col min="2" max="2" width="97.179687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s="3" t="s">
        <v>19</v>
      </c>
    </row>
    <row r="7" spans="1:2" x14ac:dyDescent="0.25">
      <c r="B7" t="s">
        <v>18</v>
      </c>
    </row>
    <row r="9" spans="1:2" x14ac:dyDescent="0.25">
      <c r="A9" s="1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5" spans="1:2" x14ac:dyDescent="0.3">
      <c r="A15" s="13" t="s">
        <v>20</v>
      </c>
    </row>
    <row r="16" spans="1:2" x14ac:dyDescent="0.3">
      <c r="A16" s="13">
        <f>1.109*1.068</f>
        <v>1.184412</v>
      </c>
    </row>
    <row r="17" spans="1:1" x14ac:dyDescent="0.3">
      <c r="A17" s="13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H4" sqref="H4"/>
    </sheetView>
  </sheetViews>
  <sheetFormatPr defaultRowHeight="14.5" x14ac:dyDescent="0.35"/>
  <cols>
    <col min="1" max="1" width="13.453125" customWidth="1"/>
    <col min="7" max="7" width="13.81640625" customWidth="1"/>
  </cols>
  <sheetData>
    <row r="1" spans="1:11" ht="15" x14ac:dyDescent="0.25">
      <c r="A1" s="8" t="s">
        <v>8</v>
      </c>
      <c r="B1" s="9"/>
      <c r="C1" s="9"/>
      <c r="D1" s="9"/>
      <c r="E1" s="9"/>
      <c r="G1" s="10" t="s">
        <v>10</v>
      </c>
      <c r="H1" s="11"/>
      <c r="I1" s="11"/>
      <c r="J1" s="11"/>
      <c r="K1" s="11"/>
    </row>
    <row r="2" spans="1:11" ht="15" x14ac:dyDescent="0.2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ht="15" x14ac:dyDescent="0.2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ht="15" x14ac:dyDescent="0.2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B4*(About!$A$16)/10^6</f>
        <v>1.184412E-5</v>
      </c>
      <c r="I4" s="12">
        <f>C4*(About!$A$16)/10^6</f>
        <v>3.6716771999999997E-5</v>
      </c>
      <c r="J4" s="12">
        <f>D4*(About!$A$16)/10^6</f>
        <v>5.9220600000000007E-5</v>
      </c>
      <c r="K4" s="12">
        <f>E4*(About!$A$16)/10^6</f>
        <v>1.01859432E-4</v>
      </c>
    </row>
    <row r="5" spans="1:11" ht="15" x14ac:dyDescent="0.2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B5*(About!$A$16)/10^6</f>
        <v>1.3028532E-5</v>
      </c>
      <c r="I5" s="12">
        <f>C5*(About!$A$16)/10^6</f>
        <v>3.7901183999999998E-5</v>
      </c>
      <c r="J5" s="12">
        <f>D5*(About!$A$16)/10^6</f>
        <v>6.0405012000000001E-5</v>
      </c>
      <c r="K5" s="12">
        <f>E5*(About!$A$16)/10^6</f>
        <v>1.0659708E-4</v>
      </c>
    </row>
    <row r="6" spans="1:11" ht="15" x14ac:dyDescent="0.2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B6*(About!$A$16)/10^6</f>
        <v>1.3028532E-5</v>
      </c>
      <c r="I6" s="12">
        <f>C6*(About!$A$16)/10^6</f>
        <v>3.9085596E-5</v>
      </c>
      <c r="J6" s="12">
        <f>D6*(About!$A$16)/10^6</f>
        <v>6.2773835999999997E-5</v>
      </c>
      <c r="K6" s="12">
        <f>E6*(About!$A$16)/10^6</f>
        <v>1.1015031600000001E-4</v>
      </c>
    </row>
    <row r="7" spans="1:11" ht="15" x14ac:dyDescent="0.2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B7*(About!$A$16)/10^6</f>
        <v>1.3028532E-5</v>
      </c>
      <c r="I7" s="12">
        <f>C7*(About!$A$16)/10^6</f>
        <v>4.0270008000000001E-5</v>
      </c>
      <c r="J7" s="12">
        <f>D7*(About!$A$16)/10^6</f>
        <v>6.3958247999999998E-5</v>
      </c>
      <c r="K7" s="12">
        <f>E7*(About!$A$16)/10^6</f>
        <v>1.14887964E-4</v>
      </c>
    </row>
    <row r="8" spans="1:11" ht="15" x14ac:dyDescent="0.2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B8*(About!$A$16)/10^6</f>
        <v>1.3028532E-5</v>
      </c>
      <c r="I8" s="12">
        <f>C8*(About!$A$16)/10^6</f>
        <v>4.1454420000000002E-5</v>
      </c>
      <c r="J8" s="12">
        <f>D8*(About!$A$16)/10^6</f>
        <v>6.5142660000000013E-5</v>
      </c>
      <c r="K8" s="12">
        <f>E8*(About!$A$16)/10^6</f>
        <v>1.19625612E-4</v>
      </c>
    </row>
    <row r="9" spans="1:11" ht="15" x14ac:dyDescent="0.2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B9*(About!$A$16)/10^6</f>
        <v>1.3028532E-5</v>
      </c>
      <c r="I9" s="12">
        <f>C9*(About!$A$16)/10^6</f>
        <v>4.2638832000000003E-5</v>
      </c>
      <c r="J9" s="12">
        <f>D9*(About!$A$16)/10^6</f>
        <v>6.6327072000000001E-5</v>
      </c>
      <c r="K9" s="12">
        <f>E9*(About!$A$16)/10^6</f>
        <v>1.2436325999999999E-4</v>
      </c>
    </row>
    <row r="10" spans="1:11" ht="15" x14ac:dyDescent="0.2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B10*(About!$A$16)/10^6</f>
        <v>1.3028532E-5</v>
      </c>
      <c r="I10" s="12">
        <f>C10*(About!$A$16)/10^6</f>
        <v>4.5007655999999999E-5</v>
      </c>
      <c r="J10" s="12">
        <f>D10*(About!$A$16)/10^6</f>
        <v>6.7511484000000002E-5</v>
      </c>
      <c r="K10" s="12">
        <f>E10*(About!$A$16)/10^6</f>
        <v>1.27916496E-4</v>
      </c>
    </row>
    <row r="11" spans="1:11" ht="15" x14ac:dyDescent="0.2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B11*(About!$A$16)/10^6</f>
        <v>1.3028532E-5</v>
      </c>
      <c r="I11" s="12">
        <f>C11*(About!$A$16)/10^6</f>
        <v>4.6192068E-5</v>
      </c>
      <c r="J11" s="12">
        <f>D11*(About!$A$16)/10^6</f>
        <v>6.9880308000000004E-5</v>
      </c>
      <c r="K11" s="12">
        <f>E11*(About!$A$16)/10^6</f>
        <v>1.32654144E-4</v>
      </c>
    </row>
    <row r="12" spans="1:11" ht="15" x14ac:dyDescent="0.2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B12*(About!$A$16)/10^6</f>
        <v>1.4212943999999999E-5</v>
      </c>
      <c r="I12" s="12">
        <f>C12*(About!$A$16)/10^6</f>
        <v>4.7376480000000001E-5</v>
      </c>
      <c r="J12" s="12">
        <f>D12*(About!$A$16)/10^6</f>
        <v>7.1064719999999992E-5</v>
      </c>
      <c r="K12" s="12">
        <f>E12*(About!$A$16)/10^6</f>
        <v>1.3739179200000001E-4</v>
      </c>
    </row>
    <row r="13" spans="1:11" ht="15" x14ac:dyDescent="0.2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B13*(About!$A$16)/10^6</f>
        <v>1.4212943999999999E-5</v>
      </c>
      <c r="I13" s="12">
        <f>C13*(About!$A$16)/10^6</f>
        <v>4.8560892000000003E-5</v>
      </c>
      <c r="J13" s="12">
        <f>D13*(About!$A$16)/10^6</f>
        <v>7.2249132000000007E-5</v>
      </c>
      <c r="K13" s="12">
        <f>E13*(About!$A$16)/10^6</f>
        <v>1.4212943999999998E-4</v>
      </c>
    </row>
    <row r="14" spans="1:11" ht="15" x14ac:dyDescent="0.2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B14*(About!$A$16)/10^6</f>
        <v>1.4212943999999999E-5</v>
      </c>
      <c r="I14" s="12">
        <f>C14*(About!$A$16)/10^6</f>
        <v>4.9745304000000004E-5</v>
      </c>
      <c r="J14" s="12">
        <f>D14*(About!$A$16)/10^6</f>
        <v>7.3433543999999994E-5</v>
      </c>
      <c r="K14" s="12">
        <f>E14*(About!$A$16)/10^6</f>
        <v>1.4568267600000001E-4</v>
      </c>
    </row>
    <row r="15" spans="1:11" ht="15" x14ac:dyDescent="0.2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B15*(About!$A$16)/10^6</f>
        <v>1.4212943999999999E-5</v>
      </c>
      <c r="I15" s="12">
        <f>C15*(About!$A$16)/10^6</f>
        <v>4.9745304000000004E-5</v>
      </c>
      <c r="J15" s="12">
        <f>D15*(About!$A$16)/10^6</f>
        <v>7.4617956000000009E-5</v>
      </c>
      <c r="K15" s="12">
        <f>E15*(About!$A$16)/10^6</f>
        <v>1.4923591200000002E-4</v>
      </c>
    </row>
    <row r="16" spans="1:11" ht="15" x14ac:dyDescent="0.2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B16*(About!$A$16)/10^6</f>
        <v>1.5397355999999999E-5</v>
      </c>
      <c r="I16" s="12">
        <f>C16*(About!$A$16)/10^6</f>
        <v>5.0929715999999998E-5</v>
      </c>
      <c r="J16" s="12">
        <f>D16*(About!$A$16)/10^6</f>
        <v>7.5802367999999997E-5</v>
      </c>
      <c r="K16" s="12">
        <f>E16*(About!$A$16)/10^6</f>
        <v>1.5278914800000002E-4</v>
      </c>
    </row>
    <row r="17" spans="1:11" ht="15" x14ac:dyDescent="0.2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B17*(About!$A$16)/10^6</f>
        <v>1.5397355999999999E-5</v>
      </c>
      <c r="I17" s="12">
        <f>C17*(About!$A$16)/10^6</f>
        <v>5.2114128E-5</v>
      </c>
      <c r="J17" s="12">
        <f>D17*(About!$A$16)/10^6</f>
        <v>7.6986779999999998E-5</v>
      </c>
      <c r="K17" s="12">
        <f>E17*(About!$A$16)/10^6</f>
        <v>1.56342384E-4</v>
      </c>
    </row>
    <row r="18" spans="1:11" ht="15" x14ac:dyDescent="0.2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B18*(About!$A$16)/10^6</f>
        <v>1.5397355999999999E-5</v>
      </c>
      <c r="I18" s="12">
        <f>C18*(About!$A$16)/10^6</f>
        <v>5.3298540000000001E-5</v>
      </c>
      <c r="J18" s="12">
        <f>D18*(About!$A$16)/10^6</f>
        <v>7.8171191999999999E-5</v>
      </c>
      <c r="K18" s="12">
        <f>E18*(About!$A$16)/10^6</f>
        <v>1.5989562E-4</v>
      </c>
    </row>
    <row r="19" spans="1:11" ht="15" x14ac:dyDescent="0.2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B19*(About!$A$16)/10^6</f>
        <v>1.6581768E-5</v>
      </c>
      <c r="I19" s="12">
        <f>C19*(About!$A$16)/10^6</f>
        <v>5.4482951999999995E-5</v>
      </c>
      <c r="J19" s="12">
        <f>D19*(About!$A$16)/10^6</f>
        <v>8.0540016000000002E-5</v>
      </c>
      <c r="K19" s="12">
        <f>E19*(About!$A$16)/10^6</f>
        <v>1.6344885600000001E-4</v>
      </c>
    </row>
    <row r="20" spans="1:11" ht="15" x14ac:dyDescent="0.2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B20*(About!$A$16)/10^6</f>
        <v>1.6581768E-5</v>
      </c>
      <c r="I20" s="12">
        <f>C20*(About!$A$16)/10^6</f>
        <v>5.5667363999999996E-5</v>
      </c>
      <c r="J20" s="12">
        <f>D20*(About!$A$16)/10^6</f>
        <v>8.1724428000000003E-5</v>
      </c>
      <c r="K20" s="12">
        <f>E20*(About!$A$16)/10^6</f>
        <v>1.6700209200000001E-4</v>
      </c>
    </row>
    <row r="21" spans="1:11" ht="15" x14ac:dyDescent="0.2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B21*(About!$A$16)/10^6</f>
        <v>1.7766179999999998E-5</v>
      </c>
      <c r="I21" s="12">
        <f>C21*(About!$A$16)/10^6</f>
        <v>5.6851775999999998E-5</v>
      </c>
      <c r="J21" s="12">
        <f>D21*(About!$A$16)/10^6</f>
        <v>8.2908840000000004E-5</v>
      </c>
      <c r="K21" s="12">
        <f>E21*(About!$A$16)/10^6</f>
        <v>1.6937091599999999E-4</v>
      </c>
    </row>
    <row r="22" spans="1:11" ht="15" x14ac:dyDescent="0.2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B22*(About!$A$16)/10^6</f>
        <v>1.7766179999999998E-5</v>
      </c>
      <c r="I22" s="12">
        <f>C22*(About!$A$16)/10^6</f>
        <v>5.8036188000000006E-5</v>
      </c>
      <c r="J22" s="12">
        <f>D22*(About!$A$16)/10^6</f>
        <v>8.4093252000000005E-5</v>
      </c>
      <c r="K22" s="12">
        <f>E22*(About!$A$16)/10^6</f>
        <v>1.7292415199999999E-4</v>
      </c>
    </row>
    <row r="23" spans="1:11" ht="15" x14ac:dyDescent="0.2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B23*(About!$A$16)/10^6</f>
        <v>1.7766179999999998E-5</v>
      </c>
      <c r="I23" s="12">
        <f>C23*(About!$A$16)/10^6</f>
        <v>5.8036188000000006E-5</v>
      </c>
      <c r="J23" s="12">
        <f>D23*(About!$A$16)/10^6</f>
        <v>8.5277664000000007E-5</v>
      </c>
      <c r="K23" s="12">
        <f>E23*(About!$A$16)/10^6</f>
        <v>1.7647738799999999E-4</v>
      </c>
    </row>
    <row r="24" spans="1:11" ht="15" x14ac:dyDescent="0.2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B24*(About!$A$16)/10^6</f>
        <v>1.8950591999999999E-5</v>
      </c>
      <c r="I24" s="12">
        <f>C24*(About!$A$16)/10^6</f>
        <v>5.9220600000000007E-5</v>
      </c>
      <c r="J24" s="12">
        <f>D24*(About!$A$16)/10^6</f>
        <v>8.6462075999999994E-5</v>
      </c>
      <c r="K24" s="12">
        <f>E24*(About!$A$16)/10^6</f>
        <v>1.80030624E-4</v>
      </c>
    </row>
    <row r="25" spans="1:11" ht="15" x14ac:dyDescent="0.2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B25*(About!$A$16)/10^6</f>
        <v>1.8950591999999999E-5</v>
      </c>
      <c r="I25" s="12">
        <f>C25*(About!$A$16)/10^6</f>
        <v>6.0405012000000001E-5</v>
      </c>
      <c r="J25" s="12">
        <f>D25*(About!$A$16)/10^6</f>
        <v>8.7646488000000009E-5</v>
      </c>
      <c r="K25" s="12">
        <f>E25*(About!$A$16)/10^6</f>
        <v>1.8358386000000003E-4</v>
      </c>
    </row>
    <row r="26" spans="1:11" ht="15" x14ac:dyDescent="0.2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B26*(About!$A$16)/10^6</f>
        <v>2.0135004E-5</v>
      </c>
      <c r="I26" s="12">
        <f>C26*(About!$A$16)/10^6</f>
        <v>6.1589423999999996E-5</v>
      </c>
      <c r="J26" s="12">
        <f>D26*(About!$A$16)/10^6</f>
        <v>8.8830899999999997E-5</v>
      </c>
      <c r="K26" s="12">
        <f>E26*(About!$A$16)/10^6</f>
        <v>1.87137096E-4</v>
      </c>
    </row>
    <row r="27" spans="1:11" ht="15" x14ac:dyDescent="0.2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B27*(About!$A$16)/10^6</f>
        <v>2.0135004E-5</v>
      </c>
      <c r="I27" s="12">
        <f>C27*(About!$A$16)/10^6</f>
        <v>6.2773835999999997E-5</v>
      </c>
      <c r="J27" s="12">
        <f>D27*(About!$A$16)/10^6</f>
        <v>9.0015311999999998E-5</v>
      </c>
      <c r="K27" s="12">
        <f>E27*(About!$A$16)/10^6</f>
        <v>1.9069033200000001E-4</v>
      </c>
    </row>
    <row r="28" spans="1:11" ht="15" x14ac:dyDescent="0.2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B28*(About!$A$16)/10^6</f>
        <v>2.1319416000000002E-5</v>
      </c>
      <c r="I28" s="12">
        <f>C28*(About!$A$16)/10^6</f>
        <v>6.3958247999999998E-5</v>
      </c>
      <c r="J28" s="12">
        <f>D28*(About!$A$16)/10^6</f>
        <v>9.1199723999999999E-5</v>
      </c>
      <c r="K28" s="12">
        <f>E28*(About!$A$16)/10^6</f>
        <v>1.9424356800000001E-4</v>
      </c>
    </row>
    <row r="29" spans="1:11" ht="15" x14ac:dyDescent="0.2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B29*(About!$A$16)/10^6</f>
        <v>2.1319416000000002E-5</v>
      </c>
      <c r="I29" s="12">
        <f>C29*(About!$A$16)/10^6</f>
        <v>6.5142660000000013E-5</v>
      </c>
      <c r="J29" s="12">
        <f>D29*(About!$A$16)/10^6</f>
        <v>9.2384136E-5</v>
      </c>
      <c r="K29" s="12">
        <f>E29*(About!$A$16)/10^6</f>
        <v>1.9898121600000002E-4</v>
      </c>
    </row>
    <row r="30" spans="1:11" ht="15" x14ac:dyDescent="0.2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B30*(About!$A$16)/10^6</f>
        <v>2.2503828E-5</v>
      </c>
      <c r="I30" s="12">
        <f>C30*(About!$A$16)/10^6</f>
        <v>6.6327072000000001E-5</v>
      </c>
      <c r="J30" s="12">
        <f>D30*(About!$A$16)/10^6</f>
        <v>9.3568548000000002E-5</v>
      </c>
      <c r="K30" s="12">
        <f>E30*(About!$A$16)/10^6</f>
        <v>2.0253445200000002E-4</v>
      </c>
    </row>
    <row r="31" spans="1:11" ht="15" x14ac:dyDescent="0.2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B31*(About!$A$16)/10^6</f>
        <v>2.2503828E-5</v>
      </c>
      <c r="I31" s="12">
        <f>C31*(About!$A$16)/10^6</f>
        <v>6.7511484000000002E-5</v>
      </c>
      <c r="J31" s="12">
        <f>D31*(About!$A$16)/10^6</f>
        <v>9.5937371999999991E-5</v>
      </c>
      <c r="K31" s="12">
        <f>E31*(About!$A$16)/10^6</f>
        <v>2.0608768800000002E-4</v>
      </c>
    </row>
    <row r="32" spans="1:11" ht="15" x14ac:dyDescent="0.2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B32*(About!$A$16)/10^6</f>
        <v>2.3688240000000001E-5</v>
      </c>
      <c r="I32" s="12">
        <f>C32*(About!$A$16)/10^6</f>
        <v>6.8695896000000003E-5</v>
      </c>
      <c r="J32" s="12">
        <f>D32*(About!$A$16)/10^6</f>
        <v>9.7121784000000005E-5</v>
      </c>
      <c r="K32" s="12">
        <f>E32*(About!$A$16)/10^6</f>
        <v>2.09640924E-4</v>
      </c>
    </row>
    <row r="33" spans="1:11" ht="15" x14ac:dyDescent="0.2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B33*(About!$A$16)/10^6</f>
        <v>2.3688240000000001E-5</v>
      </c>
      <c r="I33" s="12">
        <f>C33*(About!$A$16)/10^6</f>
        <v>6.9880308000000004E-5</v>
      </c>
      <c r="J33" s="12">
        <f>D33*(About!$A$16)/10^6</f>
        <v>9.8306196000000007E-5</v>
      </c>
      <c r="K33" s="12">
        <f>E33*(About!$A$16)/10^6</f>
        <v>2.1319416E-4</v>
      </c>
    </row>
    <row r="34" spans="1:11" ht="15" x14ac:dyDescent="0.2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B34*(About!$A$16)/10^6</f>
        <v>2.4872652000000002E-5</v>
      </c>
      <c r="I34" s="12">
        <f>C34*(About!$A$16)/10^6</f>
        <v>7.1064719999999992E-5</v>
      </c>
      <c r="J34" s="12">
        <f>D34*(About!$A$16)/10^6</f>
        <v>9.9490608000000008E-5</v>
      </c>
      <c r="K34" s="12">
        <f>E34*(About!$A$16)/10^6</f>
        <v>2.1674739600000001E-4</v>
      </c>
    </row>
    <row r="35" spans="1:11" ht="15" x14ac:dyDescent="0.2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B35*(About!$A$16)/10^6</f>
        <v>2.4872652000000002E-5</v>
      </c>
      <c r="I35" s="12">
        <f>C35*(About!$A$16)/10^6</f>
        <v>7.2249132000000007E-5</v>
      </c>
      <c r="J35" s="12">
        <f>D35*(About!$A$16)/10^6</f>
        <v>1.0067502000000001E-4</v>
      </c>
      <c r="K35" s="12">
        <f>E35*(About!$A$16)/10^6</f>
        <v>2.2030063200000001E-4</v>
      </c>
    </row>
    <row r="36" spans="1:11" ht="15" x14ac:dyDescent="0.2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B36*(About!$A$16)/10^6</f>
        <v>2.6057064E-5</v>
      </c>
      <c r="I36" s="12">
        <f>C36*(About!$A$16)/10^6</f>
        <v>7.2249132000000007E-5</v>
      </c>
      <c r="J36" s="12">
        <f>D36*(About!$A$16)/10^6</f>
        <v>1.01859432E-4</v>
      </c>
      <c r="K36" s="12">
        <f>E36*(About!$A$16)/10^6</f>
        <v>2.2385386800000001E-4</v>
      </c>
    </row>
    <row r="37" spans="1:11" ht="15" x14ac:dyDescent="0.2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B37*(About!$A$16)/10^6</f>
        <v>2.6057064E-5</v>
      </c>
      <c r="I37" s="12">
        <f>C37*(About!$A$16)/10^6</f>
        <v>7.3433543999999994E-5</v>
      </c>
      <c r="J37" s="12">
        <f>D37*(About!$A$16)/10^6</f>
        <v>1.0304384400000001E-4</v>
      </c>
      <c r="K37" s="12">
        <f>E37*(About!$A$16)/10^6</f>
        <v>2.2740710399999999E-4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B38*(About!$A$16)/10^6</f>
        <v>2.7241475999999998E-5</v>
      </c>
      <c r="I38" s="12">
        <f>C38*(About!$A$16)/10^6</f>
        <v>7.4617956000000009E-5</v>
      </c>
      <c r="J38" s="12">
        <f>D38*(About!$A$16)/10^6</f>
        <v>1.04228256E-4</v>
      </c>
      <c r="K38" s="12">
        <f>E38*(About!$A$16)/10^6</f>
        <v>2.2977592799999999E-4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B39*(About!$A$16)/10^6</f>
        <v>2.7241475999999998E-5</v>
      </c>
      <c r="I39" s="12">
        <f>C39*(About!$A$16)/10^6</f>
        <v>7.5802367999999997E-5</v>
      </c>
      <c r="J39" s="12">
        <f>D39*(About!$A$16)/10^6</f>
        <v>1.05412668E-4</v>
      </c>
      <c r="K39" s="12">
        <f>E39*(About!$A$16)/10^6</f>
        <v>2.33329164E-4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B40*(About!$A$16)/10^6</f>
        <v>2.8425887999999999E-5</v>
      </c>
      <c r="I40" s="12">
        <f>C40*(About!$A$16)/10^6</f>
        <v>7.6986779999999998E-5</v>
      </c>
      <c r="J40" s="12">
        <f>D40*(About!$A$16)/10^6</f>
        <v>1.0659708E-4</v>
      </c>
      <c r="K40" s="12">
        <f>E40*(About!$A$16)/10^6</f>
        <v>2.3688240000000003E-4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B41*(About!$A$16)/10^6</f>
        <v>2.8425887999999999E-5</v>
      </c>
      <c r="I41" s="12">
        <f>C41*(About!$A$16)/10^6</f>
        <v>7.8171191999999999E-5</v>
      </c>
      <c r="J41" s="12">
        <f>D41*(About!$A$16)/10^6</f>
        <v>1.0896590399999999E-4</v>
      </c>
      <c r="K41" s="12">
        <f>E41*(About!$A$16)/10^6</f>
        <v>2.40435636E-4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B42*(About!$A$16)/10^6</f>
        <v>2.9610300000000003E-5</v>
      </c>
      <c r="I42" s="12">
        <f>C42*(About!$A$16)/10^6</f>
        <v>7.9355604000000001E-5</v>
      </c>
      <c r="J42" s="12">
        <f>D42*(About!$A$16)/10^6</f>
        <v>1.1015031600000001E-4</v>
      </c>
      <c r="K42" s="12">
        <f>E42*(About!$A$16)/10^6</f>
        <v>2.4398887200000001E-4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B43*(About!$A$16)/10^6</f>
        <v>2.9610300000000003E-5</v>
      </c>
      <c r="I43" s="12">
        <f>C43*(About!$A$16)/10^6</f>
        <v>8.0540016000000002E-5</v>
      </c>
      <c r="J43" s="12">
        <f>D43*(About!$A$16)/10^6</f>
        <v>1.1133472799999999E-4</v>
      </c>
      <c r="K43" s="12">
        <f>E43*(About!$A$16)/10^6</f>
        <v>2.4754210800000001E-4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B44*(About!$A$16)/10^6</f>
        <v>3.0794711999999998E-5</v>
      </c>
      <c r="I44" s="12">
        <f>C44*(About!$A$16)/10^6</f>
        <v>8.1724428000000003E-5</v>
      </c>
      <c r="J44" s="12">
        <f>D44*(About!$A$16)/10^6</f>
        <v>1.1251914000000001E-4</v>
      </c>
      <c r="K44" s="12">
        <f>E44*(About!$A$16)/10^6</f>
        <v>2.5109534399999999E-4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workbookViewId="0">
      <selection activeCell="F20" sqref="F20"/>
    </sheetView>
  </sheetViews>
  <sheetFormatPr defaultRowHeight="14.5" x14ac:dyDescent="0.35"/>
  <cols>
    <col min="2" max="2" width="24.1796875" customWidth="1"/>
  </cols>
  <sheetData>
    <row r="1" spans="1:2" ht="15" x14ac:dyDescent="0.25">
      <c r="A1" s="5" t="s">
        <v>4</v>
      </c>
      <c r="B1" s="5" t="s">
        <v>9</v>
      </c>
    </row>
    <row r="2" spans="1:2" ht="15" x14ac:dyDescent="0.25">
      <c r="A2">
        <f>SourceData!G4</f>
        <v>2010</v>
      </c>
      <c r="B2" s="12">
        <f>SourceData!I4</f>
        <v>3.6716771999999997E-5</v>
      </c>
    </row>
    <row r="3" spans="1:2" ht="15" x14ac:dyDescent="0.25">
      <c r="A3">
        <f>SourceData!G5</f>
        <v>2011</v>
      </c>
      <c r="B3" s="12">
        <f>SourceData!I5</f>
        <v>3.7901183999999998E-5</v>
      </c>
    </row>
    <row r="4" spans="1:2" ht="15" x14ac:dyDescent="0.25">
      <c r="A4">
        <f>SourceData!G6</f>
        <v>2012</v>
      </c>
      <c r="B4" s="12">
        <f>SourceData!I6</f>
        <v>3.9085596E-5</v>
      </c>
    </row>
    <row r="5" spans="1:2" ht="15" x14ac:dyDescent="0.25">
      <c r="A5">
        <f>SourceData!G7</f>
        <v>2013</v>
      </c>
      <c r="B5" s="12">
        <f>SourceData!I7</f>
        <v>4.0270008000000001E-5</v>
      </c>
    </row>
    <row r="6" spans="1:2" ht="15" x14ac:dyDescent="0.25">
      <c r="A6">
        <f>SourceData!G8</f>
        <v>2014</v>
      </c>
      <c r="B6" s="12">
        <f>SourceData!I8</f>
        <v>4.1454420000000002E-5</v>
      </c>
    </row>
    <row r="7" spans="1:2" ht="15" x14ac:dyDescent="0.25">
      <c r="A7">
        <f>SourceData!G9</f>
        <v>2015</v>
      </c>
      <c r="B7" s="12">
        <f>SourceData!I9</f>
        <v>4.2638832000000003E-5</v>
      </c>
    </row>
    <row r="8" spans="1:2" ht="15" x14ac:dyDescent="0.25">
      <c r="A8">
        <f>SourceData!G10</f>
        <v>2016</v>
      </c>
      <c r="B8" s="12">
        <f>SourceData!I10</f>
        <v>4.5007655999999999E-5</v>
      </c>
    </row>
    <row r="9" spans="1:2" ht="15" x14ac:dyDescent="0.25">
      <c r="A9">
        <f>SourceData!G11</f>
        <v>2017</v>
      </c>
      <c r="B9" s="12">
        <f>SourceData!I11</f>
        <v>4.6192068E-5</v>
      </c>
    </row>
    <row r="10" spans="1:2" ht="15" x14ac:dyDescent="0.25">
      <c r="A10">
        <f>SourceData!G12</f>
        <v>2018</v>
      </c>
      <c r="B10" s="12">
        <f>SourceData!I12</f>
        <v>4.7376480000000001E-5</v>
      </c>
    </row>
    <row r="11" spans="1:2" ht="15" x14ac:dyDescent="0.25">
      <c r="A11">
        <f>SourceData!G13</f>
        <v>2019</v>
      </c>
      <c r="B11" s="12">
        <f>SourceData!I13</f>
        <v>4.8560892000000003E-5</v>
      </c>
    </row>
    <row r="12" spans="1:2" ht="15" x14ac:dyDescent="0.25">
      <c r="A12">
        <f>SourceData!G14</f>
        <v>2020</v>
      </c>
      <c r="B12" s="12">
        <f>SourceData!I14</f>
        <v>4.9745304000000004E-5</v>
      </c>
    </row>
    <row r="13" spans="1:2" ht="15" x14ac:dyDescent="0.25">
      <c r="A13">
        <f>SourceData!G15</f>
        <v>2021</v>
      </c>
      <c r="B13" s="12">
        <f>SourceData!I15</f>
        <v>4.9745304000000004E-5</v>
      </c>
    </row>
    <row r="14" spans="1:2" ht="15" x14ac:dyDescent="0.25">
      <c r="A14">
        <f>SourceData!G16</f>
        <v>2022</v>
      </c>
      <c r="B14" s="12">
        <f>SourceData!I16</f>
        <v>5.0929715999999998E-5</v>
      </c>
    </row>
    <row r="15" spans="1:2" ht="15" x14ac:dyDescent="0.25">
      <c r="A15">
        <f>SourceData!G17</f>
        <v>2023</v>
      </c>
      <c r="B15" s="12">
        <f>SourceData!I17</f>
        <v>5.2114128E-5</v>
      </c>
    </row>
    <row r="16" spans="1:2" ht="15" x14ac:dyDescent="0.25">
      <c r="A16">
        <f>SourceData!G18</f>
        <v>2024</v>
      </c>
      <c r="B16" s="12">
        <f>SourceData!I18</f>
        <v>5.3298540000000001E-5</v>
      </c>
    </row>
    <row r="17" spans="1:2" ht="15" x14ac:dyDescent="0.25">
      <c r="A17">
        <f>SourceData!G19</f>
        <v>2025</v>
      </c>
      <c r="B17" s="12">
        <f>SourceData!I19</f>
        <v>5.4482951999999995E-5</v>
      </c>
    </row>
    <row r="18" spans="1:2" ht="15" x14ac:dyDescent="0.25">
      <c r="A18">
        <f>SourceData!G20</f>
        <v>2026</v>
      </c>
      <c r="B18" s="12">
        <f>SourceData!I20</f>
        <v>5.5667363999999996E-5</v>
      </c>
    </row>
    <row r="19" spans="1:2" ht="15" x14ac:dyDescent="0.25">
      <c r="A19">
        <f>SourceData!G21</f>
        <v>2027</v>
      </c>
      <c r="B19" s="12">
        <f>SourceData!I21</f>
        <v>5.6851775999999998E-5</v>
      </c>
    </row>
    <row r="20" spans="1:2" ht="15" x14ac:dyDescent="0.25">
      <c r="A20">
        <f>SourceData!G22</f>
        <v>2028</v>
      </c>
      <c r="B20" s="12">
        <f>SourceData!I22</f>
        <v>5.8036188000000006E-5</v>
      </c>
    </row>
    <row r="21" spans="1:2" ht="15" x14ac:dyDescent="0.25">
      <c r="A21">
        <f>SourceData!G23</f>
        <v>2029</v>
      </c>
      <c r="B21" s="12">
        <f>SourceData!I23</f>
        <v>5.8036188000000006E-5</v>
      </c>
    </row>
    <row r="22" spans="1:2" ht="15" x14ac:dyDescent="0.25">
      <c r="A22">
        <f>SourceData!G24</f>
        <v>2030</v>
      </c>
      <c r="B22" s="12">
        <f>SourceData!I24</f>
        <v>5.9220600000000007E-5</v>
      </c>
    </row>
    <row r="23" spans="1:2" ht="15" x14ac:dyDescent="0.25">
      <c r="A23">
        <f>SourceData!G25</f>
        <v>2031</v>
      </c>
      <c r="B23" s="12">
        <f>SourceData!I25</f>
        <v>6.0405012000000001E-5</v>
      </c>
    </row>
    <row r="24" spans="1:2" ht="15" x14ac:dyDescent="0.25">
      <c r="A24">
        <f>SourceData!G26</f>
        <v>2032</v>
      </c>
      <c r="B24" s="12">
        <f>SourceData!I26</f>
        <v>6.1589423999999996E-5</v>
      </c>
    </row>
    <row r="25" spans="1:2" ht="15" x14ac:dyDescent="0.25">
      <c r="A25">
        <f>SourceData!G27</f>
        <v>2033</v>
      </c>
      <c r="B25" s="12">
        <f>SourceData!I27</f>
        <v>6.2773835999999997E-5</v>
      </c>
    </row>
    <row r="26" spans="1:2" ht="15" x14ac:dyDescent="0.25">
      <c r="A26">
        <f>SourceData!G28</f>
        <v>2034</v>
      </c>
      <c r="B26" s="12">
        <f>SourceData!I28</f>
        <v>6.3958247999999998E-5</v>
      </c>
    </row>
    <row r="27" spans="1:2" ht="15" x14ac:dyDescent="0.25">
      <c r="A27">
        <f>SourceData!G29</f>
        <v>2035</v>
      </c>
      <c r="B27" s="12">
        <f>SourceData!I29</f>
        <v>6.5142660000000013E-5</v>
      </c>
    </row>
    <row r="28" spans="1:2" ht="15" x14ac:dyDescent="0.25">
      <c r="A28">
        <f>SourceData!G30</f>
        <v>2036</v>
      </c>
      <c r="B28" s="12">
        <f>SourceData!I30</f>
        <v>6.6327072000000001E-5</v>
      </c>
    </row>
    <row r="29" spans="1:2" ht="15" x14ac:dyDescent="0.25">
      <c r="A29">
        <f>SourceData!G31</f>
        <v>2037</v>
      </c>
      <c r="B29" s="12">
        <f>SourceData!I31</f>
        <v>6.7511484000000002E-5</v>
      </c>
    </row>
    <row r="30" spans="1:2" ht="15" x14ac:dyDescent="0.25">
      <c r="A30">
        <f>SourceData!G32</f>
        <v>2038</v>
      </c>
      <c r="B30" s="12">
        <f>SourceData!I32</f>
        <v>6.8695896000000003E-5</v>
      </c>
    </row>
    <row r="31" spans="1:2" ht="15" x14ac:dyDescent="0.25">
      <c r="A31">
        <f>SourceData!G33</f>
        <v>2039</v>
      </c>
      <c r="B31" s="12">
        <f>SourceData!I33</f>
        <v>6.9880308000000004E-5</v>
      </c>
    </row>
    <row r="32" spans="1:2" ht="15" x14ac:dyDescent="0.25">
      <c r="A32">
        <f>SourceData!G34</f>
        <v>2040</v>
      </c>
      <c r="B32" s="12">
        <f>SourceData!I34</f>
        <v>7.1064719999999992E-5</v>
      </c>
    </row>
    <row r="33" spans="1:2" ht="15" x14ac:dyDescent="0.25">
      <c r="A33">
        <f>SourceData!G35</f>
        <v>2041</v>
      </c>
      <c r="B33" s="12">
        <f>SourceData!I35</f>
        <v>7.2249132000000007E-5</v>
      </c>
    </row>
    <row r="34" spans="1:2" ht="15" x14ac:dyDescent="0.25">
      <c r="A34">
        <f>SourceData!G36</f>
        <v>2042</v>
      </c>
      <c r="B34" s="12">
        <f>SourceData!I36</f>
        <v>7.2249132000000007E-5</v>
      </c>
    </row>
    <row r="35" spans="1:2" ht="15" x14ac:dyDescent="0.25">
      <c r="A35">
        <f>SourceData!G37</f>
        <v>2043</v>
      </c>
      <c r="B35" s="12">
        <f>SourceData!I37</f>
        <v>7.3433543999999994E-5</v>
      </c>
    </row>
    <row r="36" spans="1:2" ht="15" x14ac:dyDescent="0.25">
      <c r="A36">
        <f>SourceData!G38</f>
        <v>2044</v>
      </c>
      <c r="B36" s="12">
        <f>SourceData!I38</f>
        <v>7.4617956000000009E-5</v>
      </c>
    </row>
    <row r="37" spans="1:2" x14ac:dyDescent="0.35">
      <c r="A37">
        <f>SourceData!G39</f>
        <v>2045</v>
      </c>
      <c r="B37" s="12">
        <f>SourceData!I39</f>
        <v>7.5802367999999997E-5</v>
      </c>
    </row>
    <row r="38" spans="1:2" x14ac:dyDescent="0.35">
      <c r="A38">
        <f>SourceData!G40</f>
        <v>2046</v>
      </c>
      <c r="B38" s="12">
        <f>SourceData!I40</f>
        <v>7.6986779999999998E-5</v>
      </c>
    </row>
    <row r="39" spans="1:2" x14ac:dyDescent="0.35">
      <c r="A39">
        <f>SourceData!G41</f>
        <v>2047</v>
      </c>
      <c r="B39" s="12">
        <f>SourceData!I41</f>
        <v>7.8171191999999999E-5</v>
      </c>
    </row>
    <row r="40" spans="1:2" x14ac:dyDescent="0.35">
      <c r="A40">
        <f>SourceData!G42</f>
        <v>2048</v>
      </c>
      <c r="B40" s="12">
        <f>SourceData!I42</f>
        <v>7.9355604000000001E-5</v>
      </c>
    </row>
    <row r="41" spans="1:2" x14ac:dyDescent="0.35">
      <c r="A41">
        <f>SourceData!G43</f>
        <v>2049</v>
      </c>
      <c r="B41" s="12">
        <f>SourceData!I43</f>
        <v>8.0540016000000002E-5</v>
      </c>
    </row>
    <row r="42" spans="1:2" x14ac:dyDescent="0.35">
      <c r="A42">
        <f>SourceData!G44</f>
        <v>2050</v>
      </c>
      <c r="B42" s="12">
        <f>SourceData!I44</f>
        <v>8.1724428000000003E-5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2014-12-03T01:41:26Z</dcterms:created>
  <dcterms:modified xsi:type="dcterms:W3CDTF">2018-08-15T16:53:07Z</dcterms:modified>
</cp:coreProperties>
</file>