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eps-1.3.3-WIP-A-california\InputData\elec\TCAMRB\"/>
    </mc:Choice>
  </mc:AlternateContent>
  <bookViews>
    <workbookView xWindow="240" yWindow="75" windowWidth="19395" windowHeight="10995" activeTab="1"/>
  </bookViews>
  <sheets>
    <sheet name="About" sheetId="1" r:id="rId1"/>
    <sheet name="TCAMRB" sheetId="4" r:id="rId2"/>
    <sheet name="Paths into California" sheetId="5" r:id="rId3"/>
    <sheet name="Path 66" sheetId="6" r:id="rId4"/>
    <sheet name="Path 65" sheetId="7" r:id="rId5"/>
    <sheet name="Path 27" sheetId="8" r:id="rId6"/>
    <sheet name="Path 46" sheetId="9" r:id="rId7"/>
    <sheet name="Path 45" sheetId="10" r:id="rId8"/>
  </sheets>
  <calcPr calcId="162913"/>
</workbook>
</file>

<file path=xl/calcChain.xml><?xml version="1.0" encoding="utf-8"?>
<calcChain xmlns="http://schemas.openxmlformats.org/spreadsheetml/2006/main">
  <c r="A32" i="9" l="1"/>
  <c r="A11" i="10" l="1"/>
  <c r="D33" i="5" s="1"/>
  <c r="D32" i="5"/>
  <c r="B24" i="8"/>
  <c r="D31" i="5" s="1"/>
  <c r="B3" i="7"/>
  <c r="D30" i="5" s="1"/>
  <c r="D29" i="5"/>
  <c r="B28" i="6"/>
  <c r="D35" i="5" l="1"/>
  <c r="B2" i="4" l="1"/>
</calcChain>
</file>

<file path=xl/sharedStrings.xml><?xml version="1.0" encoding="utf-8"?>
<sst xmlns="http://schemas.openxmlformats.org/spreadsheetml/2006/main" count="35" uniqueCount="29">
  <si>
    <t>TCAMRB Transmission Capacity Across Modeled Region Border</t>
  </si>
  <si>
    <t>Sources:</t>
  </si>
  <si>
    <t>MW</t>
  </si>
  <si>
    <t>Transmission Capacity Across Modeled Region Border</t>
  </si>
  <si>
    <t>Path 66</t>
  </si>
  <si>
    <t>Path 65</t>
  </si>
  <si>
    <t>Path 27</t>
  </si>
  <si>
    <t>Path 46</t>
  </si>
  <si>
    <t>Path 45</t>
  </si>
  <si>
    <t xml:space="preserve">CAISO paths per resource above. </t>
  </si>
  <si>
    <t>https://www.caiso.com/Documents/2015SummerAssessment.pdf</t>
  </si>
  <si>
    <t>Even though these are described as "CAISO" transmission paths, they are actually more all encompassing</t>
  </si>
  <si>
    <t>For example, Path 27 most serves LA DWP.</t>
  </si>
  <si>
    <t>"Path 27 is a +/- 500 kV DC bipole line that runs from the Intermountain station in central Utah to the Adelanto substation in southern California. T</t>
  </si>
  <si>
    <t>he path is often refered to as IPPDC. Nearly 60 percent of the path’s capacity is allocated to LADWP. The remaining 40 percent is split between five southern California municipalities."</t>
  </si>
  <si>
    <t>https://www.wecc.biz/Reliability/2011Plan_Path_WriteUps.pdf</t>
  </si>
  <si>
    <t>https://www.wecc.biz/Reliability/TAS_PathReports_Combined_FINAL.pdf</t>
  </si>
  <si>
    <t>Debated whether to average this or take full value.</t>
  </si>
  <si>
    <t>http://www.caiso.com/Documents/Draft2018-2019StudyPlan.pdf</t>
  </si>
  <si>
    <t xml:space="preserve">sum </t>
  </si>
  <si>
    <t>Transmission Paths Into California</t>
  </si>
  <si>
    <t>California Independent System Operator</t>
  </si>
  <si>
    <t>Shows all relevant paths to California balancing authorities and not only CAISO</t>
  </si>
  <si>
    <t>See "Paths into California"</t>
  </si>
  <si>
    <t>Transmission Path Capacity</t>
  </si>
  <si>
    <t>Western Electricity Coordinating Council documents</t>
  </si>
  <si>
    <t>Primarily:</t>
  </si>
  <si>
    <t xml:space="preserve">See specific worksheets named after paths for details on each. </t>
  </si>
  <si>
    <t xml:space="preserve">Decided half value would better represent functional effect on flexiblity.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</si>
</sst>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8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1" applyNumberFormat="1" applyFont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0</xdr:rowOff>
    </xdr:from>
    <xdr:to>
      <xdr:col>11</xdr:col>
      <xdr:colOff>341849</xdr:colOff>
      <xdr:row>25</xdr:row>
      <xdr:rowOff>4763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180975"/>
          <a:ext cx="6866474" cy="4348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6</xdr:col>
      <xdr:colOff>128587</xdr:colOff>
      <xdr:row>25</xdr:row>
      <xdr:rowOff>9885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0"/>
          <a:ext cx="4005263" cy="45342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10</xdr:col>
      <xdr:colOff>423862</xdr:colOff>
      <xdr:row>51</xdr:row>
      <xdr:rowOff>51537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5850"/>
          <a:ext cx="6900862" cy="81954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9549</xdr:colOff>
      <xdr:row>21</xdr:row>
      <xdr:rowOff>161954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48049" cy="3962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4</xdr:col>
      <xdr:colOff>600098</xdr:colOff>
      <xdr:row>25</xdr:row>
      <xdr:rowOff>114331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3190898" cy="42767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9</xdr:col>
      <xdr:colOff>319132</xdr:colOff>
      <xdr:row>8</xdr:row>
      <xdr:rowOff>57156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3900"/>
          <a:ext cx="6148432" cy="78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" x14ac:dyDescent="0.25"/>
  <cols>
    <col min="1" max="1" width="11.28515625" customWidth="1"/>
    <col min="2" max="2" width="70.28515625" customWidth="1"/>
  </cols>
  <sheetData>
    <row r="1" spans="1:2" ht="14.25" x14ac:dyDescent="0.25">
      <c r="A1" s="1" t="s">
        <v>0</v>
      </c>
    </row>
    <row r="3" spans="1:2" ht="14.25" x14ac:dyDescent="0.25">
      <c r="A3" s="1" t="s">
        <v>1</v>
      </c>
      <c r="B3" s="2" t="s">
        <v>20</v>
      </c>
    </row>
    <row r="4" spans="1:2" ht="14.25" x14ac:dyDescent="0.25">
      <c r="B4" t="s">
        <v>21</v>
      </c>
    </row>
    <row r="5" spans="1:2" ht="14.25" x14ac:dyDescent="0.25">
      <c r="B5" t="s">
        <v>10</v>
      </c>
    </row>
    <row r="6" spans="1:2" ht="14.25" x14ac:dyDescent="0.25">
      <c r="B6" t="s">
        <v>22</v>
      </c>
    </row>
    <row r="7" spans="1:2" ht="14.25" x14ac:dyDescent="0.25">
      <c r="B7" t="s">
        <v>23</v>
      </c>
    </row>
    <row r="10" spans="1:2" ht="14.25" x14ac:dyDescent="0.25">
      <c r="B10" s="2" t="s">
        <v>24</v>
      </c>
    </row>
    <row r="11" spans="1:2" ht="14.25" x14ac:dyDescent="0.25">
      <c r="B11" t="s">
        <v>25</v>
      </c>
    </row>
    <row r="12" spans="1:2" ht="14.25" x14ac:dyDescent="0.25">
      <c r="B12" s="3" t="s">
        <v>26</v>
      </c>
    </row>
    <row r="13" spans="1:2" ht="14.25" x14ac:dyDescent="0.25">
      <c r="B13" t="s">
        <v>15</v>
      </c>
    </row>
    <row r="14" spans="1:2" ht="14.25" x14ac:dyDescent="0.25">
      <c r="B14" t="s">
        <v>16</v>
      </c>
    </row>
    <row r="16" spans="1:2" x14ac:dyDescent="0.25">
      <c r="B16" t="s">
        <v>27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tabSelected="1" workbookViewId="0">
      <selection activeCell="B2" sqref="B2"/>
    </sheetView>
  </sheetViews>
  <sheetFormatPr defaultRowHeight="15" x14ac:dyDescent="0.25"/>
  <cols>
    <col min="2" max="2" width="9.85546875" bestFit="1" customWidth="1"/>
  </cols>
  <sheetData>
    <row r="1" spans="1:2" x14ac:dyDescent="0.25">
      <c r="B1" t="s">
        <v>3</v>
      </c>
    </row>
    <row r="2" spans="1:2" x14ac:dyDescent="0.25">
      <c r="A2" t="s">
        <v>2</v>
      </c>
      <c r="B2" s="5">
        <f>'Paths into California'!$D$35</f>
        <v>15149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D44"/>
  <sheetViews>
    <sheetView workbookViewId="0">
      <selection activeCell="A42" sqref="A42:A44"/>
    </sheetView>
  </sheetViews>
  <sheetFormatPr defaultRowHeight="15" x14ac:dyDescent="0.25"/>
  <cols>
    <col min="4" max="4" width="9.85546875" bestFit="1" customWidth="1"/>
  </cols>
  <sheetData>
    <row r="26" spans="2:4" x14ac:dyDescent="0.25">
      <c r="B26" t="s">
        <v>10</v>
      </c>
    </row>
    <row r="28" spans="2:4" x14ac:dyDescent="0.25">
      <c r="B28" t="s">
        <v>9</v>
      </c>
    </row>
    <row r="29" spans="2:4" x14ac:dyDescent="0.25">
      <c r="C29" t="s">
        <v>4</v>
      </c>
      <c r="D29">
        <f>(4800+3675)/2</f>
        <v>4237.5</v>
      </c>
    </row>
    <row r="30" spans="2:4" x14ac:dyDescent="0.25">
      <c r="C30" t="s">
        <v>5</v>
      </c>
      <c r="D30">
        <f>'Path 65'!$B$3</f>
        <v>3100</v>
      </c>
    </row>
    <row r="31" spans="2:4" x14ac:dyDescent="0.25">
      <c r="C31" t="s">
        <v>6</v>
      </c>
      <c r="D31">
        <f>'Path 27'!$B$24</f>
        <v>1900</v>
      </c>
    </row>
    <row r="32" spans="2:4" x14ac:dyDescent="0.25">
      <c r="C32" t="s">
        <v>7</v>
      </c>
      <c r="D32">
        <f>'Path 46'!$A$32</f>
        <v>5311.5</v>
      </c>
    </row>
    <row r="33" spans="1:4" x14ac:dyDescent="0.25">
      <c r="C33" t="s">
        <v>8</v>
      </c>
      <c r="D33">
        <f>'Path 45'!$A$11</f>
        <v>600</v>
      </c>
    </row>
    <row r="35" spans="1:4" x14ac:dyDescent="0.25">
      <c r="C35" t="s">
        <v>19</v>
      </c>
      <c r="D35" s="4">
        <f>SUM(D29:D33)</f>
        <v>15149</v>
      </c>
    </row>
    <row r="37" spans="1:4" x14ac:dyDescent="0.25">
      <c r="A37" t="s">
        <v>11</v>
      </c>
    </row>
    <row r="38" spans="1:4" x14ac:dyDescent="0.25">
      <c r="A38" t="s">
        <v>12</v>
      </c>
    </row>
    <row r="39" spans="1:4" x14ac:dyDescent="0.25">
      <c r="A39" t="s">
        <v>13</v>
      </c>
    </row>
    <row r="40" spans="1:4" x14ac:dyDescent="0.25">
      <c r="A40" t="s">
        <v>14</v>
      </c>
    </row>
    <row r="42" spans="1:4" x14ac:dyDescent="0.25">
      <c r="A42" t="s">
        <v>15</v>
      </c>
    </row>
    <row r="44" spans="1:4" x14ac:dyDescent="0.25">
      <c r="A44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28"/>
  <sheetViews>
    <sheetView workbookViewId="0">
      <selection activeCell="B34" sqref="B34"/>
    </sheetView>
  </sheetViews>
  <sheetFormatPr defaultRowHeight="15" x14ac:dyDescent="0.25"/>
  <sheetData>
    <row r="28" spans="1:2" x14ac:dyDescent="0.25">
      <c r="A28" t="s">
        <v>4</v>
      </c>
      <c r="B28">
        <f>(4800+3675)/2</f>
        <v>4237.5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topLeftCell="A7" workbookViewId="0">
      <selection activeCell="N41" sqref="N41"/>
    </sheetView>
  </sheetViews>
  <sheetFormatPr defaultRowHeight="15" x14ac:dyDescent="0.25"/>
  <sheetData>
    <row r="3" spans="1:2" x14ac:dyDescent="0.25">
      <c r="A3" t="s">
        <v>5</v>
      </c>
      <c r="B3">
        <f>3100</f>
        <v>3100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B24"/>
  <sheetViews>
    <sheetView topLeftCell="A2" workbookViewId="0">
      <selection activeCell="K44" sqref="K44"/>
    </sheetView>
  </sheetViews>
  <sheetFormatPr defaultRowHeight="15" x14ac:dyDescent="0.25"/>
  <sheetData>
    <row r="24" spans="1:2" x14ac:dyDescent="0.25">
      <c r="A24" t="s">
        <v>6</v>
      </c>
      <c r="B24">
        <f>(2400+1400)/2</f>
        <v>1900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A32"/>
  <sheetViews>
    <sheetView topLeftCell="A10" workbookViewId="0">
      <selection activeCell="A33" sqref="A33"/>
    </sheetView>
  </sheetViews>
  <sheetFormatPr defaultRowHeight="15" x14ac:dyDescent="0.25"/>
  <sheetData>
    <row r="28" spans="1:1" x14ac:dyDescent="0.25">
      <c r="A28" t="s">
        <v>17</v>
      </c>
    </row>
    <row r="30" spans="1:1" x14ac:dyDescent="0.25">
      <c r="A30" t="s">
        <v>28</v>
      </c>
    </row>
    <row r="32" spans="1:1" x14ac:dyDescent="0.25">
      <c r="A32">
        <f>10623/2</f>
        <v>5311.5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"/>
  <sheetViews>
    <sheetView workbookViewId="0">
      <selection activeCell="H46" sqref="H46"/>
    </sheetView>
  </sheetViews>
  <sheetFormatPr defaultRowHeight="15" x14ac:dyDescent="0.25"/>
  <sheetData>
    <row r="3" spans="1:1" x14ac:dyDescent="0.25">
      <c r="A3" t="s">
        <v>18</v>
      </c>
    </row>
    <row r="11" spans="1:1" x14ac:dyDescent="0.25">
      <c r="A11">
        <f>600</f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TCAMRB</vt:lpstr>
      <vt:lpstr>Paths into California</vt:lpstr>
      <vt:lpstr>Path 66</vt:lpstr>
      <vt:lpstr>Path 65</vt:lpstr>
      <vt:lpstr>Path 27</vt:lpstr>
      <vt:lpstr>Path 46</vt:lpstr>
      <vt:lpstr>Path 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2016-02-05T01:40:15Z</dcterms:created>
  <dcterms:modified xsi:type="dcterms:W3CDTF">2018-04-03T21:34:32Z</dcterms:modified>
</cp:coreProperties>
</file>